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to\OneDrive\UNICEF\TransMonEE\data-etl\tmee\data_in\data_dictionary\"/>
    </mc:Choice>
  </mc:AlternateContent>
  <xr:revisionPtr revIDLastSave="59" documentId="11_0ED489CFCE2D5BBE6E7F372033D5229152D9D0AC" xr6:coauthVersionLast="45" xr6:coauthVersionMax="45" xr10:uidLastSave="{968BD472-8F9A-4242-85C8-467E1034ABD3}"/>
  <bookViews>
    <workbookView xWindow="-110" yWindow="-110" windowWidth="19420" windowHeight="10420" activeTab="3" xr2:uid="{00000000-000D-0000-FFFF-FFFF00000000}"/>
  </bookViews>
  <sheets>
    <sheet name="Snapshot" sheetId="1" r:id="rId1"/>
    <sheet name="Indicator" sheetId="5" r:id="rId2"/>
    <sheet name="Value_type" sheetId="2" r:id="rId3"/>
    <sheet name="Source" sheetId="3" r:id="rId4"/>
    <sheet name="Transformation" sheetId="4" r:id="rId5"/>
    <sheet name="validation_set" sheetId="6" r:id="rId6"/>
    <sheet name="Input_Lists" sheetId="7" r:id="rId7"/>
    <sheet name="validation_join" sheetId="8" r:id="rId8"/>
    <sheet name="Validation_rule" sheetId="9" r:id="rId9"/>
    <sheet name="Indicator (2)" sheetId="10" r:id="rId10"/>
    <sheet name="Source (2)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3" i="1"/>
  <c r="G212" i="1"/>
  <c r="D212" i="1"/>
  <c r="D213" i="1"/>
  <c r="C212" i="1"/>
  <c r="C213" i="1"/>
  <c r="I210" i="1"/>
  <c r="I211" i="1"/>
  <c r="I212" i="1"/>
  <c r="I213" i="1"/>
  <c r="I209" i="1"/>
  <c r="D210" i="1"/>
  <c r="D211" i="1"/>
  <c r="D209" i="1"/>
  <c r="C210" i="1"/>
  <c r="C211" i="1"/>
  <c r="C209" i="1"/>
  <c r="G207" i="1"/>
  <c r="G205" i="1"/>
  <c r="G206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6" i="1"/>
  <c r="G187" i="1"/>
  <c r="G185" i="1"/>
  <c r="G184" i="1"/>
  <c r="I179" i="1"/>
  <c r="I180" i="1"/>
  <c r="I181" i="1"/>
  <c r="I182" i="1"/>
  <c r="G179" i="1"/>
  <c r="G180" i="1"/>
  <c r="G181" i="1"/>
  <c r="G182" i="1"/>
  <c r="D179" i="1"/>
  <c r="D180" i="1"/>
  <c r="D181" i="1"/>
  <c r="D182" i="1"/>
  <c r="C179" i="1"/>
  <c r="C180" i="1"/>
  <c r="C181" i="1"/>
  <c r="C182" i="1"/>
  <c r="G176" i="1"/>
  <c r="G177" i="1"/>
  <c r="G178" i="1"/>
  <c r="G167" i="1"/>
  <c r="G168" i="1"/>
  <c r="G169" i="1"/>
  <c r="G170" i="1"/>
  <c r="G163" i="1"/>
  <c r="G164" i="1"/>
  <c r="G165" i="1"/>
  <c r="G166" i="1"/>
  <c r="G160" i="1"/>
  <c r="G161" i="1"/>
  <c r="G162" i="1"/>
  <c r="G154" i="1"/>
  <c r="G155" i="1"/>
  <c r="G156" i="1"/>
  <c r="G157" i="1"/>
  <c r="G158" i="1"/>
  <c r="G159" i="1"/>
  <c r="G153" i="1"/>
  <c r="G152" i="1"/>
  <c r="G151" i="1"/>
  <c r="G150" i="1"/>
  <c r="G149" i="1"/>
  <c r="G148" i="1"/>
  <c r="G147" i="1"/>
  <c r="G146" i="1"/>
  <c r="G145" i="1"/>
  <c r="C145" i="1"/>
  <c r="C146" i="1"/>
  <c r="C147" i="1"/>
  <c r="C148" i="1"/>
  <c r="C149" i="1"/>
  <c r="C150" i="1"/>
  <c r="C151" i="1"/>
  <c r="C152" i="1"/>
  <c r="C153" i="1"/>
  <c r="G140" i="1"/>
  <c r="G141" i="1"/>
  <c r="G142" i="1"/>
  <c r="G143" i="1"/>
  <c r="G144" i="1"/>
  <c r="G129" i="1"/>
  <c r="G130" i="1"/>
  <c r="G131" i="1"/>
  <c r="G132" i="1"/>
  <c r="G133" i="1"/>
  <c r="G134" i="1"/>
  <c r="G135" i="1"/>
  <c r="G136" i="1"/>
  <c r="G137" i="1"/>
  <c r="G138" i="1"/>
  <c r="G139" i="1"/>
  <c r="G128" i="1"/>
  <c r="G122" i="1"/>
  <c r="G123" i="1"/>
  <c r="G124" i="1"/>
  <c r="G125" i="1"/>
  <c r="G126" i="1"/>
  <c r="G127" i="1"/>
  <c r="G121" i="1"/>
  <c r="G118" i="1"/>
  <c r="G119" i="1"/>
  <c r="G120" i="1"/>
  <c r="G116" i="1"/>
  <c r="G117" i="1"/>
  <c r="G114" i="1"/>
  <c r="G115" i="1"/>
  <c r="G113" i="1"/>
  <c r="G112" i="1"/>
  <c r="G110" i="1"/>
  <c r="G111" i="1"/>
  <c r="G109" i="1"/>
  <c r="G108" i="1"/>
  <c r="G107" i="1"/>
  <c r="G105" i="1"/>
  <c r="G106" i="1"/>
  <c r="G104" i="1"/>
  <c r="G103" i="1"/>
  <c r="G99" i="1"/>
  <c r="G100" i="1"/>
  <c r="G101" i="1"/>
  <c r="G102" i="1"/>
  <c r="G95" i="1" l="1"/>
  <c r="G96" i="1"/>
  <c r="G97" i="1"/>
  <c r="G98" i="1"/>
  <c r="G94" i="1"/>
  <c r="G93" i="1"/>
  <c r="G92" i="1"/>
  <c r="G91" i="1"/>
  <c r="G90" i="1"/>
  <c r="G89" i="1"/>
  <c r="G87" i="1"/>
  <c r="G88" i="1"/>
  <c r="G81" i="1"/>
  <c r="G82" i="1"/>
  <c r="G83" i="1"/>
  <c r="G84" i="1"/>
  <c r="G85" i="1"/>
  <c r="G86" i="1"/>
  <c r="G80" i="1"/>
  <c r="G79" i="1"/>
  <c r="G68" i="1"/>
  <c r="G69" i="1"/>
  <c r="G70" i="1"/>
  <c r="G71" i="1"/>
  <c r="G72" i="1"/>
  <c r="G73" i="1"/>
  <c r="G74" i="1"/>
  <c r="G75" i="1"/>
  <c r="G76" i="1"/>
  <c r="G77" i="1"/>
  <c r="G78" i="1"/>
  <c r="G66" i="1"/>
  <c r="G67" i="1"/>
  <c r="G61" i="1"/>
  <c r="G62" i="1"/>
  <c r="G63" i="1"/>
  <c r="G64" i="1"/>
  <c r="G65" i="1"/>
  <c r="G59" i="1"/>
  <c r="G60" i="1"/>
  <c r="G57" i="1"/>
  <c r="G58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39" i="1"/>
  <c r="G40" i="1"/>
  <c r="G41" i="1"/>
  <c r="G38" i="1"/>
  <c r="I38" i="1"/>
  <c r="D38" i="1"/>
  <c r="D37" i="1"/>
  <c r="C38" i="1"/>
  <c r="C37" i="1"/>
  <c r="D32" i="1"/>
  <c r="D33" i="1"/>
  <c r="D34" i="1"/>
  <c r="D35" i="1"/>
  <c r="D36" i="1"/>
  <c r="C32" i="1"/>
  <c r="C33" i="1"/>
  <c r="C34" i="1"/>
  <c r="C35" i="1"/>
  <c r="C36" i="1"/>
  <c r="I31" i="1"/>
  <c r="G31" i="1"/>
  <c r="D31" i="1"/>
  <c r="C31" i="1"/>
  <c r="I30" i="1"/>
  <c r="G30" i="1"/>
  <c r="D30" i="1"/>
  <c r="C30" i="1"/>
  <c r="D29" i="1"/>
  <c r="C29" i="1"/>
  <c r="I28" i="1"/>
  <c r="G28" i="1"/>
  <c r="D28" i="1"/>
  <c r="C28" i="1"/>
  <c r="D27" i="1"/>
  <c r="C27" i="1"/>
  <c r="G26" i="1"/>
  <c r="I26" i="1"/>
  <c r="D26" i="1"/>
  <c r="C26" i="1"/>
  <c r="G24" i="1"/>
  <c r="G25" i="1"/>
  <c r="D24" i="1"/>
  <c r="D25" i="1"/>
  <c r="C24" i="1"/>
  <c r="C25" i="1"/>
  <c r="D23" i="1"/>
  <c r="C23" i="1"/>
  <c r="I22" i="1"/>
  <c r="G22" i="1"/>
  <c r="D22" i="1"/>
  <c r="C22" i="1"/>
  <c r="G21" i="1"/>
  <c r="I21" i="1"/>
  <c r="D21" i="1"/>
  <c r="C21" i="1"/>
  <c r="I20" i="1"/>
  <c r="G20" i="1"/>
  <c r="D20" i="1"/>
  <c r="C20" i="1"/>
  <c r="I19" i="1"/>
  <c r="G19" i="1"/>
  <c r="D19" i="1"/>
  <c r="C19" i="1"/>
  <c r="G18" i="1"/>
  <c r="I18" i="1"/>
  <c r="D18" i="1"/>
  <c r="C18" i="1"/>
  <c r="G17" i="1"/>
  <c r="I17" i="1"/>
  <c r="D17" i="1"/>
  <c r="C17" i="1"/>
  <c r="G16" i="1"/>
  <c r="I16" i="1"/>
  <c r="D16" i="1"/>
  <c r="C16" i="1"/>
  <c r="G15" i="1"/>
  <c r="I15" i="1"/>
  <c r="D15" i="1"/>
  <c r="C15" i="1"/>
  <c r="G14" i="1"/>
  <c r="I14" i="1"/>
  <c r="D14" i="1"/>
  <c r="C14" i="1"/>
  <c r="I8" i="1"/>
  <c r="G8" i="1"/>
  <c r="D8" i="1"/>
  <c r="C8" i="1"/>
  <c r="G2" i="1"/>
  <c r="G3" i="1"/>
  <c r="G4" i="1"/>
  <c r="G5" i="1"/>
  <c r="G6" i="1"/>
  <c r="G7" i="1"/>
  <c r="I4" i="1"/>
  <c r="I3" i="1"/>
  <c r="D4" i="1"/>
  <c r="C4" i="1"/>
  <c r="I207" i="1" l="1"/>
  <c r="D207" i="1"/>
  <c r="C207" i="1"/>
  <c r="I206" i="1"/>
  <c r="D206" i="1"/>
  <c r="C206" i="1"/>
  <c r="I205" i="1"/>
  <c r="D205" i="1"/>
  <c r="C205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I183" i="1"/>
  <c r="G183" i="1"/>
  <c r="D183" i="1"/>
  <c r="C183" i="1"/>
  <c r="I177" i="1" l="1"/>
  <c r="I178" i="1"/>
  <c r="D177" i="1"/>
  <c r="D178" i="1"/>
  <c r="C177" i="1"/>
  <c r="C178" i="1"/>
  <c r="I174" i="1"/>
  <c r="I175" i="1"/>
  <c r="I176" i="1"/>
  <c r="G174" i="1"/>
  <c r="G175" i="1"/>
  <c r="D174" i="1"/>
  <c r="D175" i="1"/>
  <c r="D176" i="1"/>
  <c r="C174" i="1"/>
  <c r="C175" i="1"/>
  <c r="C176" i="1"/>
  <c r="L7" i="10" l="1"/>
  <c r="L5" i="10"/>
  <c r="L4" i="10"/>
  <c r="L3" i="10"/>
  <c r="L2" i="10"/>
  <c r="I173" i="1"/>
  <c r="G173" i="1"/>
  <c r="D173" i="1"/>
  <c r="C173" i="1"/>
  <c r="I172" i="1"/>
  <c r="G172" i="1"/>
  <c r="D172" i="1"/>
  <c r="C172" i="1"/>
  <c r="I171" i="1"/>
  <c r="G171" i="1"/>
  <c r="D171" i="1"/>
  <c r="C171" i="1"/>
  <c r="I170" i="1"/>
  <c r="D170" i="1"/>
  <c r="C170" i="1"/>
  <c r="I169" i="1"/>
  <c r="D169" i="1"/>
  <c r="C169" i="1"/>
  <c r="I168" i="1"/>
  <c r="D168" i="1"/>
  <c r="C168" i="1"/>
  <c r="I167" i="1"/>
  <c r="D167" i="1"/>
  <c r="C167" i="1"/>
  <c r="I166" i="1"/>
  <c r="D166" i="1"/>
  <c r="C166" i="1"/>
  <c r="I165" i="1"/>
  <c r="D165" i="1"/>
  <c r="C165" i="1"/>
  <c r="I164" i="1"/>
  <c r="D164" i="1"/>
  <c r="C164" i="1"/>
  <c r="I163" i="1"/>
  <c r="D163" i="1"/>
  <c r="C163" i="1"/>
  <c r="I162" i="1"/>
  <c r="D162" i="1"/>
  <c r="C162" i="1"/>
  <c r="I161" i="1"/>
  <c r="D161" i="1"/>
  <c r="C161" i="1"/>
  <c r="I160" i="1"/>
  <c r="D160" i="1"/>
  <c r="C160" i="1"/>
  <c r="I159" i="1"/>
  <c r="D159" i="1"/>
  <c r="C159" i="1"/>
  <c r="I158" i="1"/>
  <c r="D158" i="1"/>
  <c r="C158" i="1"/>
  <c r="I157" i="1"/>
  <c r="D157" i="1"/>
  <c r="C157" i="1"/>
  <c r="I156" i="1"/>
  <c r="D156" i="1"/>
  <c r="C156" i="1"/>
  <c r="I155" i="1"/>
  <c r="D155" i="1"/>
  <c r="C155" i="1"/>
  <c r="I154" i="1"/>
  <c r="D154" i="1"/>
  <c r="C154" i="1"/>
  <c r="I153" i="1"/>
  <c r="D153" i="1"/>
  <c r="I152" i="1"/>
  <c r="D152" i="1"/>
  <c r="I151" i="1"/>
  <c r="D151" i="1"/>
  <c r="I150" i="1"/>
  <c r="D150" i="1"/>
  <c r="I149" i="1"/>
  <c r="D149" i="1"/>
  <c r="I148" i="1"/>
  <c r="D148" i="1"/>
  <c r="I147" i="1"/>
  <c r="D147" i="1"/>
  <c r="I146" i="1"/>
  <c r="D146" i="1"/>
  <c r="I145" i="1"/>
  <c r="D145" i="1"/>
  <c r="I144" i="1"/>
  <c r="D144" i="1"/>
  <c r="C144" i="1"/>
  <c r="I143" i="1"/>
  <c r="D143" i="1"/>
  <c r="C143" i="1"/>
  <c r="I142" i="1"/>
  <c r="D142" i="1"/>
  <c r="C142" i="1"/>
  <c r="I141" i="1"/>
  <c r="D141" i="1"/>
  <c r="C141" i="1"/>
  <c r="I140" i="1"/>
  <c r="D140" i="1"/>
  <c r="C140" i="1"/>
  <c r="I139" i="1"/>
  <c r="D139" i="1"/>
  <c r="C139" i="1"/>
  <c r="I138" i="1"/>
  <c r="D138" i="1"/>
  <c r="C138" i="1"/>
  <c r="I137" i="1"/>
  <c r="D137" i="1"/>
  <c r="C137" i="1"/>
  <c r="I136" i="1"/>
  <c r="D136" i="1"/>
  <c r="C136" i="1"/>
  <c r="I135" i="1"/>
  <c r="D135" i="1"/>
  <c r="C135" i="1"/>
  <c r="I134" i="1"/>
  <c r="D134" i="1"/>
  <c r="C134" i="1"/>
  <c r="I133" i="1"/>
  <c r="D133" i="1"/>
  <c r="C133" i="1"/>
  <c r="I132" i="1"/>
  <c r="D132" i="1"/>
  <c r="C132" i="1"/>
  <c r="I131" i="1"/>
  <c r="D131" i="1"/>
  <c r="C131" i="1"/>
  <c r="I130" i="1"/>
  <c r="D130" i="1"/>
  <c r="C130" i="1"/>
  <c r="I129" i="1"/>
  <c r="D129" i="1"/>
  <c r="C129" i="1"/>
  <c r="I128" i="1"/>
  <c r="D128" i="1"/>
  <c r="C128" i="1"/>
  <c r="I127" i="1"/>
  <c r="D127" i="1"/>
  <c r="C127" i="1"/>
  <c r="I126" i="1"/>
  <c r="D126" i="1"/>
  <c r="C126" i="1"/>
  <c r="I125" i="1"/>
  <c r="D125" i="1"/>
  <c r="C125" i="1"/>
  <c r="I124" i="1"/>
  <c r="D124" i="1"/>
  <c r="C124" i="1"/>
  <c r="I123" i="1"/>
  <c r="D123" i="1"/>
  <c r="C123" i="1"/>
  <c r="I122" i="1"/>
  <c r="D122" i="1"/>
  <c r="C122" i="1"/>
  <c r="I121" i="1"/>
  <c r="D121" i="1"/>
  <c r="C121" i="1"/>
  <c r="I120" i="1"/>
  <c r="D120" i="1"/>
  <c r="C120" i="1"/>
  <c r="I119" i="1"/>
  <c r="D119" i="1"/>
  <c r="C119" i="1"/>
  <c r="I118" i="1"/>
  <c r="D118" i="1"/>
  <c r="C118" i="1"/>
  <c r="I117" i="1"/>
  <c r="D117" i="1"/>
  <c r="C117" i="1"/>
  <c r="I116" i="1"/>
  <c r="D116" i="1"/>
  <c r="C116" i="1"/>
  <c r="I115" i="1"/>
  <c r="D115" i="1"/>
  <c r="C115" i="1"/>
  <c r="I114" i="1"/>
  <c r="D114" i="1"/>
  <c r="C114" i="1"/>
  <c r="I113" i="1"/>
  <c r="D113" i="1"/>
  <c r="C113" i="1"/>
  <c r="I112" i="1"/>
  <c r="D112" i="1"/>
  <c r="C112" i="1"/>
  <c r="I111" i="1"/>
  <c r="D111" i="1"/>
  <c r="C111" i="1"/>
  <c r="I110" i="1"/>
  <c r="D110" i="1"/>
  <c r="C110" i="1"/>
  <c r="I109" i="1"/>
  <c r="D109" i="1"/>
  <c r="C109" i="1"/>
  <c r="I108" i="1"/>
  <c r="D108" i="1"/>
  <c r="C108" i="1"/>
  <c r="I107" i="1"/>
  <c r="D107" i="1"/>
  <c r="C107" i="1"/>
  <c r="I106" i="1"/>
  <c r="D106" i="1"/>
  <c r="C106" i="1"/>
  <c r="I105" i="1"/>
  <c r="D105" i="1"/>
  <c r="C105" i="1"/>
  <c r="I104" i="1"/>
  <c r="D104" i="1"/>
  <c r="C104" i="1"/>
  <c r="I103" i="1"/>
  <c r="D103" i="1"/>
  <c r="C103" i="1"/>
  <c r="I102" i="1"/>
  <c r="D102" i="1"/>
  <c r="C102" i="1"/>
  <c r="I101" i="1"/>
  <c r="D101" i="1"/>
  <c r="C101" i="1"/>
  <c r="I100" i="1"/>
  <c r="D100" i="1"/>
  <c r="C100" i="1"/>
  <c r="I99" i="1"/>
  <c r="D99" i="1"/>
  <c r="C99" i="1"/>
  <c r="I98" i="1"/>
  <c r="D98" i="1"/>
  <c r="C98" i="1"/>
  <c r="I97" i="1"/>
  <c r="D97" i="1"/>
  <c r="C97" i="1"/>
  <c r="I96" i="1"/>
  <c r="D96" i="1"/>
  <c r="C96" i="1"/>
  <c r="I95" i="1"/>
  <c r="D95" i="1"/>
  <c r="C95" i="1"/>
  <c r="I94" i="1"/>
  <c r="D94" i="1"/>
  <c r="C94" i="1"/>
  <c r="I93" i="1"/>
  <c r="D93" i="1"/>
  <c r="C93" i="1"/>
  <c r="I92" i="1"/>
  <c r="D92" i="1"/>
  <c r="C92" i="1"/>
  <c r="I91" i="1"/>
  <c r="D91" i="1"/>
  <c r="C91" i="1"/>
  <c r="I90" i="1"/>
  <c r="D90" i="1"/>
  <c r="C90" i="1"/>
  <c r="I89" i="1"/>
  <c r="D89" i="1"/>
  <c r="C89" i="1"/>
  <c r="I88" i="1"/>
  <c r="D88" i="1"/>
  <c r="C88" i="1"/>
  <c r="I87" i="1"/>
  <c r="D87" i="1"/>
  <c r="C87" i="1"/>
  <c r="I86" i="1"/>
  <c r="D86" i="1"/>
  <c r="C86" i="1"/>
  <c r="I85" i="1"/>
  <c r="D85" i="1"/>
  <c r="C85" i="1"/>
  <c r="I84" i="1"/>
  <c r="D84" i="1"/>
  <c r="C84" i="1"/>
  <c r="I83" i="1"/>
  <c r="D83" i="1"/>
  <c r="C83" i="1"/>
  <c r="I82" i="1"/>
  <c r="D82" i="1"/>
  <c r="C82" i="1"/>
  <c r="I81" i="1"/>
  <c r="D81" i="1"/>
  <c r="C81" i="1"/>
  <c r="I80" i="1"/>
  <c r="D80" i="1"/>
  <c r="C80" i="1"/>
  <c r="I79" i="1"/>
  <c r="D79" i="1"/>
  <c r="C79" i="1"/>
  <c r="I78" i="1"/>
  <c r="D78" i="1"/>
  <c r="C78" i="1"/>
  <c r="I77" i="1"/>
  <c r="D77" i="1"/>
  <c r="C77" i="1"/>
  <c r="I76" i="1"/>
  <c r="D76" i="1"/>
  <c r="C76" i="1"/>
  <c r="I75" i="1"/>
  <c r="D75" i="1"/>
  <c r="C75" i="1"/>
  <c r="I74" i="1"/>
  <c r="D74" i="1"/>
  <c r="C74" i="1"/>
  <c r="I73" i="1"/>
  <c r="D73" i="1"/>
  <c r="C73" i="1"/>
  <c r="I72" i="1"/>
  <c r="D72" i="1"/>
  <c r="C72" i="1"/>
  <c r="I71" i="1"/>
  <c r="D71" i="1"/>
  <c r="C71" i="1"/>
  <c r="I70" i="1"/>
  <c r="D70" i="1"/>
  <c r="C70" i="1"/>
  <c r="I69" i="1"/>
  <c r="D69" i="1"/>
  <c r="C69" i="1"/>
  <c r="I68" i="1"/>
  <c r="D68" i="1"/>
  <c r="C68" i="1"/>
  <c r="I67" i="1"/>
  <c r="D67" i="1"/>
  <c r="C67" i="1"/>
  <c r="I66" i="1"/>
  <c r="D66" i="1"/>
  <c r="C66" i="1"/>
  <c r="I65" i="1"/>
  <c r="D65" i="1"/>
  <c r="C65" i="1"/>
  <c r="I64" i="1"/>
  <c r="D64" i="1"/>
  <c r="C64" i="1"/>
  <c r="I63" i="1"/>
  <c r="D63" i="1"/>
  <c r="C63" i="1"/>
  <c r="I62" i="1"/>
  <c r="D62" i="1"/>
  <c r="C62" i="1"/>
  <c r="I61" i="1"/>
  <c r="D61" i="1"/>
  <c r="C61" i="1"/>
  <c r="I60" i="1"/>
  <c r="D60" i="1"/>
  <c r="C60" i="1"/>
  <c r="I59" i="1"/>
  <c r="D59" i="1"/>
  <c r="C59" i="1"/>
  <c r="I58" i="1"/>
  <c r="D58" i="1"/>
  <c r="C58" i="1"/>
  <c r="I57" i="1"/>
  <c r="D57" i="1"/>
  <c r="C57" i="1"/>
  <c r="I56" i="1"/>
  <c r="D56" i="1"/>
  <c r="C56" i="1"/>
  <c r="I55" i="1"/>
  <c r="D55" i="1"/>
  <c r="C55" i="1"/>
  <c r="I54" i="1"/>
  <c r="D54" i="1"/>
  <c r="C54" i="1"/>
  <c r="I53" i="1"/>
  <c r="D53" i="1"/>
  <c r="C53" i="1"/>
  <c r="I52" i="1"/>
  <c r="D52" i="1"/>
  <c r="C52" i="1"/>
  <c r="I51" i="1"/>
  <c r="D51" i="1"/>
  <c r="C51" i="1"/>
  <c r="I50" i="1"/>
  <c r="D50" i="1"/>
  <c r="C50" i="1"/>
  <c r="I49" i="1"/>
  <c r="D49" i="1"/>
  <c r="C49" i="1"/>
  <c r="I48" i="1"/>
  <c r="D48" i="1"/>
  <c r="C48" i="1"/>
  <c r="I47" i="1"/>
  <c r="D47" i="1"/>
  <c r="C47" i="1"/>
  <c r="I46" i="1"/>
  <c r="D46" i="1"/>
  <c r="C46" i="1"/>
  <c r="I45" i="1"/>
  <c r="D45" i="1"/>
  <c r="C45" i="1"/>
  <c r="I44" i="1"/>
  <c r="D44" i="1"/>
  <c r="C44" i="1"/>
  <c r="I43" i="1"/>
  <c r="D43" i="1"/>
  <c r="C43" i="1"/>
  <c r="I42" i="1"/>
  <c r="D42" i="1"/>
  <c r="C42" i="1"/>
  <c r="I41" i="1"/>
  <c r="D41" i="1"/>
  <c r="C41" i="1"/>
  <c r="I40" i="1"/>
  <c r="D40" i="1"/>
  <c r="C40" i="1"/>
  <c r="I39" i="1"/>
  <c r="D39" i="1"/>
  <c r="C39" i="1"/>
  <c r="I37" i="1"/>
  <c r="G37" i="1"/>
  <c r="I36" i="1"/>
  <c r="G36" i="1"/>
  <c r="I35" i="1"/>
  <c r="G35" i="1"/>
  <c r="I34" i="1"/>
  <c r="G34" i="1"/>
  <c r="I33" i="1"/>
  <c r="G33" i="1"/>
  <c r="I32" i="1"/>
  <c r="G32" i="1"/>
  <c r="I29" i="1"/>
  <c r="G29" i="1"/>
  <c r="I27" i="1"/>
  <c r="G27" i="1"/>
  <c r="I25" i="1"/>
  <c r="I24" i="1"/>
  <c r="I23" i="1"/>
  <c r="G23" i="1"/>
  <c r="I13" i="1"/>
  <c r="G13" i="1"/>
  <c r="D13" i="1"/>
  <c r="C13" i="1"/>
  <c r="I12" i="1"/>
  <c r="G12" i="1"/>
  <c r="D12" i="1"/>
  <c r="C12" i="1"/>
  <c r="I11" i="1"/>
  <c r="G11" i="1"/>
  <c r="D11" i="1"/>
  <c r="C11" i="1"/>
  <c r="I10" i="1"/>
  <c r="G10" i="1"/>
  <c r="D10" i="1"/>
  <c r="C10" i="1"/>
  <c r="I9" i="1"/>
  <c r="G9" i="1"/>
  <c r="D9" i="1"/>
  <c r="C9" i="1"/>
  <c r="I7" i="1"/>
  <c r="D7" i="1"/>
  <c r="C7" i="1"/>
  <c r="I6" i="1"/>
  <c r="D6" i="1"/>
  <c r="C6" i="1"/>
  <c r="I5" i="1"/>
  <c r="D5" i="1"/>
  <c r="C5" i="1"/>
  <c r="D3" i="1"/>
  <c r="C3" i="1"/>
  <c r="I2" i="1"/>
  <c r="D2" i="1"/>
  <c r="C2" i="1"/>
</calcChain>
</file>

<file path=xl/sharedStrings.xml><?xml version="1.0" encoding="utf-8"?>
<sst xmlns="http://schemas.openxmlformats.org/spreadsheetml/2006/main" count="5590" uniqueCount="2834">
  <si>
    <t>snapshot_id</t>
  </si>
  <si>
    <t>Indicator_Id</t>
  </si>
  <si>
    <t>Name</t>
  </si>
  <si>
    <t>Code</t>
  </si>
  <si>
    <t>Year</t>
  </si>
  <si>
    <t>Value_Id</t>
  </si>
  <si>
    <t>Units</t>
  </si>
  <si>
    <t>Source_Id</t>
  </si>
  <si>
    <t>Source_name</t>
  </si>
  <si>
    <t>Validation_Id</t>
  </si>
  <si>
    <t>Transformation_Id</t>
  </si>
  <si>
    <t>Trans_Name</t>
  </si>
  <si>
    <t>SN-1</t>
  </si>
  <si>
    <t>I-1</t>
  </si>
  <si>
    <t>V-1</t>
  </si>
  <si>
    <t>S-1</t>
  </si>
  <si>
    <t>T-1</t>
  </si>
  <si>
    <t>SN-2</t>
  </si>
  <si>
    <t>V-2</t>
  </si>
  <si>
    <t>SN-3</t>
  </si>
  <si>
    <t>V-3</t>
  </si>
  <si>
    <t>SN-4</t>
  </si>
  <si>
    <t>I-2</t>
  </si>
  <si>
    <t>V-4</t>
  </si>
  <si>
    <t>S-2</t>
  </si>
  <si>
    <t>T-2</t>
  </si>
  <si>
    <t>SN-5</t>
  </si>
  <si>
    <t>V-6</t>
  </si>
  <si>
    <t>SN-6</t>
  </si>
  <si>
    <t>I-3</t>
  </si>
  <si>
    <t>S-3</t>
  </si>
  <si>
    <t>SN-7</t>
  </si>
  <si>
    <t>I-4</t>
  </si>
  <si>
    <t>T-3</t>
  </si>
  <si>
    <t>SN-8</t>
  </si>
  <si>
    <t>I-5</t>
  </si>
  <si>
    <t>SN-9</t>
  </si>
  <si>
    <t>I-6</t>
  </si>
  <si>
    <t>SN-10</t>
  </si>
  <si>
    <t>I-7</t>
  </si>
  <si>
    <t>SN-11</t>
  </si>
  <si>
    <t>I-8</t>
  </si>
  <si>
    <t>SN-12</t>
  </si>
  <si>
    <t>I-9</t>
  </si>
  <si>
    <t>V-7</t>
  </si>
  <si>
    <t>SN-13</t>
  </si>
  <si>
    <t>I-10</t>
  </si>
  <si>
    <t>SN-14</t>
  </si>
  <si>
    <t>I-11</t>
  </si>
  <si>
    <t>SN-15</t>
  </si>
  <si>
    <t>I-12</t>
  </si>
  <si>
    <t>SN-16</t>
  </si>
  <si>
    <t>I-13</t>
  </si>
  <si>
    <t>S-5</t>
  </si>
  <si>
    <t>SN-17</t>
  </si>
  <si>
    <t>I-14</t>
  </si>
  <si>
    <t>S-4</t>
  </si>
  <si>
    <t>SN-18</t>
  </si>
  <si>
    <t>I-23</t>
  </si>
  <si>
    <t>S-6</t>
  </si>
  <si>
    <t>SN-19</t>
  </si>
  <si>
    <t>I-25</t>
  </si>
  <si>
    <t>S-7</t>
  </si>
  <si>
    <t>SN-20</t>
  </si>
  <si>
    <t>I-26</t>
  </si>
  <si>
    <t>S-8</t>
  </si>
  <si>
    <t>SN-21</t>
  </si>
  <si>
    <t>I-30</t>
  </si>
  <si>
    <t>V-9</t>
  </si>
  <si>
    <t>S-9</t>
  </si>
  <si>
    <t>SN-22</t>
  </si>
  <si>
    <t>I-31</t>
  </si>
  <si>
    <t>S-10</t>
  </si>
  <si>
    <t>SN-23</t>
  </si>
  <si>
    <t>I-33</t>
  </si>
  <si>
    <t>S-11</t>
  </si>
  <si>
    <t>SN-24</t>
  </si>
  <si>
    <t>I-35</t>
  </si>
  <si>
    <t>S-12</t>
  </si>
  <si>
    <t>SN-25</t>
  </si>
  <si>
    <t>I-37</t>
  </si>
  <si>
    <t>S-13</t>
  </si>
  <si>
    <t>SN-26</t>
  </si>
  <si>
    <t>I-53</t>
  </si>
  <si>
    <t>S-14</t>
  </si>
  <si>
    <t>SN-27</t>
  </si>
  <si>
    <t>I-54</t>
  </si>
  <si>
    <t>V-5</t>
  </si>
  <si>
    <t>S-15</t>
  </si>
  <si>
    <t>SN-28</t>
  </si>
  <si>
    <t>I-55</t>
  </si>
  <si>
    <t>S-16</t>
  </si>
  <si>
    <t>SN-29</t>
  </si>
  <si>
    <t>I-56</t>
  </si>
  <si>
    <t>S-17</t>
  </si>
  <si>
    <t>SN-30</t>
  </si>
  <si>
    <t>I-59</t>
  </si>
  <si>
    <t>S-18</t>
  </si>
  <si>
    <t>SN-31</t>
  </si>
  <si>
    <t>I-61</t>
  </si>
  <si>
    <t>S-19</t>
  </si>
  <si>
    <t>SN-32</t>
  </si>
  <si>
    <t>I-65</t>
  </si>
  <si>
    <t>S-20</t>
  </si>
  <si>
    <t>SN-33</t>
  </si>
  <si>
    <t>I-66</t>
  </si>
  <si>
    <t>S-21</t>
  </si>
  <si>
    <t>SN-34</t>
  </si>
  <si>
    <t>I-67</t>
  </si>
  <si>
    <t>S-22</t>
  </si>
  <si>
    <t>SN-35</t>
  </si>
  <si>
    <t>I-68</t>
  </si>
  <si>
    <t>S-23</t>
  </si>
  <si>
    <t>SN-36</t>
  </si>
  <si>
    <t>I-69</t>
  </si>
  <si>
    <t>S-24</t>
  </si>
  <si>
    <t>SN-37</t>
  </si>
  <si>
    <t>I-70</t>
  </si>
  <si>
    <t>S-25</t>
  </si>
  <si>
    <t>SN-38</t>
  </si>
  <si>
    <t>I-71</t>
  </si>
  <si>
    <t>S-26</t>
  </si>
  <si>
    <t>SN-39</t>
  </si>
  <si>
    <t>I-72</t>
  </si>
  <si>
    <t>S-27</t>
  </si>
  <si>
    <t>SN-40</t>
  </si>
  <si>
    <t>I-73</t>
  </si>
  <si>
    <t>S-28</t>
  </si>
  <si>
    <t>SN-41</t>
  </si>
  <si>
    <t>I-74</t>
  </si>
  <si>
    <t>S-29</t>
  </si>
  <si>
    <t>SN-42</t>
  </si>
  <si>
    <t>I-77</t>
  </si>
  <si>
    <t>S-30</t>
  </si>
  <si>
    <t>SN-43</t>
  </si>
  <si>
    <t>I-78</t>
  </si>
  <si>
    <t>S-31</t>
  </si>
  <si>
    <t>SN-44</t>
  </si>
  <si>
    <t>I-79</t>
  </si>
  <si>
    <t>S-32</t>
  </si>
  <si>
    <t>SN-45</t>
  </si>
  <si>
    <t>I-80</t>
  </si>
  <si>
    <t>S-33</t>
  </si>
  <si>
    <t>SN-46</t>
  </si>
  <si>
    <t>I-81</t>
  </si>
  <si>
    <t>S-34</t>
  </si>
  <si>
    <t>SN-47</t>
  </si>
  <si>
    <t>I-82</t>
  </si>
  <si>
    <t>S-35</t>
  </si>
  <si>
    <t>SN-48</t>
  </si>
  <si>
    <t>I-83</t>
  </si>
  <si>
    <t>S-36</t>
  </si>
  <si>
    <t>SN-49</t>
  </si>
  <si>
    <t>I-84</t>
  </si>
  <si>
    <t>S-37</t>
  </si>
  <si>
    <t>SN-50</t>
  </si>
  <si>
    <t>I-85</t>
  </si>
  <si>
    <t>S-38</t>
  </si>
  <si>
    <t>SN-51</t>
  </si>
  <si>
    <t>I-87</t>
  </si>
  <si>
    <t>S-39</t>
  </si>
  <si>
    <t>SN-52</t>
  </si>
  <si>
    <t>I-91</t>
  </si>
  <si>
    <t>S-40</t>
  </si>
  <si>
    <t>SN-53</t>
  </si>
  <si>
    <t>I-93</t>
  </si>
  <si>
    <t>S-41</t>
  </si>
  <si>
    <t>SN-54</t>
  </si>
  <si>
    <t>I-94</t>
  </si>
  <si>
    <t>S-42</t>
  </si>
  <si>
    <t>SN-55</t>
  </si>
  <si>
    <t>I-95</t>
  </si>
  <si>
    <t>S-43</t>
  </si>
  <si>
    <t>SN-56</t>
  </si>
  <si>
    <t>I-96</t>
  </si>
  <si>
    <t>S-44</t>
  </si>
  <si>
    <t>SN-57</t>
  </si>
  <si>
    <t>I-97</t>
  </si>
  <si>
    <t>S-45</t>
  </si>
  <si>
    <t>SN-58</t>
  </si>
  <si>
    <t>I-98</t>
  </si>
  <si>
    <t>S-46</t>
  </si>
  <si>
    <t>SN-59</t>
  </si>
  <si>
    <t>I-99</t>
  </si>
  <si>
    <t>S-47</t>
  </si>
  <si>
    <t>SN-60</t>
  </si>
  <si>
    <t>I-100</t>
  </si>
  <si>
    <t>S-48</t>
  </si>
  <si>
    <t>SN-61</t>
  </si>
  <si>
    <t>I-101</t>
  </si>
  <si>
    <t>S-49</t>
  </si>
  <si>
    <t>SN-62</t>
  </si>
  <si>
    <t>I-102</t>
  </si>
  <si>
    <t>S-50</t>
  </si>
  <si>
    <t>SN-63</t>
  </si>
  <si>
    <t>I-104</t>
  </si>
  <si>
    <t>S-51</t>
  </si>
  <si>
    <t>SN-64</t>
  </si>
  <si>
    <t>I-105</t>
  </si>
  <si>
    <t>S-52</t>
  </si>
  <si>
    <t>SN-65</t>
  </si>
  <si>
    <t>I-106</t>
  </si>
  <si>
    <t>S-53</t>
  </si>
  <si>
    <t>SN-66</t>
  </si>
  <si>
    <t>I-107</t>
  </si>
  <si>
    <t>S-54</t>
  </si>
  <si>
    <t>SN-67</t>
  </si>
  <si>
    <t>I-108</t>
  </si>
  <si>
    <t>S-55</t>
  </si>
  <si>
    <t>SN-68</t>
  </si>
  <si>
    <t>I-109</t>
  </si>
  <si>
    <t>S-56</t>
  </si>
  <si>
    <t>SN-69</t>
  </si>
  <si>
    <t>I-110</t>
  </si>
  <si>
    <t>S-57</t>
  </si>
  <si>
    <t>SN-70</t>
  </si>
  <si>
    <t>I-111</t>
  </si>
  <si>
    <t>S-58</t>
  </si>
  <si>
    <t>SN-71</t>
  </si>
  <si>
    <t>I-112</t>
  </si>
  <si>
    <t>S-59</t>
  </si>
  <si>
    <t>SN-72</t>
  </si>
  <si>
    <t>I-113</t>
  </si>
  <si>
    <t>S-60</t>
  </si>
  <si>
    <t>SN-73</t>
  </si>
  <si>
    <t>I-114</t>
  </si>
  <si>
    <t>S-61</t>
  </si>
  <si>
    <t>SN-74</t>
  </si>
  <si>
    <t>I-116</t>
  </si>
  <si>
    <t>S-62</t>
  </si>
  <si>
    <t>SN-75</t>
  </si>
  <si>
    <t>I-117</t>
  </si>
  <si>
    <t>S-63</t>
  </si>
  <si>
    <t>SN-76</t>
  </si>
  <si>
    <t>I-118</t>
  </si>
  <si>
    <t>S-64</t>
  </si>
  <si>
    <t>SN-77</t>
  </si>
  <si>
    <t>I-119</t>
  </si>
  <si>
    <t>S-65</t>
  </si>
  <si>
    <t>SN-78</t>
  </si>
  <si>
    <t>I-120</t>
  </si>
  <si>
    <t>S-66</t>
  </si>
  <si>
    <t>SN-79</t>
  </si>
  <si>
    <t>I-121</t>
  </si>
  <si>
    <t>S-67</t>
  </si>
  <si>
    <t>SN-80</t>
  </si>
  <si>
    <t>I-122</t>
  </si>
  <si>
    <t>S-68</t>
  </si>
  <si>
    <t>SN-81</t>
  </si>
  <si>
    <t>I-123</t>
  </si>
  <si>
    <t>S-69</t>
  </si>
  <si>
    <t>SN-82</t>
  </si>
  <si>
    <t>I-124</t>
  </si>
  <si>
    <t>S-70</t>
  </si>
  <si>
    <t>SN-83</t>
  </si>
  <si>
    <t>I-125</t>
  </si>
  <si>
    <t>S-71</t>
  </si>
  <si>
    <t>SN-84</t>
  </si>
  <si>
    <t>I-126</t>
  </si>
  <si>
    <t>S-72</t>
  </si>
  <si>
    <t>SN-85</t>
  </si>
  <si>
    <t>I-127</t>
  </si>
  <si>
    <t>S-73</t>
  </si>
  <si>
    <t>SN-86</t>
  </si>
  <si>
    <t>I-128</t>
  </si>
  <si>
    <t>S-74</t>
  </si>
  <si>
    <t>SN-87</t>
  </si>
  <si>
    <t>I-129</t>
  </si>
  <si>
    <t>S-75</t>
  </si>
  <si>
    <t>SN-88</t>
  </si>
  <si>
    <t>I-130</t>
  </si>
  <si>
    <t>S-76</t>
  </si>
  <si>
    <t>SN-89</t>
  </si>
  <si>
    <t>I-131</t>
  </si>
  <si>
    <t>S-77</t>
  </si>
  <si>
    <t>SN-90</t>
  </si>
  <si>
    <t>I-132</t>
  </si>
  <si>
    <t>S-78</t>
  </si>
  <si>
    <t>SN-91</t>
  </si>
  <si>
    <t>I-133</t>
  </si>
  <si>
    <t>S-79</t>
  </si>
  <si>
    <t>SN-92</t>
  </si>
  <si>
    <t>I-134</t>
  </si>
  <si>
    <t>S-80</t>
  </si>
  <si>
    <t>SN-93</t>
  </si>
  <si>
    <t>I-135</t>
  </si>
  <si>
    <t>S-81</t>
  </si>
  <si>
    <t>SN-94</t>
  </si>
  <si>
    <t>I-136</t>
  </si>
  <si>
    <t>S-82</t>
  </si>
  <si>
    <t>SN-95</t>
  </si>
  <si>
    <t>I-137</t>
  </si>
  <si>
    <t>S-83</t>
  </si>
  <si>
    <t>SN-96</t>
  </si>
  <si>
    <t>I-149</t>
  </si>
  <si>
    <t>S-84</t>
  </si>
  <si>
    <t>SN-97</t>
  </si>
  <si>
    <t>I-150</t>
  </si>
  <si>
    <t>S-85</t>
  </si>
  <si>
    <t>SN-98</t>
  </si>
  <si>
    <t>I-151</t>
  </si>
  <si>
    <t>S-86</t>
  </si>
  <si>
    <t>SN-99</t>
  </si>
  <si>
    <t>I-152</t>
  </si>
  <si>
    <t>S-87</t>
  </si>
  <si>
    <t>SN-100</t>
  </si>
  <si>
    <t>I-153</t>
  </si>
  <si>
    <t>S-88</t>
  </si>
  <si>
    <t>SN-101</t>
  </si>
  <si>
    <t>I-154</t>
  </si>
  <si>
    <t>S-89</t>
  </si>
  <si>
    <t>SN-102</t>
  </si>
  <si>
    <t>I-155</t>
  </si>
  <si>
    <t>S-90</t>
  </si>
  <si>
    <t>SN-103</t>
  </si>
  <si>
    <t>I-156</t>
  </si>
  <si>
    <t>S-91</t>
  </si>
  <si>
    <t>SN-104</t>
  </si>
  <si>
    <t>I-157</t>
  </si>
  <si>
    <t>S-92</t>
  </si>
  <si>
    <t>SN-105</t>
  </si>
  <si>
    <t>I-158</t>
  </si>
  <si>
    <t>S-93</t>
  </si>
  <si>
    <t>SN-106</t>
  </si>
  <si>
    <t>I-159</t>
  </si>
  <si>
    <t>S-94</t>
  </si>
  <si>
    <t>SN-107</t>
  </si>
  <si>
    <t>I-160</t>
  </si>
  <si>
    <t>S-95</t>
  </si>
  <si>
    <t>SN-108</t>
  </si>
  <si>
    <t>I-161</t>
  </si>
  <si>
    <t>S-96</t>
  </si>
  <si>
    <t>SN-109</t>
  </si>
  <si>
    <t>I-162</t>
  </si>
  <si>
    <t>S-97</t>
  </si>
  <si>
    <t>SN-110</t>
  </si>
  <si>
    <t>I-163</t>
  </si>
  <si>
    <t>S-98</t>
  </si>
  <si>
    <t>SN-111</t>
  </si>
  <si>
    <t>I-164</t>
  </si>
  <si>
    <t>S-99</t>
  </si>
  <si>
    <t>SN-112</t>
  </si>
  <si>
    <t>I-165</t>
  </si>
  <si>
    <t>S-100</t>
  </si>
  <si>
    <t>SN-113</t>
  </si>
  <si>
    <t>I-166</t>
  </si>
  <si>
    <t>S-101</t>
  </si>
  <si>
    <t>SN-114</t>
  </si>
  <si>
    <t>I-167</t>
  </si>
  <si>
    <t>S-102</t>
  </si>
  <si>
    <t>SN-115</t>
  </si>
  <si>
    <t>I-168</t>
  </si>
  <si>
    <t>S-103</t>
  </si>
  <si>
    <t>SN-116</t>
  </si>
  <si>
    <t>I-169</t>
  </si>
  <si>
    <t>S-104</t>
  </si>
  <si>
    <t>SN-117</t>
  </si>
  <si>
    <t>I-171</t>
  </si>
  <si>
    <t>S-105</t>
  </si>
  <si>
    <t>SN-118</t>
  </si>
  <si>
    <t>I-173</t>
  </si>
  <si>
    <t>S-106</t>
  </si>
  <si>
    <t>SN-119</t>
  </si>
  <si>
    <t>I-174</t>
  </si>
  <si>
    <t>S-107</t>
  </si>
  <si>
    <t>SN-120</t>
  </si>
  <si>
    <t>I-175</t>
  </si>
  <si>
    <t>S-108</t>
  </si>
  <si>
    <t>SN-121</t>
  </si>
  <si>
    <t>I-176</t>
  </si>
  <si>
    <t>S-109</t>
  </si>
  <si>
    <t>SN-122</t>
  </si>
  <si>
    <t>I-177</t>
  </si>
  <si>
    <t>S-110</t>
  </si>
  <si>
    <t>SN-123</t>
  </si>
  <si>
    <t>I-178</t>
  </si>
  <si>
    <t>S-111</t>
  </si>
  <si>
    <t>SN-124</t>
  </si>
  <si>
    <t>I-179</t>
  </si>
  <si>
    <t>S-112</t>
  </si>
  <si>
    <t>SN-125</t>
  </si>
  <si>
    <t>I-180</t>
  </si>
  <si>
    <t>S-113</t>
  </si>
  <si>
    <t>SN-126</t>
  </si>
  <si>
    <t>I-181</t>
  </si>
  <si>
    <t>S-114</t>
  </si>
  <si>
    <t>SN-127</t>
  </si>
  <si>
    <t>I-182</t>
  </si>
  <si>
    <t>S-115</t>
  </si>
  <si>
    <t>SN-128</t>
  </si>
  <si>
    <t>I-184</t>
  </si>
  <si>
    <t>S-116</t>
  </si>
  <si>
    <t>SN-129</t>
  </si>
  <si>
    <t>I-185</t>
  </si>
  <si>
    <t>S-117</t>
  </si>
  <si>
    <t>SN-130</t>
  </si>
  <si>
    <t>I-186</t>
  </si>
  <si>
    <t>S-118</t>
  </si>
  <si>
    <t>SN-131</t>
  </si>
  <si>
    <t>I-187</t>
  </si>
  <si>
    <t>S-119</t>
  </si>
  <si>
    <t>SN-132</t>
  </si>
  <si>
    <t>I-196</t>
  </si>
  <si>
    <t>S-120</t>
  </si>
  <si>
    <t>SN-133</t>
  </si>
  <si>
    <t>I-197</t>
  </si>
  <si>
    <t>S-121</t>
  </si>
  <si>
    <t>SN-134</t>
  </si>
  <si>
    <t>I-198</t>
  </si>
  <si>
    <t>S-122</t>
  </si>
  <si>
    <t>SN-135</t>
  </si>
  <si>
    <t>I-199</t>
  </si>
  <si>
    <t>S-123</t>
  </si>
  <si>
    <t>SN-136</t>
  </si>
  <si>
    <t>I-200</t>
  </si>
  <si>
    <t>S-124</t>
  </si>
  <si>
    <t>SN-137</t>
  </si>
  <si>
    <t>I-201</t>
  </si>
  <si>
    <t>S-125</t>
  </si>
  <si>
    <t>SN-138</t>
  </si>
  <si>
    <t>I-202</t>
  </si>
  <si>
    <t>S-126</t>
  </si>
  <si>
    <t>SN-139</t>
  </si>
  <si>
    <t>I-203</t>
  </si>
  <si>
    <t>S-127</t>
  </si>
  <si>
    <t>SN-140</t>
  </si>
  <si>
    <t>I-204</t>
  </si>
  <si>
    <t>S-128</t>
  </si>
  <si>
    <t>SN-141</t>
  </si>
  <si>
    <t>I-205</t>
  </si>
  <si>
    <t>S-129</t>
  </si>
  <si>
    <t>SN-142</t>
  </si>
  <si>
    <t>I-206</t>
  </si>
  <si>
    <t>S-130</t>
  </si>
  <si>
    <t>SN-143</t>
  </si>
  <si>
    <t>I-207</t>
  </si>
  <si>
    <t>S-131</t>
  </si>
  <si>
    <t>SN-144</t>
  </si>
  <si>
    <t>I-211</t>
  </si>
  <si>
    <t>S-132</t>
  </si>
  <si>
    <t>SN-145</t>
  </si>
  <si>
    <t>I-212</t>
  </si>
  <si>
    <t>S-133</t>
  </si>
  <si>
    <t>SN-146</t>
  </si>
  <si>
    <t>I-213</t>
  </si>
  <si>
    <t>S-134</t>
  </si>
  <si>
    <t>SN-147</t>
  </si>
  <si>
    <t>I-214</t>
  </si>
  <si>
    <t>S-135</t>
  </si>
  <si>
    <t>SN-148</t>
  </si>
  <si>
    <t>I-215</t>
  </si>
  <si>
    <t>S-136</t>
  </si>
  <si>
    <t>SN-149</t>
  </si>
  <si>
    <t>I-216</t>
  </si>
  <si>
    <t>S-137</t>
  </si>
  <si>
    <t>SN-150</t>
  </si>
  <si>
    <t>I-217</t>
  </si>
  <si>
    <t>S-138</t>
  </si>
  <si>
    <t>SN-151</t>
  </si>
  <si>
    <t>I-218</t>
  </si>
  <si>
    <t>S-139</t>
  </si>
  <si>
    <t>SN-152</t>
  </si>
  <si>
    <t>I-219</t>
  </si>
  <si>
    <t>S-140</t>
  </si>
  <si>
    <t>SN-153</t>
  </si>
  <si>
    <t>I-220</t>
  </si>
  <si>
    <t>S-141</t>
  </si>
  <si>
    <t>SN-154</t>
  </si>
  <si>
    <t>I-221</t>
  </si>
  <si>
    <t>S-142</t>
  </si>
  <si>
    <t>SN-155</t>
  </si>
  <si>
    <t>I-222</t>
  </si>
  <si>
    <t>S-143</t>
  </si>
  <si>
    <t>SN-156</t>
  </si>
  <si>
    <t>I-223</t>
  </si>
  <si>
    <t>S-144</t>
  </si>
  <si>
    <t>SN-157</t>
  </si>
  <si>
    <t>I-224</t>
  </si>
  <si>
    <t>S-145</t>
  </si>
  <si>
    <t>SN-158</t>
  </si>
  <si>
    <t>I-225</t>
  </si>
  <si>
    <t>S-146</t>
  </si>
  <si>
    <t>SN-159</t>
  </si>
  <si>
    <t>I-226</t>
  </si>
  <si>
    <t>S-147</t>
  </si>
  <si>
    <t>SN-160</t>
  </si>
  <si>
    <t>I-227</t>
  </si>
  <si>
    <t>S-148</t>
  </si>
  <si>
    <t>SN-161</t>
  </si>
  <si>
    <t>I-228</t>
  </si>
  <si>
    <t>S-149</t>
  </si>
  <si>
    <t>SN-162</t>
  </si>
  <si>
    <t>I-229</t>
  </si>
  <si>
    <t>S-150</t>
  </si>
  <si>
    <t>SN-163</t>
  </si>
  <si>
    <t>I-230</t>
  </si>
  <si>
    <t>S-151</t>
  </si>
  <si>
    <t>SN-164</t>
  </si>
  <si>
    <t>I-231</t>
  </si>
  <si>
    <t>S-152</t>
  </si>
  <si>
    <t>SN-165</t>
  </si>
  <si>
    <t>I-232</t>
  </si>
  <si>
    <t>S-153</t>
  </si>
  <si>
    <t>SN-166</t>
  </si>
  <si>
    <t>I-233</t>
  </si>
  <si>
    <t>S-154</t>
  </si>
  <si>
    <t>SN-167</t>
  </si>
  <si>
    <t>I-294</t>
  </si>
  <si>
    <t>S-155</t>
  </si>
  <si>
    <t>SN-168</t>
  </si>
  <si>
    <t>I-295</t>
  </si>
  <si>
    <t>S-156</t>
  </si>
  <si>
    <t>SN-169</t>
  </si>
  <si>
    <t>I-297</t>
  </si>
  <si>
    <t>S-157</t>
  </si>
  <si>
    <t>SN-170</t>
  </si>
  <si>
    <t>I-494</t>
  </si>
  <si>
    <t>V-8</t>
  </si>
  <si>
    <t>S-158</t>
  </si>
  <si>
    <t>SN-171</t>
  </si>
  <si>
    <t>I-495</t>
  </si>
  <si>
    <t>S-159</t>
  </si>
  <si>
    <t>SN-172</t>
  </si>
  <si>
    <t>I-603</t>
  </si>
  <si>
    <t>S-160</t>
  </si>
  <si>
    <t>Type</t>
  </si>
  <si>
    <t>Dissagregation</t>
  </si>
  <si>
    <t>Labels</t>
  </si>
  <si>
    <t>Comments</t>
  </si>
  <si>
    <t>Numerical</t>
  </si>
  <si>
    <t>Persons</t>
  </si>
  <si>
    <t>Total</t>
  </si>
  <si>
    <t>Gender</t>
  </si>
  <si>
    <t>Age groups</t>
  </si>
  <si>
    <t>Percentage</t>
  </si>
  <si>
    <t>Rate</t>
  </si>
  <si>
    <t>Categorical</t>
  </si>
  <si>
    <t>Boolean</t>
  </si>
  <si>
    <t>Years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</si>
  <si>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</si>
  <si>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</si>
  <si>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</si>
  <si>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</si>
  <si>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</si>
  <si>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</si>
  <si>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</si>
  <si>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</si>
  <si>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</si>
  <si>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</si>
  <si>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</si>
  <si>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</si>
  <si>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</si>
  <si>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</si>
  <si>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</si>
  <si>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</si>
  <si>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</si>
  <si>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</si>
  <si>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</si>
  <si>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</si>
  <si>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</si>
  <si>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</si>
  <si>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</si>
  <si>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</si>
  <si>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</si>
  <si>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</si>
  <si>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</si>
  <si>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</si>
  <si>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</si>
  <si>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</si>
  <si>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</si>
  <si>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</si>
  <si>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</si>
  <si>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</si>
  <si>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</si>
  <si>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</si>
  <si>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</si>
  <si>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</si>
  <si>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</si>
  <si>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</si>
  <si>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</si>
  <si>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</si>
  <si>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</si>
  <si>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</si>
  <si>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</si>
  <si>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</si>
  <si>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</si>
  <si>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</si>
  <si>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</si>
  <si>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</si>
  <si>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</si>
  <si>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</si>
  <si>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</si>
  <si>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</si>
  <si>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</si>
  <si>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</si>
  <si>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</si>
  <si>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</si>
  <si>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</si>
  <si>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</si>
  <si>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</si>
  <si>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</si>
  <si>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</si>
  <si>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</si>
  <si>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</si>
  <si>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</si>
  <si>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</si>
  <si>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</si>
  <si>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</si>
  <si>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</si>
  <si>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</si>
  <si>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</si>
  <si>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</si>
  <si>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</si>
  <si>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</si>
  <si>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</si>
  <si>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</si>
  <si>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</si>
  <si>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</si>
  <si>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</si>
  <si>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</si>
  <si>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</si>
  <si>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</si>
  <si>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</si>
  <si>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</si>
  <si>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</si>
  <si>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</si>
  <si>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</si>
  <si>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</si>
  <si>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</si>
  <si>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Address</t>
  </si>
  <si>
    <t>Status</t>
  </si>
  <si>
    <t>effective_of</t>
  </si>
  <si>
    <t>Last Updated</t>
  </si>
  <si>
    <t>Extraction Type</t>
  </si>
  <si>
    <t>Update_source_id</t>
  </si>
  <si>
    <t>NSI</t>
  </si>
  <si>
    <t>manual</t>
  </si>
  <si>
    <t>Calculation</t>
  </si>
  <si>
    <t>none</t>
  </si>
  <si>
    <t>API</t>
  </si>
  <si>
    <t>Helix: DM_BRTS</t>
  </si>
  <si>
    <t>https://sdmx.data.unicef.org/ws/public/sdmxapi/rest/data/UNICEF,DM,1.0/</t>
  </si>
  <si>
    <t>Created</t>
  </si>
  <si>
    <t>automated</t>
  </si>
  <si>
    <t>Helix: DM_POP_URBN</t>
  </si>
  <si>
    <t>SOWC 2019: UNICEF</t>
  </si>
  <si>
    <t>Helix: DM_FRATE_TOT</t>
  </si>
  <si>
    <t>https://sdmx.data.unicef.org/ws/public/sdmxapi/rest/data/UNICEF,MNCH,1.0/</t>
  </si>
  <si>
    <t>Helix: NT_BW_LBW</t>
  </si>
  <si>
    <t>https://sdmx.data.unicef.org/ws/public/sdmxapi/rest/data/UNICEF,NUTRITION,1.0/</t>
  </si>
  <si>
    <t>Helix: DM_LIFE_EXP</t>
  </si>
  <si>
    <t>Helix: CME_MRY0</t>
  </si>
  <si>
    <t>https://sdmx.data.unicef.org/ws/public/sdmxapi/rest/data/UNICEF,CME,1.0/</t>
  </si>
  <si>
    <t>Helix: CME_MRY0T4</t>
  </si>
  <si>
    <t>Helix: CME_MRM0</t>
  </si>
  <si>
    <t>Helix: MNCH_MMR</t>
  </si>
  <si>
    <t>Helix: HVA_PMTCT_ARV_CVG</t>
  </si>
  <si>
    <t>https://sdmx.data.unicef.org/ws/public/sdmxapi/rest/data/UNICEF,HIV_AIDS,1.0/</t>
  </si>
  <si>
    <t>Helix: MNCH_ANC4</t>
  </si>
  <si>
    <t>Helix: MNCH_PNCMOM</t>
  </si>
  <si>
    <t>Helix: MNCH_PNEUCARE</t>
  </si>
  <si>
    <t>Helix: IM_DTP3</t>
  </si>
  <si>
    <t>https://sdmx.data.unicef.org/ws/public/sdmxapi/rest/data/UNICEF,IMMUNISATION,1.0/</t>
  </si>
  <si>
    <t>Helix: IM_MCV2</t>
  </si>
  <si>
    <t>Helix: NT_BF_EIBF</t>
  </si>
  <si>
    <t>Helix: NT_BF_EXBF</t>
  </si>
  <si>
    <t>Helix: NT_CF_MAD</t>
  </si>
  <si>
    <t>Helix: NT_ANT_WHZ_PO2</t>
  </si>
  <si>
    <t>Helix: NT_ANT_HAZ_NE2</t>
  </si>
  <si>
    <t>Helix: ECD_CHLD_36-59M_ADLT_SRC</t>
  </si>
  <si>
    <t>https://sdmx.data.unicef.org/ws/public/sdmxapi/rest/data/UNICEF,ECD,1.0/</t>
  </si>
  <si>
    <t>UIS: EDUNF_STU_L01_TOT</t>
  </si>
  <si>
    <t>https://api.uis.unesco.org/sdmx/data/UNESCO,EDU_NON_FINANCE,3.0/STU.PER.L01.._T+F+M...INST_T..............</t>
  </si>
  <si>
    <t>UIS: EDUNF_STU_L01_PUB</t>
  </si>
  <si>
    <t>UIS: EDUNF_STU_L01_PRV</t>
  </si>
  <si>
    <t>UIS: EDU_SDG_GER_L01</t>
  </si>
  <si>
    <t>UIS: EDU_SDG_FREE_EDU_L02</t>
  </si>
  <si>
    <t>https://api.uis.unesco.org/sdmx/data/UNESCO,SDG4,2.0/FREE_EDU.YR.L02................</t>
  </si>
  <si>
    <t>UIS: EDU_SDG_COMP_EDU_L02</t>
  </si>
  <si>
    <t>https://api.uis.unesco.org/sdmx/data/UNESCO,SDG4,2.0/COMP_EDU.YR.L02................</t>
  </si>
  <si>
    <t>UIS: EDUNF_STU_L02_TOT</t>
  </si>
  <si>
    <t>https://api.uis.unesco.org/sdmx/data/UNESCO,EDU_NON_FINANCE,3.0/STU.PER.L02.._T+F+M...INST_T..............</t>
  </si>
  <si>
    <t>UIS: EDUNF_STU_L02_PUB</t>
  </si>
  <si>
    <t>UIS: EDUNF_STU_L02_PRV</t>
  </si>
  <si>
    <t>UIS: EDUNF_GECER_L02</t>
  </si>
  <si>
    <t>UIS: EDUNF_NER_L02</t>
  </si>
  <si>
    <t>UIS: EDUNF_PRP_L02</t>
  </si>
  <si>
    <t>UIS: EDUNF_FEP_L02</t>
  </si>
  <si>
    <t>UIS: EDUNF_NIR_L1_ENTRYAGE</t>
  </si>
  <si>
    <t>UIS: EDUNF_STU_L1_TOT</t>
  </si>
  <si>
    <t>UIS: EDUNF_FEP_L1</t>
  </si>
  <si>
    <t>UIS: EDUNF_STU_L2_TOT</t>
  </si>
  <si>
    <t>UIS: EDUNF_FEP_L2</t>
  </si>
  <si>
    <t>UIS: EDUNF_STU_L3_TOT</t>
  </si>
  <si>
    <t>UIS: EDUNF_FEP_L3_GEN</t>
  </si>
  <si>
    <t>https://api.uis.unesco.org/sdmx/data/UNESCO,EDU_NON_FINANCE,3.0/FEP..L3.C4..................</t>
  </si>
  <si>
    <t>UIS: EDUNF_FEP_L3_VOC</t>
  </si>
  <si>
    <t>https://api.uis.unesco.org/sdmx/data/UNESCO,EDU_NON_FINANCE,3.0/FEP..L3.C5..................</t>
  </si>
  <si>
    <t>https://api.uis.unesco.org/sdmx/data/UNESCO,EDU_NON_FINANCE,3.0/STU.PER.L3.C4._T+F+M...INST_T..............</t>
  </si>
  <si>
    <t>https://api.uis.unesco.org/sdmx/data/UNESCO,EDU_NON_FINANCE,3.0/STU.PER.L3.C5._T+F+M...INST_T..............</t>
  </si>
  <si>
    <t>UIS: EDUNF_STU_L1_PUB</t>
  </si>
  <si>
    <t>UIS: EDUNF_STU_L1_PRV</t>
  </si>
  <si>
    <t>UIS: EDUNF_PRP_L1</t>
  </si>
  <si>
    <t>https://api.uis.unesco.org/sdmx/data/UNESCO,EDU_NON_FINANCE,3.0/PRP..L1...................</t>
  </si>
  <si>
    <t>UIS: EDUNF_STU_L2_PUB</t>
  </si>
  <si>
    <t>UIS: EDUNF_STU_L2_PRV</t>
  </si>
  <si>
    <t>UIS: EDUNF_PRP_L2</t>
  </si>
  <si>
    <t>https://api.uis.unesco.org/sdmx/data/UNESCO,EDU_NON_FINANCE,3.0/PRP..L2...................</t>
  </si>
  <si>
    <t>UIS: EDUNF_STU_L3_PUB</t>
  </si>
  <si>
    <t>UIS: EDUNF_STU_L3_PRV</t>
  </si>
  <si>
    <t>UIS: EDUNF_PRP_L3</t>
  </si>
  <si>
    <t>https://api.uis.unesco.org/sdmx/data/UNESCO,EDU_NON_FINANCE,3.0/PRP..L3...................</t>
  </si>
  <si>
    <t>UIS: EDUNF_STU_L3_GEN_PUB</t>
  </si>
  <si>
    <t>UIS: EDUNF_STU_L3_GEN_PRV</t>
  </si>
  <si>
    <t>UIS: EDUNF_STU_L3_VOC_PUB</t>
  </si>
  <si>
    <t>UIS: EDUNF_STU_L3_VOC_PRV</t>
  </si>
  <si>
    <t>UIS: EDUNF_GER_L1</t>
  </si>
  <si>
    <t>UIS: EDUNF_GER_L2</t>
  </si>
  <si>
    <t>https://api.uis.unesco.org/sdmx/data/UNESCO,EDU_NON_FINANCE,3.0/GER.PT.L2._T._T+F+M.................</t>
  </si>
  <si>
    <t>UIS: EDUNF_GER_L2_GEN</t>
  </si>
  <si>
    <t>https://api.uis.unesco.org/sdmx/data/UNESCO,EDU_NON_FINANCE,3.0/GER.PT.L2.C4._T+F+M.................</t>
  </si>
  <si>
    <t>UIS: EDUNF_GER_L2_VOC</t>
  </si>
  <si>
    <t>https://api.uis.unesco.org/sdmx/data/UNESCO,EDU_NON_FINANCE,3.0/GER.PT.L2.C5._T+F+M.................</t>
  </si>
  <si>
    <t>https://api.uis.unesco.org/sdmx/data/UNESCO,EDU_NON_FINANCE,3.0/GER.PT.L3._T._T+F+M.................</t>
  </si>
  <si>
    <t>UIS: EDUNF_GER_L3_GEN</t>
  </si>
  <si>
    <t>https://api.uis.unesco.org/sdmx/data/UNESCO,EDU_NON_FINANCE,3.0/GER.PT.L3.C4._T+F+M.................</t>
  </si>
  <si>
    <t>UIS: EDUNF_GER_L3_VOC</t>
  </si>
  <si>
    <t>https://api.uis.unesco.org/sdmx/data/UNESCO,EDU_NON_FINANCE,3.0/GER.PT.L3.C5._T+F+M.................</t>
  </si>
  <si>
    <t>UIS: EDUNF_NERA_L2</t>
  </si>
  <si>
    <t>https://api.uis.unesco.org/sdmx/data/UNESCO,EDU_NON_FINANCE,3.0/NERA.PT.L2.._T+F+M.................</t>
  </si>
  <si>
    <t>https://api.uis.unesco.org/sdmx/data/UNESCO,EDU_NON_FINANCE,3.0/ADMIN..L1....GLAST.......READING........</t>
  </si>
  <si>
    <t>https://api.uis.unesco.org/sdmx/data/UNESCO,EDU_NON_FINANCE,3.0/ADMIN..L1....GLAST.......MATH........</t>
  </si>
  <si>
    <t>https://api.uis.unesco.org/sdmx/data/UNESCO,EDU_NON_FINANCE,3.0/ADMIN..L2...........READING........</t>
  </si>
  <si>
    <t>https://api.uis.unesco.org/sdmx/data/UNESCO,EDU_NON_FINANCE,3.0/ADMIN..L2...........MATH........</t>
  </si>
  <si>
    <t>UIS: EDUNF_RPTR_L1</t>
  </si>
  <si>
    <t>https://api.uis.unesco.org/sdmx/data/UNESCO,EDU_NON_FINANCE,3.0/RPTR.PER.L1.._T+F+M.._T...............</t>
  </si>
  <si>
    <t>UIS: EDUNF_RPTR_L2</t>
  </si>
  <si>
    <t>https://api.uis.unesco.org/sdmx/data/UNESCO,EDU_NON_FINANCE,3.0/RPTR.PER.L2.._T+F+M.._T...............</t>
  </si>
  <si>
    <t>UIS: EDUNF_REPP_L1</t>
  </si>
  <si>
    <t>UIS: EDUNF_REPP_L2</t>
  </si>
  <si>
    <t>UIS: EDUNF_FRP_L1</t>
  </si>
  <si>
    <t>https://api.uis.unesco.org/sdmx/data/UNESCO,EDU_NON_FINANCE,3.0/FRP..L1...................</t>
  </si>
  <si>
    <t>UIS: EDUNF_DR_L1</t>
  </si>
  <si>
    <t>https://api.uis.unesco.org/sdmx/data/UNESCO,EDU_NON_FINANCE,3.0/DR..L1.._T+F+M..GLAST...............</t>
  </si>
  <si>
    <t>UIS: EDUNF_ESL_L1</t>
  </si>
  <si>
    <t>https://api.uis.unesco.org/sdmx/data/UNESCO,EDU_NON_FINANCE,3.0/ESL..L1.._T+F+M.................</t>
  </si>
  <si>
    <t>UIS: EDUNF_DR_L2</t>
  </si>
  <si>
    <t>https://api.uis.unesco.org/sdmx/data/UNESCO,EDU_NON_FINANCE,3.0/DR..L2.._T+F+M..GLAST...............</t>
  </si>
  <si>
    <t>UIS: EDUNF_SR_L1</t>
  </si>
  <si>
    <t>https://api.uis.unesco.org/sdmx/data/UNESCO,EDU_NON_FINANCE,3.0/SR.PT.L1.._T+F+M..GLAST...............</t>
  </si>
  <si>
    <t>UIS: EDUNF_SR_L2</t>
  </si>
  <si>
    <t>https://api.uis.unesco.org/sdmx/data/UNESCO,EDU_NON_FINANCE,3.0/SR.PT.L2.C4._T+F+M..GLAST...............</t>
  </si>
  <si>
    <t>UIS: EDUNF_CR_L1</t>
  </si>
  <si>
    <t>UIS: EDUNF_CR_L2</t>
  </si>
  <si>
    <t>UIS: EDUNF_CR_L3</t>
  </si>
  <si>
    <t>UIS: EDUNF_TRANRA_L2</t>
  </si>
  <si>
    <t>https://api.uis.unesco.org/sdmx/data/UNESCO,EDU_NON_FINANCE,3.0/TRANRA.PT.L2.._T+F+M.................</t>
  </si>
  <si>
    <t>UIS: EDUNF_OFST_L1</t>
  </si>
  <si>
    <t>UIS: EDUNF_ROFST_L1</t>
  </si>
  <si>
    <t>UIS: EDUNF_OFST_L2</t>
  </si>
  <si>
    <t>UIS: EDUNF_ROFST_L2</t>
  </si>
  <si>
    <t>https://api.uis.unesco.org/sdmx/data/UNESCO,EDU_NON_FINANCE,3.0/ROFST.PT.L2.._T+F+M.................</t>
  </si>
  <si>
    <t>UIS: EDUNF_OFST_L3</t>
  </si>
  <si>
    <t>UIS: EDUNF_ROFST_L3</t>
  </si>
  <si>
    <t>https://api.uis.unesco.org/sdmx/data/UNESCO,EDU_NON_FINANCE,3.0/ROFST.PT.L3.._T+F+M.................</t>
  </si>
  <si>
    <t>UIS: EDU_SDG_PRYA</t>
  </si>
  <si>
    <t>UIS: EDUNF_STU_L4_TOT</t>
  </si>
  <si>
    <t>https://api.uis.unesco.org/sdmx/data/UNESCO,EDU_NON_FINANCE,3.0/STU.PER.L4._T._T+F+M...INST_T...._T..........</t>
  </si>
  <si>
    <t>UIS: EDUNF_STU_L4_PUB</t>
  </si>
  <si>
    <t>UIS: EDUNF_STU_L4_PRV</t>
  </si>
  <si>
    <t>UIS: EDUNF_PRP_L4</t>
  </si>
  <si>
    <t>https://api.uis.unesco.org/sdmx/data/UNESCO,EDU_NON_FINANCE,3.0/PRP..L4...................</t>
  </si>
  <si>
    <t>UIS: EDUNF_FEP_L4</t>
  </si>
  <si>
    <t>https://api.uis.unesco.org/sdmx/data/UNESCO,EDU_NON_FINANCE,3.0/FEP..L4._T..................</t>
  </si>
  <si>
    <t>UIS: EDUNF_STU_L5T8_TOT</t>
  </si>
  <si>
    <t>https://api.uis.unesco.org/sdmx/data/UNESCO,EDU_NON_FINANCE,3.0/STU.PER.L5T8.._T+F+M...INST_T..............</t>
  </si>
  <si>
    <t>UIS: EDUNF_STU_L5T8_PUB</t>
  </si>
  <si>
    <t>UIS: EDUNF_STU_L5T8_PRV</t>
  </si>
  <si>
    <t>UIS: EDUNF_PRP_L5T8</t>
  </si>
  <si>
    <t>https://api.uis.unesco.org/sdmx/data/UNESCO,EDU_NON_FINANCE,3.0/PRP..L5T8...................</t>
  </si>
  <si>
    <t>UIS: EDUNF_FEP_L5T8</t>
  </si>
  <si>
    <t>https://api.uis.unesco.org/sdmx/data/UNESCO,EDU_NON_FINANCE,3.0/GER.GPI.L1...................</t>
  </si>
  <si>
    <t>https://api.uis.unesco.org/sdmx/data/UNESCO,EDU_NON_FINANCE,3.0/GER.GPI.L2._T..................</t>
  </si>
  <si>
    <t>https://api.uis.unesco.org/sdmx/data/UNESCO,EDU_NON_FINANCE,3.0/GER.GPI.L3._T..................</t>
  </si>
  <si>
    <t>https://api.uis.unesco.org/sdmx/data/UNESCO,EDU_NON_FINANCE,3.0/GER.GPI.L2_3...................</t>
  </si>
  <si>
    <t>https://api.uis.unesco.org/sdmx/data/UNESCO,EDU_FINANCE,1.0/EDU_EXP.GOV_EXP_T._T........</t>
  </si>
  <si>
    <t>https://api.uis.unesco.org/sdmx/data/UNESCO,EDU_FINANCE,1.0/EDU_EXP.GOV_EXP_EDU.L02..._T.....</t>
  </si>
  <si>
    <t>https://api.uis.unesco.org/sdmx/data/UNESCO,EDU_FINANCE,1.0/EDU_EXP.GOV_EXP_EDU.L1..._T.....</t>
  </si>
  <si>
    <t>https://api.uis.unesco.org/sdmx/data/UNESCO,EDU_FINANCE,1.0/EDU_EXP.GOV_EXP_EDU.L2..._T.....</t>
  </si>
  <si>
    <t>https://api.uis.unesco.org/sdmx/data/UNESCO,EDU_FINANCE,1.0/EDU_EXP.GOV_EXP_EDU.L3..._T.....</t>
  </si>
  <si>
    <t>https://api.uis.unesco.org/sdmx/data/UNESCO,EDU_FINANCE,1.0/EDU_EXP.GOV_EXP_EDU.L4..._T.....</t>
  </si>
  <si>
    <t>https://api.uis.unesco.org/sdmx/data/UNESCO,EDU_FINANCE,1.0/EDU_EXP.GOV_EXP_EDU.L5T8..._T.....</t>
  </si>
  <si>
    <t>UIS: EDU_SDG_SCH_L1</t>
  </si>
  <si>
    <t>https://api.uis.unesco.org/sdmx/data/UNESCO,SDG4,2.0/SCH..L1.........ADAPT_INFR_MAT_DIS.......</t>
  </si>
  <si>
    <t>UIS: EDU_SDG_SCH_L2</t>
  </si>
  <si>
    <t>https://api.uis.unesco.org/sdmx/data/UNESCO,SDG4,2.0/SCH..L2.........ADAPT_INFR_MAT_DIS.......</t>
  </si>
  <si>
    <t>UIS: EDU_SDG_SCH_L3</t>
  </si>
  <si>
    <t>https://api.uis.unesco.org/sdmx/data/UNESCO,SDG4,2.0/SCH..L3.........ADAPT_INFR_MAT_DIS.......</t>
  </si>
  <si>
    <t>UIS: EDUNF_TEACH_L1</t>
  </si>
  <si>
    <t>UIS: EDUNF_TEACH_L2</t>
  </si>
  <si>
    <t>UIS: EDUNF_TEACH_L3</t>
  </si>
  <si>
    <t>UIS: EDUNF_PTR_L1</t>
  </si>
  <si>
    <t>https://api.uis.unesco.org/sdmx/data/UNESCO,EDU_NON_FINANCE,3.0/PTR..L1.._T...INST_T..............</t>
  </si>
  <si>
    <t>UIS: EDUNF_PTR_L2</t>
  </si>
  <si>
    <t>https://api.uis.unesco.org/sdmx/data/UNESCO,EDU_NON_FINANCE,3.0/PTR..L2.._T...INST_T..............</t>
  </si>
  <si>
    <t>https://api.uis.unesco.org/sdmx/data/UNESCO,EDU_NON_FINANCE,3.0/PTR..L2_3._T._T...INST_T..............</t>
  </si>
  <si>
    <t>UIS: EDUNF_PTR_L3</t>
  </si>
  <si>
    <t>https://api.uis.unesco.org/sdmx/data/UNESCO,EDU_NON_FINANCE,3.0/PTR..L3.._T...INST_T..............</t>
  </si>
  <si>
    <t>UIS: EDU_SDG_TRTP_L02</t>
  </si>
  <si>
    <t>UIS: EDU_SDG_TRTP_L1</t>
  </si>
  <si>
    <t>UIS: EDU_SDG_TRTP_L2</t>
  </si>
  <si>
    <t>UIS: EDU_SDG_TRTP_L3</t>
  </si>
  <si>
    <t>UIS: EDU_SDG_PTTR_L02</t>
  </si>
  <si>
    <t>https://api.uis.unesco.org/sdmx/data/UNESCO,SDG4,2.0/PTTR..L02................</t>
  </si>
  <si>
    <t>UIS: EDU_SDG_PTTR_L1</t>
  </si>
  <si>
    <t>https://api.uis.unesco.org/sdmx/data/UNESCO,SDG4,2.0/PTTR..L1................</t>
  </si>
  <si>
    <t>UIS: EDU_SDG_PTTR_L2</t>
  </si>
  <si>
    <t>https://api.uis.unesco.org/sdmx/data/UNESCO,SDG4,2.0/PTTR..L2................</t>
  </si>
  <si>
    <t>UIS: EDU_SDG_PTTR_L3</t>
  </si>
  <si>
    <t>https://api.uis.unesco.org/sdmx/data/UNESCO,SDG4,2.0/PTTR..L3................</t>
  </si>
  <si>
    <t>UIS: EDU_SDG_QUTP_L02</t>
  </si>
  <si>
    <t>UIS: EDU_SDG_QUTP_L1</t>
  </si>
  <si>
    <t>UIS: EDU_SDG_QUTP_L2</t>
  </si>
  <si>
    <t>UIS: EDU_SDG_QUTP_L3</t>
  </si>
  <si>
    <t>UIS: EDU_SDG_PQTR_L02</t>
  </si>
  <si>
    <t>https://api.uis.unesco.org/sdmx/data/UNESCO,SDG4,2.0/PQTR..L02................</t>
  </si>
  <si>
    <t>UIS: EDU_SDG_PQTR_L1</t>
  </si>
  <si>
    <t>https://api.uis.unesco.org/sdmx/data/UNESCO,SDG4,2.0/PQTR..L1................</t>
  </si>
  <si>
    <t>UIS: EDU_SDG_PQTR_L2</t>
  </si>
  <si>
    <t>https://api.uis.unesco.org/sdmx/data/UNESCO,SDG4,2.0/PQTR..L2................</t>
  </si>
  <si>
    <t>UIS: EDU_SDG_PQTR_L3</t>
  </si>
  <si>
    <t>https://api.uis.unesco.org/sdmx/data/UNESCO,SDG4,2.0/PQTR..L3................</t>
  </si>
  <si>
    <t>Helix: PT_CHLD_Y0T4_REG</t>
  </si>
  <si>
    <t>https://sdmx.data.unicef.org/ws/public/sdmxapi/rest/data/UNICEF,PT,1.0/</t>
  </si>
  <si>
    <t>Helix: PT_CHLD_1-14_PS-PSY-V_CGVR</t>
  </si>
  <si>
    <t>Helix: ECD_CHLD_U5_LFT-ALN</t>
  </si>
  <si>
    <t>Helix: GN_MTNTY_LV_BNFTS</t>
  </si>
  <si>
    <t>https://sdmx.data.unicef.org/ws/public/sdmxapi/rest/data/UNICEF,GENDER,1.0/</t>
  </si>
  <si>
    <t>Helix: GN_PTNTY_LV_BNFTS</t>
  </si>
  <si>
    <t>Id</t>
  </si>
  <si>
    <t>Description</t>
  </si>
  <si>
    <t>Effective</t>
  </si>
  <si>
    <t>Link to the implementation</t>
  </si>
  <si>
    <t>No Transformation</t>
  </si>
  <si>
    <t>Proportional</t>
  </si>
  <si>
    <t>Average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</si>
  <si>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</si>
  <si>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</si>
  <si>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</si>
  <si>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</si>
  <si>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</si>
  <si>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</si>
  <si>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</si>
  <si>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</si>
  <si>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</si>
  <si>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</si>
  <si>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</si>
  <si>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</si>
  <si>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</si>
  <si>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</si>
  <si>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</si>
  <si>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</si>
  <si>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</si>
  <si>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</si>
  <si>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</si>
  <si>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</si>
  <si>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</si>
  <si>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</si>
  <si>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</si>
  <si>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</si>
  <si>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</si>
  <si>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</si>
  <si>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</si>
  <si>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</si>
  <si>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</si>
  <si>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</si>
  <si>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</si>
  <si>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</si>
  <si>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</si>
  <si>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</si>
  <si>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</si>
  <si>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</si>
  <si>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</si>
  <si>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</si>
  <si>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</si>
  <si>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</si>
  <si>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</si>
  <si>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</si>
  <si>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</si>
  <si>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</si>
  <si>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</si>
  <si>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</si>
  <si>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</si>
  <si>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</si>
  <si>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</si>
  <si>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</si>
  <si>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</si>
  <si>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</si>
  <si>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</si>
  <si>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</si>
  <si>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</si>
  <si>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</si>
  <si>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</si>
  <si>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</si>
  <si>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</si>
  <si>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</si>
  <si>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</si>
  <si>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</si>
  <si>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</si>
  <si>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</si>
  <si>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</si>
  <si>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</si>
  <si>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</si>
  <si>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</si>
  <si>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</si>
  <si>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</si>
  <si>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</si>
  <si>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</si>
  <si>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</si>
  <si>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</si>
  <si>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</si>
  <si>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</si>
  <si>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</si>
  <si>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</si>
  <si>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</si>
  <si>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</si>
  <si>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</si>
  <si>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</si>
  <si>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</si>
  <si>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</si>
  <si>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</si>
  <si>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</si>
  <si>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</si>
  <si>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</si>
  <si>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</si>
  <si>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</si>
  <si>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</si>
  <si>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</si>
  <si>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</si>
  <si>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</si>
  <si>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</si>
  <si>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</si>
  <si>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Project</t>
  </si>
  <si>
    <t>Theme</t>
  </si>
  <si>
    <t>Issue</t>
  </si>
  <si>
    <t>Current</t>
  </si>
  <si>
    <t>calculation_type</t>
  </si>
  <si>
    <t>legacy_data_from</t>
  </si>
  <si>
    <t>Replaces_ind_id</t>
  </si>
  <si>
    <t>TransMonEE</t>
  </si>
  <si>
    <t>Population</t>
  </si>
  <si>
    <t>Total Population on January 1st</t>
  </si>
  <si>
    <t>Population at the beginning of the year by sex and age year</t>
  </si>
  <si>
    <t>Proportion of population at the beginning of the year, by age groups</t>
  </si>
  <si>
    <t xml:space="preserve">Annual births </t>
  </si>
  <si>
    <t>DM_BRTS</t>
  </si>
  <si>
    <t>Average population by sex and selected age groups, 1989-2016</t>
  </si>
  <si>
    <t>Average Population</t>
  </si>
  <si>
    <t>Population on 1 January: Structure indicators, 1989-2017</t>
  </si>
  <si>
    <t>Proportion of population  (% of total population)</t>
  </si>
  <si>
    <t xml:space="preserve">Age dependency ratio (population aged 0-14 and 65 and over to population aged 15-64, %) </t>
  </si>
  <si>
    <t>Child dependency ratio (population aged 0-14 to population aged 15-64, %)</t>
  </si>
  <si>
    <t>Old-age dependency ratio (population aged 65 and over  to population aged 15-64, %)</t>
  </si>
  <si>
    <t>Components of population change, 1989-2017</t>
  </si>
  <si>
    <t>Crude rate of natural change of population (live births minus deaths per 1,000 average population)</t>
  </si>
  <si>
    <t>Number of immigrants</t>
  </si>
  <si>
    <t>Number of emigrants</t>
  </si>
  <si>
    <t>Crude rate of net migration (per 100,000 average population)</t>
  </si>
  <si>
    <t>Net migration rate (per 1,000 population) 2015−2020</t>
  </si>
  <si>
    <t>Urban population as a percentage of the total population</t>
  </si>
  <si>
    <t>DM_POP_URBN</t>
  </si>
  <si>
    <t>I-15</t>
  </si>
  <si>
    <t>Marriage and divorce, 1989-2016</t>
  </si>
  <si>
    <t>Percentage of people &lt;18 years married</t>
  </si>
  <si>
    <t>I-16</t>
  </si>
  <si>
    <t>Percentage of people &lt;15 years married</t>
  </si>
  <si>
    <t>I-17</t>
  </si>
  <si>
    <t>Average age at first marriage (years)</t>
  </si>
  <si>
    <t>I-18</t>
  </si>
  <si>
    <t>Number of divorces</t>
  </si>
  <si>
    <t>I-19</t>
  </si>
  <si>
    <t>Crude divorce rate (per 1,000 average population)</t>
  </si>
  <si>
    <t>I-20</t>
  </si>
  <si>
    <t>Number of children affected by parental divorce</t>
  </si>
  <si>
    <t>I-21</t>
  </si>
  <si>
    <t>Rate of children affected by parental divorce (per 1,000 average population aged 0-17)</t>
  </si>
  <si>
    <t>I-22</t>
  </si>
  <si>
    <t xml:space="preserve">Preterm Births </t>
  </si>
  <si>
    <t>Total fertility rate (number of children per woman aged 15-49)</t>
  </si>
  <si>
    <t>DM_FRATE_TOT</t>
  </si>
  <si>
    <t>I-24</t>
  </si>
  <si>
    <t>Mean age of women at the birth of first child (years)</t>
  </si>
  <si>
    <t xml:space="preserve">Adolescent birth rate </t>
  </si>
  <si>
    <t>Prevalence of low birth weight among new-borns</t>
  </si>
  <si>
    <t>NT_BW_LBW</t>
  </si>
  <si>
    <t>I-27</t>
  </si>
  <si>
    <t>Abortion rate (legally induced abortions per 100 live births)</t>
  </si>
  <si>
    <t>I-28</t>
  </si>
  <si>
    <t>Abortion rate  (legally induced abortions per 1,000 women)</t>
  </si>
  <si>
    <t>I-29</t>
  </si>
  <si>
    <t xml:space="preserve"> Crude death rate (per 1,000 average population)</t>
  </si>
  <si>
    <t>Life expectancy at birth (years)</t>
  </si>
  <si>
    <t>DM_LIFE_EXP</t>
  </si>
  <si>
    <t>Infant mortality rate (per 1,000 live births)</t>
  </si>
  <si>
    <t>CME_MRY0</t>
  </si>
  <si>
    <t>I-32</t>
  </si>
  <si>
    <t xml:space="preserve">Infant mortality rate (per 1,000 live births), estimates developed by the Inter-agency Group for Child Mortality Estimation </t>
  </si>
  <si>
    <t>Under-5 mortality rate (per 1,000 live births)</t>
  </si>
  <si>
    <t>CME_MRY0T4</t>
  </si>
  <si>
    <t>I-34</t>
  </si>
  <si>
    <t xml:space="preserve">Under-5 mortality rate (per 1,000 live births), estimates developed by the Inter-agency Group for Child Mortality Estimation </t>
  </si>
  <si>
    <t>Neonatal mortality rate (per 1,000 live births)</t>
  </si>
  <si>
    <t>CME_MRM0</t>
  </si>
  <si>
    <t>I-36</t>
  </si>
  <si>
    <t xml:space="preserve">Neonatal mortality rate (per 1,000 live births), estimates developed by the Inter-agency Group for Child Mortality Estimation </t>
  </si>
  <si>
    <t>Maternal mortality ratio (per 100,000 live births)</t>
  </si>
  <si>
    <t>MNCH_MMR</t>
  </si>
  <si>
    <t>I-38</t>
  </si>
  <si>
    <t>Mortality rate due to infectious diseases among 1-4 year olds (deaths per 100,000 average relevant population)</t>
  </si>
  <si>
    <t>I-39</t>
  </si>
  <si>
    <t>Mortality rate due to respiratory diseases among 1-4 year olds (deaths per 100,000 average relevant population)</t>
  </si>
  <si>
    <t>I-40</t>
  </si>
  <si>
    <t>Mortality rate due to congenital malformations among 1-4 year olds (deaths per 100,000 average relevant population)</t>
  </si>
  <si>
    <t>I-41</t>
  </si>
  <si>
    <t>Mortality rate due to external causes of death  (deaths per 100,000 average relevant population)</t>
  </si>
  <si>
    <t>I-42</t>
  </si>
  <si>
    <t>Suicide death rate (deaths per 100,000 average relevant population), by sex and age group</t>
  </si>
  <si>
    <t>I-43</t>
  </si>
  <si>
    <t>I-44</t>
  </si>
  <si>
    <t>I-45</t>
  </si>
  <si>
    <t>I-46</t>
  </si>
  <si>
    <t>I-47</t>
  </si>
  <si>
    <t>Total number of registered with dependency upon narcotic and psychoactive substances (at the end of the year)</t>
  </si>
  <si>
    <t>I-48</t>
  </si>
  <si>
    <t>Number of newly registered as persons with disabilities (during the year)</t>
  </si>
  <si>
    <t>I-49</t>
  </si>
  <si>
    <t>Number of registered as persons with disabilities (at the end of the year)</t>
  </si>
  <si>
    <t>I-50</t>
  </si>
  <si>
    <t>Proportion of births attended by skilled health personnel</t>
  </si>
  <si>
    <t>I-51</t>
  </si>
  <si>
    <t>I-52</t>
  </si>
  <si>
    <t>HVA_PMTCT_ARV_CVG</t>
  </si>
  <si>
    <t>Given as PERCENTAGE in Helix</t>
  </si>
  <si>
    <t>Antenatal care 4+ visits - percentage of women (aged 15-49 years) attended at least four times during pregnancy by any provider</t>
  </si>
  <si>
    <t>MNCH_ANC4</t>
  </si>
  <si>
    <t>Postnatal care for mothers - percentage of women (aged 15-49 years) who received postnatal care within 2 days of giving birth</t>
  </si>
  <si>
    <t>MNCH_PNCMOM</t>
  </si>
  <si>
    <t>Care seeking for children with symptoms of Acute Respiratory Infection (ARI)</t>
  </si>
  <si>
    <t>MNCH_PNEUCARE</t>
  </si>
  <si>
    <t>I-57</t>
  </si>
  <si>
    <t>Antenatal care coverage by wealth quintile</t>
  </si>
  <si>
    <t>I-58</t>
  </si>
  <si>
    <t>Number of surviving infants who received the third dose of DPT containing vaccine</t>
  </si>
  <si>
    <t>IM_DTP3</t>
  </si>
  <si>
    <t>I-60</t>
  </si>
  <si>
    <t>Percentage of children who received the 2nd dose of measles-containing vaccine, as per administered in the national schedule</t>
  </si>
  <si>
    <t>IM_MCV2</t>
  </si>
  <si>
    <t>I-62</t>
  </si>
  <si>
    <t>Percentage of districts with MCV2 coverage 50-79%</t>
  </si>
  <si>
    <t>I-63</t>
  </si>
  <si>
    <t xml:space="preserve">Availability of Early childhood intervention services </t>
  </si>
  <si>
    <t>I-64</t>
  </si>
  <si>
    <t>Early initiation on brestfeeding</t>
  </si>
  <si>
    <t>NT_BF_EIBF</t>
  </si>
  <si>
    <t>Exclusive breastfeeding</t>
  </si>
  <si>
    <t>NT_BF_EXBF</t>
  </si>
  <si>
    <t>Minumum acceptable diet</t>
  </si>
  <si>
    <t>NT_CF_MAD</t>
  </si>
  <si>
    <t>Overweight</t>
  </si>
  <si>
    <t>NT_ANT_WHZ_PO2</t>
  </si>
  <si>
    <t xml:space="preserve">Under-5 stunting </t>
  </si>
  <si>
    <t>NT_ANT_HAZ_NE2</t>
  </si>
  <si>
    <t>Early stimulation and responsive care by adults</t>
  </si>
  <si>
    <t>ECD_CHLD_36-59M_ADLT_SRC</t>
  </si>
  <si>
    <t>Early childhood educational development enrolments (absolute number)</t>
  </si>
  <si>
    <t>EDUNF_STU_L01_TOT</t>
  </si>
  <si>
    <t>Early childhood educational development enrolments in public institutions</t>
  </si>
  <si>
    <t>EDUNF_STU_L01_PUB</t>
  </si>
  <si>
    <t>Early childhood educational development enrolments in private institutions</t>
  </si>
  <si>
    <t>EDUNF_STU_L01_PRV</t>
  </si>
  <si>
    <t>Children in early childhood educational development programs (gross enrolment ratio, % of children aged 0-2)</t>
  </si>
  <si>
    <t>EDU_SDG_GER_L01</t>
  </si>
  <si>
    <t>I-75</t>
  </si>
  <si>
    <t>Attendance in early childhood education by sex, location, wealth</t>
  </si>
  <si>
    <t>I-76</t>
  </si>
  <si>
    <t>Gross early child education enrolment ratio in Early childhood educational development =ISCED level 01 (0-2 years)</t>
  </si>
  <si>
    <t>Number of years of free pre-primary education guaranteed in legal framework (SDG 4.2.5)</t>
  </si>
  <si>
    <t>EDU_SDG_FREE_EDU_L02</t>
  </si>
  <si>
    <t>Number of years of compulsory pre-primary education guaranteed in legal framework (SDG 4.2.5)</t>
  </si>
  <si>
    <t>EDU_SDG_COMP_EDU_L02</t>
  </si>
  <si>
    <t>Pre-primary (ISCED 02) education enrolments (absolute number)</t>
  </si>
  <si>
    <t>EDUNF_STU_L02_TOT</t>
  </si>
  <si>
    <t>Pre-primary (ISCED 02) education enrolments in public institutions</t>
  </si>
  <si>
    <t>EDUNF_STU_L02_PUB</t>
  </si>
  <si>
    <t>Pre-primary (ISCED 02) education enrolments in  private institutions</t>
  </si>
  <si>
    <t>EDUNF_STU_L02_PRV</t>
  </si>
  <si>
    <t>Enrolment in pre-primary  (ISCED 02) education (gross enrolment ratio, % of population aged 3-6)</t>
  </si>
  <si>
    <t>EDUNF_GECER_L02</t>
  </si>
  <si>
    <t>Enrolment in pre-primary  (ISCED 02) education (net enrolment ratio, % of population aged 3-6)</t>
  </si>
  <si>
    <t>EDUNF_NER_L02</t>
  </si>
  <si>
    <t>Enrolment in private institutions of pre-primary (ISCED 02) education ( % of all children enrolled in respective level of education)</t>
  </si>
  <si>
    <t>EDUNF_PRP_L02</t>
  </si>
  <si>
    <t>Percentage of females in pre-primary (ISCED 02) education (% of all students enrolled in the respective level of education)</t>
  </si>
  <si>
    <t>EDUNF_FEP_L02</t>
  </si>
  <si>
    <t>I-86</t>
  </si>
  <si>
    <t>Attendance in pre-primary education (ISCED 02)</t>
  </si>
  <si>
    <t>Participation in organized learning (Adjusted net enrolment rate, one year before official primary entry age - Administrative data) (SDG 4.2.2.)</t>
  </si>
  <si>
    <t>I-88</t>
  </si>
  <si>
    <t>Participation in organized learning (Adjusted net attendance rate, one year before official primary entry age - Household survey data) (SDG 4.2.2.)</t>
  </si>
  <si>
    <t>I-89</t>
  </si>
  <si>
    <t>Percentage of children (aged 36-59 months) developmentally on track in at least 3 of the 4 following domains: literacy-numeracy, physical, social-emotional and learning</t>
  </si>
  <si>
    <t>I-90</t>
  </si>
  <si>
    <t>Gross early childhood education enrolment ratio in pre-primary education ISCED level 02 (3-6 years old)</t>
  </si>
  <si>
    <t>Net Intake Rate to primary education of official entry age</t>
  </si>
  <si>
    <t>EDUNF_NIR_L1_ENTRYAGE</t>
  </si>
  <si>
    <t>I-92</t>
  </si>
  <si>
    <t>Women with low educational attainment</t>
  </si>
  <si>
    <t>Primary education (ISCED 1) enrolments (absolute number)</t>
  </si>
  <si>
    <t>EDUNF_STU_L1_TOT</t>
  </si>
  <si>
    <t>Percentage of females in primary  (ISCED 1) education (% of all students enrolled in the respective level of education)</t>
  </si>
  <si>
    <t>EDUNF_FEP_L1</t>
  </si>
  <si>
    <t>Lower Secondary education (ISCED 2) enrolments (absolute number)</t>
  </si>
  <si>
    <t>EDUNF_STU_L2_TOT</t>
  </si>
  <si>
    <t>Percentage of females in lower secondary  (ISCED 2) education (% of all students enrolled in the respective level of education)</t>
  </si>
  <si>
    <t>EDUNF_FEP_L2</t>
  </si>
  <si>
    <t>Upper secondary education (ISCED 3) enrolment (absolute number)</t>
  </si>
  <si>
    <t>EDUNF_STU_L3_TOT</t>
  </si>
  <si>
    <t>Percentage of females in upper secondary education (ISCED 3) (% of all students enrolled in the respective level of education)</t>
  </si>
  <si>
    <t>Percentage of females in general upper-secondary education  (% of all students enrolled in the respective level of education)</t>
  </si>
  <si>
    <t>EDUNF_FEP_L3_GEN</t>
  </si>
  <si>
    <t>Percentage of females in vocational upper-secondary education  (% of all students enrolled in the respective level of education)</t>
  </si>
  <si>
    <t>EDUNF_FEP_L3_VOC</t>
  </si>
  <si>
    <t>Upper secondary enrolment by program orientation - General (number)</t>
  </si>
  <si>
    <t>Upper secondary enrolment by program orientation - Vocational (number)</t>
  </si>
  <si>
    <t>I-103</t>
  </si>
  <si>
    <t>Basic education (ISCED 1 and 2) enrolments (absolute number)</t>
  </si>
  <si>
    <t>Primary (ISCED 1) education enrolments in public institutions</t>
  </si>
  <si>
    <t>EDUNF_STU_L1_PUB</t>
  </si>
  <si>
    <t>Primary (ISCED 1) education enrolments in  private institutions</t>
  </si>
  <si>
    <t>EDUNF_STU_L1_PRV</t>
  </si>
  <si>
    <t>Enrolment in private schools of primary (ISCED 1) education (% of all students enrolled in primary education)</t>
  </si>
  <si>
    <t>EDUNF_PRP_L1</t>
  </si>
  <si>
    <t>Lower Secondary education (ISCED 2) enrolments in public institutions</t>
  </si>
  <si>
    <t>EDUNF_STU_L2_PUB</t>
  </si>
  <si>
    <t>Lower Secondary education (ISCED 2) enrolments in private institutions</t>
  </si>
  <si>
    <t>EDUNF_STU_L2_PRV</t>
  </si>
  <si>
    <t>Enrolment in private schools of lower secondary (ISCED 2) education (% of all students enrolled in the respective level of education)</t>
  </si>
  <si>
    <t>EDUNF_PRP_L2</t>
  </si>
  <si>
    <t>Upper secondary education (ISCED 3) enrolment (absolute number) -public institutions</t>
  </si>
  <si>
    <t>EDUNF_STU_L3_PUB</t>
  </si>
  <si>
    <t>Upper secondary education (ISCED 3) enrolment (absolute number) -private institutions</t>
  </si>
  <si>
    <t>EDUNF_STU_L3_PRV</t>
  </si>
  <si>
    <t>Enrolment in private schools of upper secondary (ISCED 3) education (% of all students enrolled in the respective level of education)</t>
  </si>
  <si>
    <t>EDUNF_PRP_L3</t>
  </si>
  <si>
    <t>Upper secondary enrolment by program orientation and type of institution - General, public institutions</t>
  </si>
  <si>
    <t>EDUNF_STU_L3_GEN_PUB</t>
  </si>
  <si>
    <t>Upper secondary enrolment by program orientation and type of institution - General, private institutions</t>
  </si>
  <si>
    <t>EDUNF_STU_L3_GEN_PRV</t>
  </si>
  <si>
    <t>I-115</t>
  </si>
  <si>
    <t>Enrolment in private schools of general upper secondary education (% of all students enrolled in the respective level of education)</t>
  </si>
  <si>
    <t>Vocational or technical upper secondary education enrolments in public institutions</t>
  </si>
  <si>
    <t>EDUNF_STU_L3_VOC_PUB</t>
  </si>
  <si>
    <t>Vocational or technical upper secondary education enrolments  in private institutions</t>
  </si>
  <si>
    <t>EDUNF_STU_L3_VOC_PRV</t>
  </si>
  <si>
    <t>Primary education (ISCED 1) gross enrolment ratio (% of relevant population)</t>
  </si>
  <si>
    <t>EDUNF_GER_L1</t>
  </si>
  <si>
    <t>Lower secondary education (ISCED 2) gross enrolment ratio (% of relevant population)</t>
  </si>
  <si>
    <t>EDUNF_GER_L2</t>
  </si>
  <si>
    <t>Basic education (ISCED 1 and 2) gross enrolment ratio (% of relevant population)</t>
  </si>
  <si>
    <t>Lower secondary education (ISCED 2) gross enrolment ratio by program orientation - General (% of relevant population)</t>
  </si>
  <si>
    <t>EDUNF_GER_L2_GEN</t>
  </si>
  <si>
    <t>Lower secondary education (ISCED 2) gross enrolment ratio by program orientation - Vocational (% of relevant population)</t>
  </si>
  <si>
    <t>EDUNF_GER_L2_VOC</t>
  </si>
  <si>
    <t>Upper-secondary education (ISCED 3) gross enrolment ratio (% of population aged 15-18)</t>
  </si>
  <si>
    <t>Upper secondary gross enrolment ratio by program orientiation - General (% of population aged 15-18)</t>
  </si>
  <si>
    <t>EDUNF_GER_L3_GEN</t>
  </si>
  <si>
    <t>Upper secondary gross enrolment ratio by program orientiation - Vocational (% of population aged 15-18)</t>
  </si>
  <si>
    <t>EDUNF_GER_L3_VOC</t>
  </si>
  <si>
    <t>EDUNF_NERA_L2</t>
  </si>
  <si>
    <t>Proportion of children in grade 2 or 3 reaching minimum proficiency in reading</t>
  </si>
  <si>
    <t>Proportion of children in grade 2 or 3 reaching minimum proficiency in math</t>
  </si>
  <si>
    <t>Proportion of children at the end of primary education reaching minimum proficiency in reading</t>
  </si>
  <si>
    <t>Proportion of children at the end of primary education reaching minimum proficiency in math</t>
  </si>
  <si>
    <t>Proportion of children at the end of lower secondary education reaching minimum proficiency in reading</t>
  </si>
  <si>
    <t>Proportion of children at the end of lower secondary education reaching minimum proficiency in math</t>
  </si>
  <si>
    <t>Administration of nationally representative learning assessment in reading (End primary)</t>
  </si>
  <si>
    <t>Administration of nationally representative learning assessment in math (End primary)</t>
  </si>
  <si>
    <t>Administration of nationally representative learning assessment in reading (Lower secondary)</t>
  </si>
  <si>
    <t>Administration of nationally representative learning assessment in math (Lower secondary)</t>
  </si>
  <si>
    <t>I-138</t>
  </si>
  <si>
    <t>I-139</t>
  </si>
  <si>
    <t>I-140</t>
  </si>
  <si>
    <t>I-141</t>
  </si>
  <si>
    <t>I-142</t>
  </si>
  <si>
    <t>I-143</t>
  </si>
  <si>
    <t>I-144</t>
  </si>
  <si>
    <t>I-145</t>
  </si>
  <si>
    <t>I-146</t>
  </si>
  <si>
    <t>I-147</t>
  </si>
  <si>
    <t>I-148</t>
  </si>
  <si>
    <t>EDUNF_RPTR_L1</t>
  </si>
  <si>
    <t>EDUNF_RPTR_L2</t>
  </si>
  <si>
    <t>EDUNF_REPP_L1</t>
  </si>
  <si>
    <t>EDUNF_REPP_L2</t>
  </si>
  <si>
    <t>EDUNF_FRP_L1</t>
  </si>
  <si>
    <t>EDUNF_DR_L1</t>
  </si>
  <si>
    <t>EDUNF_ESL_L1</t>
  </si>
  <si>
    <t>EDUNF_DR_L2</t>
  </si>
  <si>
    <t>EDUNF_SR_L1</t>
  </si>
  <si>
    <t>EDUNF_SR_L2</t>
  </si>
  <si>
    <t>EDUNF_CR_L1</t>
  </si>
  <si>
    <t>EDUNF_CR_L2</t>
  </si>
  <si>
    <t>EDUNF_CR_L3</t>
  </si>
  <si>
    <t>EDUNF_TRANRA_L2</t>
  </si>
  <si>
    <t>EDUNF_OFST_L1</t>
  </si>
  <si>
    <t>EDUNF_ROFST_L1</t>
  </si>
  <si>
    <t>EDUNF_OFST_L2</t>
  </si>
  <si>
    <t>EDUNF_ROFST_L2</t>
  </si>
  <si>
    <t>EDUNF_OFST_L3</t>
  </si>
  <si>
    <t>EDUNF_ROFST_L3</t>
  </si>
  <si>
    <t>I-170</t>
  </si>
  <si>
    <t>EDU_SDG_PRYA</t>
  </si>
  <si>
    <t>I-172</t>
  </si>
  <si>
    <t>Participation rate in technical and vocational programmes (15- to 24-year-olds)</t>
  </si>
  <si>
    <t>EDUNF_STU_L4_TOT</t>
  </si>
  <si>
    <t>EDUNF_STU_L4_PUB</t>
  </si>
  <si>
    <t>EDUNF_STU_L4_PRV</t>
  </si>
  <si>
    <t>EDUNF_PRP_L4</t>
  </si>
  <si>
    <t>EDUNF_FEP_L4</t>
  </si>
  <si>
    <t>EDUNF_STU_L5T8_TOT</t>
  </si>
  <si>
    <t>EDUNF_STU_L5T8_PUB</t>
  </si>
  <si>
    <t>EDUNF_STU_L5T8_PRV</t>
  </si>
  <si>
    <t>EDUNF_PRP_L5T8</t>
  </si>
  <si>
    <t>EDUNF_FEP_L5T8</t>
  </si>
  <si>
    <t>I-183</t>
  </si>
  <si>
    <t>I-188</t>
  </si>
  <si>
    <t>Total number of children with disabilities in non-public residential care (at the end of the year)</t>
  </si>
  <si>
    <t>I-189</t>
  </si>
  <si>
    <t>Number of children with disabilities in education</t>
  </si>
  <si>
    <t>I-190</t>
  </si>
  <si>
    <t xml:space="preserve">Number of children with disabilities in education by type of school: Ordinary (general) school </t>
  </si>
  <si>
    <t>I-191</t>
  </si>
  <si>
    <t xml:space="preserve">Number of children with disabilities in education by type of school: special school </t>
  </si>
  <si>
    <t>I-192</t>
  </si>
  <si>
    <t xml:space="preserve">Number of children with disabilities in education by ISCED level: ISCED 0 </t>
  </si>
  <si>
    <t>I-193</t>
  </si>
  <si>
    <t>Number of children with disabilities in education by ISCED level: ISCED 1</t>
  </si>
  <si>
    <t>I-194</t>
  </si>
  <si>
    <t>Number of children with disabilities in education by ISCED level: ISCED 2</t>
  </si>
  <si>
    <t>I-195</t>
  </si>
  <si>
    <t>Number of children with disabilities in education by ISCED level: ISCED 3</t>
  </si>
  <si>
    <t>EDU_SDG_SCH_L1</t>
  </si>
  <si>
    <t>EDU_SDG_SCH_L2</t>
  </si>
  <si>
    <t>EDU_SDG_SCH_L3</t>
  </si>
  <si>
    <t>I-208</t>
  </si>
  <si>
    <t>Proportion of schools with basic hygiene services</t>
  </si>
  <si>
    <t>I-209</t>
  </si>
  <si>
    <t>Proportion of schools with basic sanitation services</t>
  </si>
  <si>
    <t>I-210</t>
  </si>
  <si>
    <t>Proportion of schools with basic drinking water services</t>
  </si>
  <si>
    <t>EDUNF_TEACH_L1</t>
  </si>
  <si>
    <t>EDUNF_TEACH_L2</t>
  </si>
  <si>
    <t>EDUNF_TEACH_L3</t>
  </si>
  <si>
    <t>EDUNF_PTR_L1</t>
  </si>
  <si>
    <t>EDUNF_PTR_L2</t>
  </si>
  <si>
    <t>EDUNF_PTR_L3</t>
  </si>
  <si>
    <t>EDU_SDG_TRTP_L02</t>
  </si>
  <si>
    <t>EDU_SDG_TRTP_L1</t>
  </si>
  <si>
    <t>EDU_SDG_TRTP_L2</t>
  </si>
  <si>
    <t>EDU_SDG_TRTP_L3</t>
  </si>
  <si>
    <t>EDU_SDG_PTTR_L02</t>
  </si>
  <si>
    <t>EDU_SDG_PTTR_L1</t>
  </si>
  <si>
    <t>EDU_SDG_PTTR_L2</t>
  </si>
  <si>
    <t>EDU_SDG_PTTR_L3</t>
  </si>
  <si>
    <t>EDU_SDG_QUTP_L02</t>
  </si>
  <si>
    <t>EDU_SDG_QUTP_L1</t>
  </si>
  <si>
    <t>EDU_SDG_QUTP_L2</t>
  </si>
  <si>
    <t>EDU_SDG_QUTP_L3</t>
  </si>
  <si>
    <t>EDU_SDG_PQTR_L02</t>
  </si>
  <si>
    <t>EDU_SDG_PQTR_L1</t>
  </si>
  <si>
    <t>EDU_SDG_PQTR_L2</t>
  </si>
  <si>
    <t>EDU_SDG_PQTR_L3</t>
  </si>
  <si>
    <t>I-234</t>
  </si>
  <si>
    <t>I-235</t>
  </si>
  <si>
    <t>I-236</t>
  </si>
  <si>
    <t xml:space="preserve">Number of registered socially vulnerable (disadvantaged/dysfunctional) families (at the end of the year) </t>
  </si>
  <si>
    <t>I-237</t>
  </si>
  <si>
    <t>Number of children in socially vulnerable families (at the end of the year)</t>
  </si>
  <si>
    <t>I-238</t>
  </si>
  <si>
    <t>Total number of children in residential care (at the end of the year)</t>
  </si>
  <si>
    <t>I-239</t>
  </si>
  <si>
    <t>Rate of children in residential care (at the end of the year, per 100,000 population of that age)</t>
  </si>
  <si>
    <t>I-240</t>
  </si>
  <si>
    <t>Number of children in institutions for physically/mentally disabled</t>
  </si>
  <si>
    <t>I-241</t>
  </si>
  <si>
    <t>Number of children who left public residential care - including those transferred to another institution (during the year)</t>
  </si>
  <si>
    <t>I-242</t>
  </si>
  <si>
    <t>Children who left public residential care by reason: were returned to their parents /reintegrated in the family (during the year)</t>
  </si>
  <si>
    <t>I-243</t>
  </si>
  <si>
    <t>Children who left public residential care by reason: were placed into family type care (during the year)</t>
  </si>
  <si>
    <t>I-244</t>
  </si>
  <si>
    <t>Children who left public residential care by reason: were adopted (during the year)</t>
  </si>
  <si>
    <t>I-245</t>
  </si>
  <si>
    <t>Children who left public residential care by reason: started independent life (during the year)</t>
  </si>
  <si>
    <t>I-246</t>
  </si>
  <si>
    <t>Children who left public residential care by reason: transferred to another insitution (during the year)</t>
  </si>
  <si>
    <t>I-247</t>
  </si>
  <si>
    <t>Children who left public residential care by reason: died (during the year)</t>
  </si>
  <si>
    <t>I-248</t>
  </si>
  <si>
    <t>Children who left public residential care by reason: other (during the year)</t>
  </si>
  <si>
    <t>I-249</t>
  </si>
  <si>
    <t>Number of children in non-public residential care (at the end of the year)</t>
  </si>
  <si>
    <t>I-250</t>
  </si>
  <si>
    <t>Number of children in SOS villages</t>
  </si>
  <si>
    <t>I-251</t>
  </si>
  <si>
    <t>Number of children in other non-public institutions (type of institution please indicate in the note column)</t>
  </si>
  <si>
    <t>I-252</t>
  </si>
  <si>
    <t>Total number of children without parental care in non-public residential care (at the end of the year)</t>
  </si>
  <si>
    <t>I-253</t>
  </si>
  <si>
    <t>I-254</t>
  </si>
  <si>
    <t>Children in care of foster parents or guardians (at the end of the year)</t>
  </si>
  <si>
    <t>I-255</t>
  </si>
  <si>
    <t>Children in care of foster parents or guardians (in 1,000s) (at the end of the year)</t>
  </si>
  <si>
    <t>I-256</t>
  </si>
  <si>
    <t>Rate of children in care of foster parents or guardians ( at the end of the year, per 100,000 population aged 0-17)</t>
  </si>
  <si>
    <t>I-257</t>
  </si>
  <si>
    <t>Number  of registered foster families (at the end of the year)</t>
  </si>
  <si>
    <t>I-258</t>
  </si>
  <si>
    <t>Total number of children who entered foster care (during the year)</t>
  </si>
  <si>
    <t>I-259</t>
  </si>
  <si>
    <t>Total number of children who left foster care (during the year)</t>
  </si>
  <si>
    <t>I-260</t>
  </si>
  <si>
    <t>Children who left foster care by reason: were returned to their biological parents (during the year)</t>
  </si>
  <si>
    <t>I-261</t>
  </si>
  <si>
    <t>Children who left foster care by reason: entered child care/educational institutions (during the year)</t>
  </si>
  <si>
    <t>I-262</t>
  </si>
  <si>
    <t>Children who left foster care by reason for leaving: started independent life (during the year)</t>
  </si>
  <si>
    <t>I-263</t>
  </si>
  <si>
    <t>Children who left foster care by reason: other (during the year)</t>
  </si>
  <si>
    <t>I-264</t>
  </si>
  <si>
    <t>Children who left foster care by reason: placed into other foster family (during the year)</t>
  </si>
  <si>
    <t>I-265</t>
  </si>
  <si>
    <t>Total number of children cared for by foster parents (at the end of the year)</t>
  </si>
  <si>
    <t>I-266</t>
  </si>
  <si>
    <t>Rate of children in foster parents care (at the end of the year, per 100,000 population aged 0-17)</t>
  </si>
  <si>
    <t>I-267</t>
  </si>
  <si>
    <t>Number of children with disabilities in foster care (at the end of the year)</t>
  </si>
  <si>
    <t>I-268</t>
  </si>
  <si>
    <t>Total number of children who entered guardian care (during the year)</t>
  </si>
  <si>
    <t>I-269</t>
  </si>
  <si>
    <t>Total number of children who left guardian care (during the year)</t>
  </si>
  <si>
    <t>I-270</t>
  </si>
  <si>
    <t>Children who left guardian care by reason: returned to their biological parents (during the year)</t>
  </si>
  <si>
    <t>I-271</t>
  </si>
  <si>
    <t>Children who left guardian care by reason: entered child care/educational institutions (during the year)</t>
  </si>
  <si>
    <t>I-272</t>
  </si>
  <si>
    <t>Children who left guardian care by reason: started independent life (during the year)</t>
  </si>
  <si>
    <t>I-273</t>
  </si>
  <si>
    <t>Children who left guardian care by reason: other (during the year)</t>
  </si>
  <si>
    <t>I-274</t>
  </si>
  <si>
    <t>Total number of children cared for by guardians (at the end of the year)</t>
  </si>
  <si>
    <t>I-275</t>
  </si>
  <si>
    <t>Rate of children in guradian care (at the end of the year, per 100,000 population aged 0-17)</t>
  </si>
  <si>
    <t>I-276</t>
  </si>
  <si>
    <t>Number of children with disabilities in guardian care (at the end of the year)</t>
  </si>
  <si>
    <t>I-277</t>
  </si>
  <si>
    <t>Number of children in other type of family based care (at the end of the year)</t>
  </si>
  <si>
    <t>I-278</t>
  </si>
  <si>
    <t>Total number of adoptions - including intercountry adoptions (during the year)</t>
  </si>
  <si>
    <t>I-279</t>
  </si>
  <si>
    <t>Gross adoption rate (per 100,000 average population aged  0-3)</t>
  </si>
  <si>
    <t>I-280</t>
  </si>
  <si>
    <t>Adopted children by age (during the year)</t>
  </si>
  <si>
    <t>I-281</t>
  </si>
  <si>
    <t>Number of adopted children with disabilities (during the year)</t>
  </si>
  <si>
    <t>I-282</t>
  </si>
  <si>
    <t>Total number of intercountry adoptions (during the year)</t>
  </si>
  <si>
    <t>I-283</t>
  </si>
  <si>
    <t>Intercountry adoption rate (per 100,000 average population aged  0-3)</t>
  </si>
  <si>
    <t>I-284</t>
  </si>
  <si>
    <t>Intercountry adoptions: number of adopted children with disabilities (during the year)</t>
  </si>
  <si>
    <t>I-285</t>
  </si>
  <si>
    <t>Total number of children available for adoption (at the end of the year)</t>
  </si>
  <si>
    <t>I-286</t>
  </si>
  <si>
    <t>Number of children with disabilities available for adoption (at the end of the year)</t>
  </si>
  <si>
    <t>I-287</t>
  </si>
  <si>
    <t>Total public expenditure on public residential care institutions</t>
  </si>
  <si>
    <t>I-288</t>
  </si>
  <si>
    <t>Public expenditure on infant homes</t>
  </si>
  <si>
    <t>I-289</t>
  </si>
  <si>
    <t>Public expenditure on children’s homes</t>
  </si>
  <si>
    <t>I-290</t>
  </si>
  <si>
    <t>Public expenditure on institutions for physically/mentally disabled:</t>
  </si>
  <si>
    <t>I-291</t>
  </si>
  <si>
    <t>Public expenditure on family-type homes</t>
  </si>
  <si>
    <t>I-292</t>
  </si>
  <si>
    <t>Public expenditure on general boarding schools (fully state funded)</t>
  </si>
  <si>
    <t>I-293</t>
  </si>
  <si>
    <t>Public expenditure on temporary placement centres/shelters</t>
  </si>
  <si>
    <t>PT_CHLD_Y0T4_REG</t>
  </si>
  <si>
    <t>PT_CHLD_1-14_PS-PSY-V_CGVR</t>
  </si>
  <si>
    <t>I-296</t>
  </si>
  <si>
    <t>Child and family benefits (SDG 1.3.1)</t>
  </si>
  <si>
    <t>ECD_CHLD_U5_LFT-ALN</t>
  </si>
  <si>
    <t>I-298</t>
  </si>
  <si>
    <t>Total number of registered crimes committed during the year</t>
  </si>
  <si>
    <t>I-299</t>
  </si>
  <si>
    <t>Registered total crime rate (per 100,000 average population)</t>
  </si>
  <si>
    <t>I-300</t>
  </si>
  <si>
    <t>Registered number of crimes committed by or with participation of children/juveniles (during the year)</t>
  </si>
  <si>
    <t>I-301</t>
  </si>
  <si>
    <t>Registered juvenile crime rate (per 100,000 average population aged 14-17)</t>
  </si>
  <si>
    <t>I-302</t>
  </si>
  <si>
    <t>Total number of registered juvenile offenders (during the year)</t>
  </si>
  <si>
    <t>I-303</t>
  </si>
  <si>
    <t>Total number of registered crimes committed against children (during the year)</t>
  </si>
  <si>
    <t>I-304</t>
  </si>
  <si>
    <t>Registered rate of crimes committed against children (per 100,000 average population aged 0-17)</t>
  </si>
  <si>
    <t>I-305</t>
  </si>
  <si>
    <t>Registered crimes committed against children by age of perpetrator</t>
  </si>
  <si>
    <t>I-306</t>
  </si>
  <si>
    <t xml:space="preserve">Crimes against a person (children 0-17 years), of which: Homicides </t>
  </si>
  <si>
    <t>I-307</t>
  </si>
  <si>
    <t>Crimes against a person (children 0-17 years), of which: Serious bodily injuries</t>
  </si>
  <si>
    <t>I-308</t>
  </si>
  <si>
    <t>Crimes against a person (children 0-17 years), of which: Rapes</t>
  </si>
  <si>
    <t>I-309</t>
  </si>
  <si>
    <t>Crimes against a person (children 0-17 years), of which: Depraving actions</t>
  </si>
  <si>
    <t>I-310</t>
  </si>
  <si>
    <t>Crimes against a person (children 0-17 years), of which: Sexual abuse</t>
  </si>
  <si>
    <t>I-311</t>
  </si>
  <si>
    <t>Crimes against a person (children 0-17 years), of which: Family violence</t>
  </si>
  <si>
    <t>I-312</t>
  </si>
  <si>
    <t>Crimes against a person (children 0-17 years), of which: Other</t>
  </si>
  <si>
    <t>I-313</t>
  </si>
  <si>
    <t>Property crimes against children</t>
  </si>
  <si>
    <t>I-314</t>
  </si>
  <si>
    <t>Other crimes against children</t>
  </si>
  <si>
    <t>I-315</t>
  </si>
  <si>
    <t>Total number of children reported as being in contact with the police (because of their own behaviour, during the year)</t>
  </si>
  <si>
    <t>I-316</t>
  </si>
  <si>
    <t>Against persons</t>
  </si>
  <si>
    <t>I-317</t>
  </si>
  <si>
    <t>Against property</t>
  </si>
  <si>
    <t>I-318</t>
  </si>
  <si>
    <t>Status offense (vagrancy, truancy, underage drinking, running away)</t>
  </si>
  <si>
    <t>I-319</t>
  </si>
  <si>
    <t xml:space="preserve"> Other</t>
  </si>
  <si>
    <t>I-320</t>
  </si>
  <si>
    <t>Total number of arrested children (during the year)</t>
  </si>
  <si>
    <t>I-321</t>
  </si>
  <si>
    <t>I-322</t>
  </si>
  <si>
    <t>I-323</t>
  </si>
  <si>
    <t>I-324</t>
  </si>
  <si>
    <t>I-325</t>
  </si>
  <si>
    <t>Total number of children charged with an offence (crimes, during the year)</t>
  </si>
  <si>
    <t>I-326</t>
  </si>
  <si>
    <t>I-327</t>
  </si>
  <si>
    <t>I-328</t>
  </si>
  <si>
    <t>I-329</t>
  </si>
  <si>
    <t>I-330</t>
  </si>
  <si>
    <t xml:space="preserve">Children charged with an offence (crimes) by type of offence: against a person (as % of total) </t>
  </si>
  <si>
    <t>I-331</t>
  </si>
  <si>
    <t>Children charged with an offence (crimes) by type of offence: against a property (as % of total)</t>
  </si>
  <si>
    <t>I-332</t>
  </si>
  <si>
    <t>Children charged with an offence (crimes) by type of offence: other type (as % of total)</t>
  </si>
  <si>
    <t>I-333</t>
  </si>
  <si>
    <t>Total number of children who entered pre-sentence detention (during the year)</t>
  </si>
  <si>
    <t>I-334</t>
  </si>
  <si>
    <t>I-335</t>
  </si>
  <si>
    <t>I-336</t>
  </si>
  <si>
    <t>I-337</t>
  </si>
  <si>
    <t>I-338</t>
  </si>
  <si>
    <t>Total number of children involved in criminal proceedings (during the year)</t>
  </si>
  <si>
    <t>I-339</t>
  </si>
  <si>
    <t>Children as victims involved in criminal proceedings (during the year)</t>
  </si>
  <si>
    <t>I-340</t>
  </si>
  <si>
    <t>Total number of children involved in criminal proceedings as witnesses (during the year)</t>
  </si>
  <si>
    <t>I-341</t>
  </si>
  <si>
    <t>Total number of children as offenders involved in criminal proceedings (during the year)</t>
  </si>
  <si>
    <t>I-342</t>
  </si>
  <si>
    <t>Total number of children involved in civil proceedings (during the year)</t>
  </si>
  <si>
    <t>I-343</t>
  </si>
  <si>
    <t>Total number of children involved in administrative proceedings (during the year)</t>
  </si>
  <si>
    <t>I-344</t>
  </si>
  <si>
    <t>Total number of children convicted for criminal activity (during the year)</t>
  </si>
  <si>
    <t>I-345</t>
  </si>
  <si>
    <t>Children sentencing rate (per 100,000 average population aged 14-17)</t>
  </si>
  <si>
    <t>I-346</t>
  </si>
  <si>
    <t>Convicted juveniles by type of crime: violent crimes (during the year)</t>
  </si>
  <si>
    <t>I-347</t>
  </si>
  <si>
    <t>Convicted juveniles by type of crime: property crimes (during the year)</t>
  </si>
  <si>
    <t>I-348</t>
  </si>
  <si>
    <t>I-349</t>
  </si>
  <si>
    <t>Convicted juveniles by type of crime: other crimes (during the year)</t>
  </si>
  <si>
    <t>I-350</t>
  </si>
  <si>
    <t>Convicted juveniles by type of sentencing: committal to a closed facility (including prisons, penal colony, during the year)</t>
  </si>
  <si>
    <t>I-351</t>
  </si>
  <si>
    <t xml:space="preserve">            Up to 1 year</t>
  </si>
  <si>
    <t>I-352</t>
  </si>
  <si>
    <t xml:space="preserve">            From 1 to 3 years (1 year-2 years 11 months)</t>
  </si>
  <si>
    <t>I-353</t>
  </si>
  <si>
    <t xml:space="preserve">            From 3 to 5 years (3 years - 4 years 11 months)</t>
  </si>
  <si>
    <t>I-354</t>
  </si>
  <si>
    <t xml:space="preserve">            5 years and more</t>
  </si>
  <si>
    <t>I-355</t>
  </si>
  <si>
    <t>Convicted juveniles by type of sentencing: placed in specialized educational/correctional  institution (during the year)</t>
  </si>
  <si>
    <t>I-356</t>
  </si>
  <si>
    <t>Closed  institutions (children can't leave at will)</t>
  </si>
  <si>
    <t>I-357</t>
  </si>
  <si>
    <t>Open institutions (children can leave at will)</t>
  </si>
  <si>
    <t>I-358</t>
  </si>
  <si>
    <t>Convicted juveniles by type of sentencing: supervision or probation order (during the year)</t>
  </si>
  <si>
    <t>I-359</t>
  </si>
  <si>
    <t>Convicted juveniles by type of sentencing: suspended or conditional custodial sentence (during the year)</t>
  </si>
  <si>
    <t>I-360</t>
  </si>
  <si>
    <t>Convicted juveniles by type of sentencing: fine/financial compensation (during the year)</t>
  </si>
  <si>
    <t>I-361</t>
  </si>
  <si>
    <t>Convicted juveniles by type of sentencing: community service (during the year)</t>
  </si>
  <si>
    <t>I-362</t>
  </si>
  <si>
    <t>Convicted juveniles by type of sentencing: corrective labour (during the year)</t>
  </si>
  <si>
    <t>I-363</t>
  </si>
  <si>
    <t>Convicted juveniles by type of sentencing: other (during the year)</t>
  </si>
  <si>
    <t>I-364</t>
  </si>
  <si>
    <t>Total number of children in a closed facility  (by reason of their actual or suspected participation in criminal activity, at the end of the year)</t>
  </si>
  <si>
    <t>I-365</t>
  </si>
  <si>
    <t>Total number of children in pre-trial facilities (at the end of the year)</t>
  </si>
  <si>
    <t>I-366</t>
  </si>
  <si>
    <t>I-367</t>
  </si>
  <si>
    <t>I-368</t>
  </si>
  <si>
    <t>I-369</t>
  </si>
  <si>
    <t>Other</t>
  </si>
  <si>
    <t>I-370</t>
  </si>
  <si>
    <t>Total number of children in closed facilities following adjudication (at the end of the year)</t>
  </si>
  <si>
    <t>I-371</t>
  </si>
  <si>
    <t>I-372</t>
  </si>
  <si>
    <t>I-373</t>
  </si>
  <si>
    <t>I-374</t>
  </si>
  <si>
    <t>I-375</t>
  </si>
  <si>
    <t>Total number of children in educational correctional facilities following an administrative decision (at the end of the year)</t>
  </si>
  <si>
    <t>I-376</t>
  </si>
  <si>
    <t>I-377</t>
  </si>
  <si>
    <t>I-378</t>
  </si>
  <si>
    <t>I-379</t>
  </si>
  <si>
    <t>I-380</t>
  </si>
  <si>
    <t>Total social protection expenditure as % of GDP</t>
  </si>
  <si>
    <t>I-381</t>
  </si>
  <si>
    <t xml:space="preserve">Total social protection expenditure as % of GDP excluding health </t>
  </si>
  <si>
    <t>I-382</t>
  </si>
  <si>
    <t>Total social protection expenditure as % of government budget</t>
  </si>
  <si>
    <t>I-383</t>
  </si>
  <si>
    <t>Means-tested</t>
  </si>
  <si>
    <t>I-384</t>
  </si>
  <si>
    <t>Provided by contributory schemes</t>
  </si>
  <si>
    <t>I-385</t>
  </si>
  <si>
    <t>Provided by non-contributory schemes</t>
  </si>
  <si>
    <t>I-386</t>
  </si>
  <si>
    <t>Expenditure on social benefits in cash as % of GDP of which</t>
  </si>
  <si>
    <t>I-387</t>
  </si>
  <si>
    <t>I-388</t>
  </si>
  <si>
    <t>Expenditure on social benefits in kind as % of GDP</t>
  </si>
  <si>
    <t>I-389</t>
  </si>
  <si>
    <t>Total  Social Protection expenditure related to Sickness/health care function</t>
  </si>
  <si>
    <t>I-390</t>
  </si>
  <si>
    <t>Total  Social Protection expenditure related to Disability function</t>
  </si>
  <si>
    <t>I-391</t>
  </si>
  <si>
    <t>Total  Social Protection expenditure related to Old age function</t>
  </si>
  <si>
    <t>I-392</t>
  </si>
  <si>
    <t>Total  Social Protection expenditure related to Survivors function</t>
  </si>
  <si>
    <t>I-393</t>
  </si>
  <si>
    <t>Total  Social Protection expenditure related to Family/children function</t>
  </si>
  <si>
    <t>I-394</t>
  </si>
  <si>
    <t>Total  Social Protection expenditure related to Unemployment function</t>
  </si>
  <si>
    <t>I-395</t>
  </si>
  <si>
    <t>Total  Social Protection expenditure related to Housing function</t>
  </si>
  <si>
    <t>I-396</t>
  </si>
  <si>
    <t>Total  Social Protection expenditure related to Social exclusion function</t>
  </si>
  <si>
    <t>I-397</t>
  </si>
  <si>
    <t>Total  Social Protection expenditure related to other social benefits not classified elsewhere</t>
  </si>
  <si>
    <t>I-398</t>
  </si>
  <si>
    <t xml:space="preserve">Social cash benefits related to family/children function: Total Family allowances </t>
  </si>
  <si>
    <t>I-399</t>
  </si>
  <si>
    <t>Total Family allowances: Means-tested</t>
  </si>
  <si>
    <t>I-400</t>
  </si>
  <si>
    <t>Total Family allowances: provided by contributory schemes</t>
  </si>
  <si>
    <t>I-401</t>
  </si>
  <si>
    <t>Total Family allowances: provided by non-contributory schemes</t>
  </si>
  <si>
    <t>I-402</t>
  </si>
  <si>
    <t>Total Compensation during maternity</t>
  </si>
  <si>
    <t>I-403</t>
  </si>
  <si>
    <t xml:space="preserve"> Total Compensation during maternity: means-tested</t>
  </si>
  <si>
    <t>I-404</t>
  </si>
  <si>
    <t>Total Compensation during maternity: provided by contributory schemes</t>
  </si>
  <si>
    <t>I-405</t>
  </si>
  <si>
    <t>Total Compensation during maternity: provided by non-contributory schemes</t>
  </si>
  <si>
    <t>I-406</t>
  </si>
  <si>
    <t xml:space="preserve">Total Parental Leave </t>
  </si>
  <si>
    <t>I-407</t>
  </si>
  <si>
    <t xml:space="preserve"> Total Parental Leave : means-tested</t>
  </si>
  <si>
    <t>I-408</t>
  </si>
  <si>
    <t>Total Parental Leave: provided by contributory schemes</t>
  </si>
  <si>
    <t>I-409</t>
  </si>
  <si>
    <t>Total Parental Leave: provided by non-contributory schemes</t>
  </si>
  <si>
    <t>I-410</t>
  </si>
  <si>
    <t xml:space="preserve">Total Birth Grant </t>
  </si>
  <si>
    <t>I-411</t>
  </si>
  <si>
    <t xml:space="preserve"> Total Birth Grant: means-tested</t>
  </si>
  <si>
    <t>I-412</t>
  </si>
  <si>
    <t>Total Birth Grant: provided by contributory schemes</t>
  </si>
  <si>
    <t>I-413</t>
  </si>
  <si>
    <t>Total Birth Grant: provided by non-contributory schemes</t>
  </si>
  <si>
    <t>I-414</t>
  </si>
  <si>
    <t>Total Other social cash benefits</t>
  </si>
  <si>
    <t>I-415</t>
  </si>
  <si>
    <t xml:space="preserve"> Total Other social cash benefits: means-tested</t>
  </si>
  <si>
    <t>I-416</t>
  </si>
  <si>
    <t>Total Other social cash benefits: provided by contributory schemes</t>
  </si>
  <si>
    <t>I-417</t>
  </si>
  <si>
    <t>Total Other social cash benefits: provided by non-contributory schemes</t>
  </si>
  <si>
    <t>I-418</t>
  </si>
  <si>
    <t xml:space="preserve">GINI Coeficient </t>
  </si>
  <si>
    <t>I-419</t>
  </si>
  <si>
    <t>Total Cash benefits to children with disabilities</t>
  </si>
  <si>
    <t>I-420</t>
  </si>
  <si>
    <t>Total Cash benefits to children with disabilities: means-tested</t>
  </si>
  <si>
    <t>I-421</t>
  </si>
  <si>
    <t>Total Cash benefits to children with disabilities: provided by contributory schemes</t>
  </si>
  <si>
    <t>I-422</t>
  </si>
  <si>
    <t>Total Cash benefits to children with disabilities: provided by non-contributory schemes</t>
  </si>
  <si>
    <t>I-423</t>
  </si>
  <si>
    <t>Total Income support</t>
  </si>
  <si>
    <t>I-424</t>
  </si>
  <si>
    <t xml:space="preserve">Social benefits in kind related to family/children function: Child day care </t>
  </si>
  <si>
    <t>I-425</t>
  </si>
  <si>
    <t>Social benefits in kind related to family/children function: Accommodation</t>
  </si>
  <si>
    <t>I-426</t>
  </si>
  <si>
    <t xml:space="preserve">Social benefits in kind related to family/children function: Home help </t>
  </si>
  <si>
    <t>I-427</t>
  </si>
  <si>
    <t xml:space="preserve">Social benefits in kind related to family/children function: Other benefits in kind </t>
  </si>
  <si>
    <t>I-428</t>
  </si>
  <si>
    <t xml:space="preserve">Total Social cash benefits to orphans children </t>
  </si>
  <si>
    <t>I-429</t>
  </si>
  <si>
    <t xml:space="preserve">All social protection going to the poorest </t>
  </si>
  <si>
    <t>I-430</t>
  </si>
  <si>
    <t>I-431</t>
  </si>
  <si>
    <t>Expenditure on cash social benefits as % of GDP</t>
  </si>
  <si>
    <t>I-432</t>
  </si>
  <si>
    <t>I-433</t>
  </si>
  <si>
    <t>Expenditure on social benefits under Family/Children function as % of GDP</t>
  </si>
  <si>
    <t>I-434</t>
  </si>
  <si>
    <t>Expenditure on cash social benefits under Family/Children function as % of GDP</t>
  </si>
  <si>
    <t>I-435</t>
  </si>
  <si>
    <t>Expenditure on social benefits in kind under Family/Children function as % of GDP</t>
  </si>
  <si>
    <t>I-436</t>
  </si>
  <si>
    <t xml:space="preserve">Expenditure on means-tested social protection benefits as % of total social protection expenditure </t>
  </si>
  <si>
    <t>I-437</t>
  </si>
  <si>
    <t xml:space="preserve">Expenditure on social protection benefits provided by contributory schemes as % of total social protection expenditure </t>
  </si>
  <si>
    <t>I-438</t>
  </si>
  <si>
    <t xml:space="preserve">Expenditure on social protection benefits provided by non-contributory schemes as % of total social protection expenditure </t>
  </si>
  <si>
    <t>I-439</t>
  </si>
  <si>
    <t>Expenditure on cash social benefits as % of total social protection expenditure</t>
  </si>
  <si>
    <t>I-440</t>
  </si>
  <si>
    <t>Expenditure on social benefits in kind as % of total social protection expenditure</t>
  </si>
  <si>
    <t>I-441</t>
  </si>
  <si>
    <t>Expenditure on Sickness/health care function as % of total social protection expenditure</t>
  </si>
  <si>
    <t>I-442</t>
  </si>
  <si>
    <t>Expenditure on Disability function as % of total social protection expenditure</t>
  </si>
  <si>
    <t>I-443</t>
  </si>
  <si>
    <t>Expenditure on Old age function as % of total social protection expenditure</t>
  </si>
  <si>
    <t>I-444</t>
  </si>
  <si>
    <t>Expenditure on Survivors function as % of total social protection expenditure</t>
  </si>
  <si>
    <t>I-445</t>
  </si>
  <si>
    <t>Expenditure on Unemployment function as % of total social protection expenditure</t>
  </si>
  <si>
    <t>I-446</t>
  </si>
  <si>
    <t>Expenditure on Housing function as % of total social protection expenditure</t>
  </si>
  <si>
    <t>I-447</t>
  </si>
  <si>
    <t>Expenditure on Social exclusion function as % of total social protection expenditure</t>
  </si>
  <si>
    <t>I-448</t>
  </si>
  <si>
    <t xml:space="preserve">Expenditure on social benefits under Family/Children function as % of total social protection expenditure </t>
  </si>
  <si>
    <t>I-449</t>
  </si>
  <si>
    <t xml:space="preserve">Social benefits in kind under family/children function as % of total social benefits in kind  </t>
  </si>
  <si>
    <t>I-450</t>
  </si>
  <si>
    <t xml:space="preserve">Expenditure on Family allowances as % of total cash expenditure under family/children function </t>
  </si>
  <si>
    <t>I-451</t>
  </si>
  <si>
    <t>Proportion of means-tested family allowances as % of total family allowances</t>
  </si>
  <si>
    <t>I-452</t>
  </si>
  <si>
    <t>Proportion of family allowances provided by contributory schemes as % of total family allowances</t>
  </si>
  <si>
    <t>I-453</t>
  </si>
  <si>
    <t>Proportion of family allowances provided by non- contributory schemes as % of total family allowances</t>
  </si>
  <si>
    <t>I-454</t>
  </si>
  <si>
    <t xml:space="preserve">Expenditure on Income compensation during maternity as % of total cash expenditure under family/children function </t>
  </si>
  <si>
    <t>I-455</t>
  </si>
  <si>
    <t>Proportion of means-tested Compensation during maternity as % of total Compensation during maternity</t>
  </si>
  <si>
    <t>I-456</t>
  </si>
  <si>
    <t>Proportion of Compensation during maternity provided by contributory schemes as % of total Compensation during maternity</t>
  </si>
  <si>
    <t>I-457</t>
  </si>
  <si>
    <t>Proportion of Compensation during maternity provided by non- contributory schemes as % of total Compensation during maternity</t>
  </si>
  <si>
    <t>I-458</t>
  </si>
  <si>
    <t xml:space="preserve">Expenditure on Parental leave as % of total cash expenditure under family/children function </t>
  </si>
  <si>
    <t>I-459</t>
  </si>
  <si>
    <t>Proportion of means-tested Parental leave as % of total Parental leave</t>
  </si>
  <si>
    <t>I-460</t>
  </si>
  <si>
    <t>Proportion of Parental leave provided by contributory schemes as % of total Parental leave</t>
  </si>
  <si>
    <t>I-461</t>
  </si>
  <si>
    <t>Proportion of Parental leave provided by non- contributory schemes as % of total Parental leave</t>
  </si>
  <si>
    <t>I-462</t>
  </si>
  <si>
    <t xml:space="preserve">Expenditure on Birth grant as % of total cash expenditure under family/children function </t>
  </si>
  <si>
    <t>I-463</t>
  </si>
  <si>
    <t>Proportion of means-tested Birth grant as % of total Birth grant</t>
  </si>
  <si>
    <t>I-464</t>
  </si>
  <si>
    <t>Proportion of Birth grant provided by contributory schemes as % of total Birth grant</t>
  </si>
  <si>
    <t>I-465</t>
  </si>
  <si>
    <t>Proportion of Birth grant provided by non- contributory schemes as % of total Birth grant</t>
  </si>
  <si>
    <t>I-466</t>
  </si>
  <si>
    <t xml:space="preserve">Expenditure on other family cash social benefits as % of total cash expenditure under family/children function </t>
  </si>
  <si>
    <t>I-467</t>
  </si>
  <si>
    <t>Proportion of means-tested other social cash benefits (family) as % of total other social cash benefits (family)</t>
  </si>
  <si>
    <t>I-468</t>
  </si>
  <si>
    <t>Proportion of other social cash benefits (family) provided by contributory schemes as % of total other social cash benefits (family)</t>
  </si>
  <si>
    <t>I-469</t>
  </si>
  <si>
    <t>Proportion of other social cash benefits (family) provided by non- contributory schemes as % of total other social cash benefits (family)</t>
  </si>
  <si>
    <t>I-470</t>
  </si>
  <si>
    <t>Income support as % of total cash means-tested benefits</t>
  </si>
  <si>
    <t>I-471</t>
  </si>
  <si>
    <t xml:space="preserve">Social cash benefits to orphans as % of total cash benefits </t>
  </si>
  <si>
    <t>I-472</t>
  </si>
  <si>
    <t xml:space="preserve">Total social protection expenditure at constant price </t>
  </si>
  <si>
    <t>I-473</t>
  </si>
  <si>
    <t>Expenditure on Sickness/health care function as % of total social protection expenditure (excluding old age function)</t>
  </si>
  <si>
    <t>I-474</t>
  </si>
  <si>
    <t>Expenditure on Disability function as % of total social protection expenditure (excluding old age function)</t>
  </si>
  <si>
    <t>I-475</t>
  </si>
  <si>
    <t>Expenditure on Survivors function as % of total social protection expenditure (excluding old age function)</t>
  </si>
  <si>
    <t>I-476</t>
  </si>
  <si>
    <t>Expenditure on Family/children function as % of total social protection expenditure (excluding old age function)</t>
  </si>
  <si>
    <t>I-477</t>
  </si>
  <si>
    <t>Expenditure on Unemployment function as % of total social protection expenditure (excluding old age function)</t>
  </si>
  <si>
    <t>I-478</t>
  </si>
  <si>
    <t>Expenditure on Housing function as % of total social protection expenditure (excluding old age function)</t>
  </si>
  <si>
    <t>I-479</t>
  </si>
  <si>
    <t>Expenditure on Social exclusion function as % of total social protection expenditure (excluding old age function)</t>
  </si>
  <si>
    <t>I-480</t>
  </si>
  <si>
    <t>Total number of children receiving monthly family allowances</t>
  </si>
  <si>
    <t>I-481</t>
  </si>
  <si>
    <t>Number of children receiving means-tested family allowances</t>
  </si>
  <si>
    <t>I-482</t>
  </si>
  <si>
    <t>Number of children of single-parent families receiving specific allowances</t>
  </si>
  <si>
    <t>I-483</t>
  </si>
  <si>
    <t>Number of children receiving other child allowances</t>
  </si>
  <si>
    <t>I-484</t>
  </si>
  <si>
    <t>Number of children for whom foster/guardian allowance is received</t>
  </si>
  <si>
    <t>I-485</t>
  </si>
  <si>
    <t>Total number of families receiving monthly family allowances</t>
  </si>
  <si>
    <t>I-486</t>
  </si>
  <si>
    <t>Number of families receiving means-tested family allowances</t>
  </si>
  <si>
    <t>I-487</t>
  </si>
  <si>
    <t>Number of single-parent families receiving specific allowances</t>
  </si>
  <si>
    <t>I-488</t>
  </si>
  <si>
    <t>Number of families receiving other child allowances</t>
  </si>
  <si>
    <t>I-489</t>
  </si>
  <si>
    <t>Total number of families receiving foster/guardian allowance</t>
  </si>
  <si>
    <t>I-490</t>
  </si>
  <si>
    <t>Total public expenditures on single-parent family benefits</t>
  </si>
  <si>
    <t>I-491</t>
  </si>
  <si>
    <t>Total public expenditures on other child allowances</t>
  </si>
  <si>
    <t>I-492</t>
  </si>
  <si>
    <t>Total public expenditures on foster/guardian allowance (in million national currency)</t>
  </si>
  <si>
    <t>I-493</t>
  </si>
  <si>
    <t>Average or typical per child value of monthly family/child allowances</t>
  </si>
  <si>
    <t>Maternity leave benefits</t>
  </si>
  <si>
    <t>GN_MTNTY_LV_BNFTS</t>
  </si>
  <si>
    <t>Paternity leave benefits</t>
  </si>
  <si>
    <t>GN_PTNTY_LV_BNFTS</t>
  </si>
  <si>
    <t>I-496</t>
  </si>
  <si>
    <t>Daily average number of women receiving maternity leave in the period</t>
  </si>
  <si>
    <t>I-497</t>
  </si>
  <si>
    <t xml:space="preserve">Total number of women receiving birth grant in the year </t>
  </si>
  <si>
    <t>I-498</t>
  </si>
  <si>
    <t>Daily average number of parents on parental leave</t>
  </si>
  <si>
    <t>I-499</t>
  </si>
  <si>
    <t>Total number of pensioners</t>
  </si>
  <si>
    <t>I-500</t>
  </si>
  <si>
    <t>Number of old age pensioners</t>
  </si>
  <si>
    <t>I-501</t>
  </si>
  <si>
    <t>Total number of disability pensioners</t>
  </si>
  <si>
    <t>I-502</t>
  </si>
  <si>
    <t>Number of children receiving pension for disability</t>
  </si>
  <si>
    <t>I-503</t>
  </si>
  <si>
    <t>Percentage of disability pensioners who are children</t>
  </si>
  <si>
    <t>I-504</t>
  </si>
  <si>
    <t>Total number of survivor's pensioners</t>
  </si>
  <si>
    <t>I-505</t>
  </si>
  <si>
    <t>Number of orphan's pensions or allowances</t>
  </si>
  <si>
    <t>I-506</t>
  </si>
  <si>
    <t>Total number of early retirement pensioners</t>
  </si>
  <si>
    <t>I-507</t>
  </si>
  <si>
    <t>Total number of veteran, merit and other pensioners</t>
  </si>
  <si>
    <t>I-508</t>
  </si>
  <si>
    <t>Average value of pensions (natonal currency)</t>
  </si>
  <si>
    <t>I-509</t>
  </si>
  <si>
    <t>Average value of old age pensions (natonal currency)</t>
  </si>
  <si>
    <t>I-510</t>
  </si>
  <si>
    <t>Average value of  disability  pensions (natonal currency)</t>
  </si>
  <si>
    <t>I-511</t>
  </si>
  <si>
    <t>Average value of  disability  pensions for children (natonal currency)</t>
  </si>
  <si>
    <t>I-512</t>
  </si>
  <si>
    <t>Average value of survivors'  pensions (natonal currency)</t>
  </si>
  <si>
    <t>I-513</t>
  </si>
  <si>
    <t>Average value of orphan's pensions or allowances (natonal currency)</t>
  </si>
  <si>
    <t>I-514</t>
  </si>
  <si>
    <t>Average minimum pension (natonal currency)</t>
  </si>
  <si>
    <t>I-515</t>
  </si>
  <si>
    <t xml:space="preserve">Total public expenditure on pensions </t>
  </si>
  <si>
    <t>I-516</t>
  </si>
  <si>
    <t xml:space="preserve">At risk of poverty rate: total population </t>
  </si>
  <si>
    <t>I-517</t>
  </si>
  <si>
    <t>Amount of the rate line in local currency per month per person (at risk of poverty rate)</t>
  </si>
  <si>
    <t>I-518</t>
  </si>
  <si>
    <t>One person household, total</t>
  </si>
  <si>
    <t>I-519</t>
  </si>
  <si>
    <t>2 adults, no dependent children, both under 65 years</t>
  </si>
  <si>
    <t>I-520</t>
  </si>
  <si>
    <t>2 adults, no dependent children, at least one adult 65 years or more</t>
  </si>
  <si>
    <t>I-521</t>
  </si>
  <si>
    <t>Other households without dependent children</t>
  </si>
  <si>
    <t>I-522</t>
  </si>
  <si>
    <t>At risk of poverty rate by type of households: Single parent household, one or more dependent children</t>
  </si>
  <si>
    <t>I-523</t>
  </si>
  <si>
    <t>At risk of poverty rate by type of households: 2 adults, one dependent child</t>
  </si>
  <si>
    <t>I-524</t>
  </si>
  <si>
    <t>At risk of poverty rate by type of households: 2 adults, two dependent children</t>
  </si>
  <si>
    <t>I-525</t>
  </si>
  <si>
    <t>At risk of poverty rate by type of households: 2 adults, three or more dependent children</t>
  </si>
  <si>
    <t>I-526</t>
  </si>
  <si>
    <t>At risk of poverty rate by type of households: Other households with one or more dependent children</t>
  </si>
  <si>
    <t>I-527</t>
  </si>
  <si>
    <t>Poverty, population below the national poverty line</t>
  </si>
  <si>
    <t>I-528</t>
  </si>
  <si>
    <t>Absolute poverty rate: Total population</t>
  </si>
  <si>
    <t>I-529</t>
  </si>
  <si>
    <t>Absolute poverty rate: Total population by location, urban</t>
  </si>
  <si>
    <t>I-530</t>
  </si>
  <si>
    <t>Absolute poverty rate: Total population by location, rural</t>
  </si>
  <si>
    <t>I-531</t>
  </si>
  <si>
    <t>Absolute poverty rate: Total population by education level of the head of household, primary education or less</t>
  </si>
  <si>
    <t>I-532</t>
  </si>
  <si>
    <t>Absolute poverty rate: Total population by education level of the head of household, secondary education</t>
  </si>
  <si>
    <t>I-533</t>
  </si>
  <si>
    <t>Absolute poverty rate: Total population by education level of the head of household, tertiary education</t>
  </si>
  <si>
    <t>I-534</t>
  </si>
  <si>
    <t>Absolute poverty rate: Total population by employment status of the head of household, employed</t>
  </si>
  <si>
    <t>I-535</t>
  </si>
  <si>
    <t>Absolute poverty rate: Total population by employment status of the head of household, unemployed</t>
  </si>
  <si>
    <t>I-536</t>
  </si>
  <si>
    <t>Absolute poverty rate: Total population by number of children in a household, without children</t>
  </si>
  <si>
    <t>I-537</t>
  </si>
  <si>
    <t>Absolute poverty rate: Total population by number of children in a household, with one children</t>
  </si>
  <si>
    <t>I-538</t>
  </si>
  <si>
    <t>Absolute poverty rate: Total population by number of children in a household, with two children</t>
  </si>
  <si>
    <t>I-539</t>
  </si>
  <si>
    <t>Absolute poverty rate: Total population by number of children in a household, with three or more children</t>
  </si>
  <si>
    <t>I-540</t>
  </si>
  <si>
    <t>Amount of the poverty line in local currency per month per person (absolute poverty rate)</t>
  </si>
  <si>
    <t>I-541</t>
  </si>
  <si>
    <t xml:space="preserve">Minimum wage per day &gt;$2 PPP </t>
  </si>
  <si>
    <t>I-542</t>
  </si>
  <si>
    <t>Material deprivation rate among the total population (%), per age group</t>
  </si>
  <si>
    <t>I-543</t>
  </si>
  <si>
    <t xml:space="preserve">Material deprivation rate among children aged 0-17, in % </t>
  </si>
  <si>
    <t>I-544</t>
  </si>
  <si>
    <t xml:space="preserve">Material deprivation rate among poor children aged 0-17, in % </t>
  </si>
  <si>
    <t>I-545</t>
  </si>
  <si>
    <t xml:space="preserve">Material deprivation rate among non-poor children aged 0-17 , in % </t>
  </si>
  <si>
    <t>I-546</t>
  </si>
  <si>
    <t xml:space="preserve">Rate of severe housing deprivation among the population </t>
  </si>
  <si>
    <t>I-547</t>
  </si>
  <si>
    <t xml:space="preserve">Rate of severe housing deprivation among poor children (0-17) </t>
  </si>
  <si>
    <t>I-548</t>
  </si>
  <si>
    <t xml:space="preserve">Rate of severe housing deprivation among non-poor children (0-17) </t>
  </si>
  <si>
    <t>I-549</t>
  </si>
  <si>
    <t>Employment rate among persons aged 15-59 (employed persons as % of the population of the same age)</t>
  </si>
  <si>
    <t>I-550</t>
  </si>
  <si>
    <t>Annual average of monthly wages in the national economy</t>
  </si>
  <si>
    <t>I-551</t>
  </si>
  <si>
    <t>Labour force participation, female</t>
  </si>
  <si>
    <t>I-552</t>
  </si>
  <si>
    <t xml:space="preserve">Ratio of female to male labour force
participation rate (%) modeled ILO 
estimate </t>
  </si>
  <si>
    <t>I-553</t>
  </si>
  <si>
    <t xml:space="preserve">Registered unemployment rate (average % of labour force) </t>
  </si>
  <si>
    <t>I-554</t>
  </si>
  <si>
    <t>Annual number of registered unemployed:</t>
  </si>
  <si>
    <t>I-555</t>
  </si>
  <si>
    <t xml:space="preserve"> Registered unemployed among 15-24 year olds (% of total unemployed)</t>
  </si>
  <si>
    <t>I-556</t>
  </si>
  <si>
    <t>with primary or incomplete primary education</t>
  </si>
  <si>
    <t>I-557</t>
  </si>
  <si>
    <t>with lower secondary education (basic) (if available separately from primary)</t>
  </si>
  <si>
    <t>I-558</t>
  </si>
  <si>
    <t xml:space="preserve">with upper secondary education </t>
  </si>
  <si>
    <t>I-559</t>
  </si>
  <si>
    <t>with tertiary education</t>
  </si>
  <si>
    <t>I-560</t>
  </si>
  <si>
    <t>Annual number of registered long-term unemployed</t>
  </si>
  <si>
    <t>I-561</t>
  </si>
  <si>
    <t>Annual number of unemployment benefit recipients on social insurance right</t>
  </si>
  <si>
    <t>I-562</t>
  </si>
  <si>
    <t xml:space="preserve">Annual number of unemployment benefit recipients on social assistance basis  </t>
  </si>
  <si>
    <t>I-563</t>
  </si>
  <si>
    <t xml:space="preserve">Total number of unemployed </t>
  </si>
  <si>
    <t>I-564</t>
  </si>
  <si>
    <t>Unemployed among 15-19 years old  of which long-term (more than 12 months)</t>
  </si>
  <si>
    <t>I-565</t>
  </si>
  <si>
    <t>Unemployed among 20-24 years old  of which long-term (more than 12 months)</t>
  </si>
  <si>
    <t>I-566</t>
  </si>
  <si>
    <t>Unemployment rate (average % of labour force), based on LFS data</t>
  </si>
  <si>
    <t>I-567</t>
  </si>
  <si>
    <t xml:space="preserve"> Youth unemployment rate (unemployed 15-24 year olds in % of labour force from of the same age), based on LFS data</t>
  </si>
  <si>
    <t>I-568</t>
  </si>
  <si>
    <t>Persons out of labour force</t>
  </si>
  <si>
    <t>I-569</t>
  </si>
  <si>
    <t>Persons out of labour force of which within education</t>
  </si>
  <si>
    <t>I-570</t>
  </si>
  <si>
    <t>Persons out of labour force of which out of education</t>
  </si>
  <si>
    <t>I-571</t>
  </si>
  <si>
    <t xml:space="preserve">Share of household income </t>
  </si>
  <si>
    <t>I-572</t>
  </si>
  <si>
    <t>Wages and salaries</t>
  </si>
  <si>
    <t>I-573</t>
  </si>
  <si>
    <t>Income from self-employment (net of production costs)</t>
  </si>
  <si>
    <t>I-574</t>
  </si>
  <si>
    <t>Income from co-operatives</t>
  </si>
  <si>
    <t>I-575</t>
  </si>
  <si>
    <t>Sick payments</t>
  </si>
  <si>
    <t>I-576</t>
  </si>
  <si>
    <t>Pensions</t>
  </si>
  <si>
    <t>I-577</t>
  </si>
  <si>
    <t>Family/child allowances</t>
  </si>
  <si>
    <t>I-578</t>
  </si>
  <si>
    <t>Maternity and other child-related allowances</t>
  </si>
  <si>
    <t>I-579</t>
  </si>
  <si>
    <t>Unemployment benefits</t>
  </si>
  <si>
    <t>I-580</t>
  </si>
  <si>
    <t xml:space="preserve">Other social benefits, including social assistance </t>
  </si>
  <si>
    <t>I-581</t>
  </si>
  <si>
    <t>Property income</t>
  </si>
  <si>
    <t>I-582</t>
  </si>
  <si>
    <t>Other income (including private transfers)</t>
  </si>
  <si>
    <t>I-583</t>
  </si>
  <si>
    <t>Gross personal income (12 = the sum of items 1 through 11)</t>
  </si>
  <si>
    <t>I-584</t>
  </si>
  <si>
    <t>Social security and employment contributions</t>
  </si>
  <si>
    <t>I-585</t>
  </si>
  <si>
    <t xml:space="preserve">Direct taxes </t>
  </si>
  <si>
    <t>I-586</t>
  </si>
  <si>
    <t>Net personal income (15 = 12 minus 13 + 14)</t>
  </si>
  <si>
    <t>I-587</t>
  </si>
  <si>
    <t>Total number of households</t>
  </si>
  <si>
    <t>I-588</t>
  </si>
  <si>
    <t>Total number of persons</t>
  </si>
  <si>
    <t>I-589</t>
  </si>
  <si>
    <t>GDP per capita (constant 2010 US$)</t>
  </si>
  <si>
    <t>I-590</t>
  </si>
  <si>
    <t>GDP per capita, PPP (current international $)</t>
  </si>
  <si>
    <t>I-591</t>
  </si>
  <si>
    <t>Use of gross domestic product</t>
  </si>
  <si>
    <t>I-592</t>
  </si>
  <si>
    <t xml:space="preserve">     Individual consumption (of which:)</t>
  </si>
  <si>
    <t>I-593</t>
  </si>
  <si>
    <t xml:space="preserve"> Household final consumption expenditure</t>
  </si>
  <si>
    <t>I-594</t>
  </si>
  <si>
    <t xml:space="preserve"> Consumption expenditures of government on education </t>
  </si>
  <si>
    <t>I-595</t>
  </si>
  <si>
    <t xml:space="preserve"> Consumption expenditures of government on health</t>
  </si>
  <si>
    <t>I-596</t>
  </si>
  <si>
    <t>Gross domestic product</t>
  </si>
  <si>
    <t>I-597</t>
  </si>
  <si>
    <t xml:space="preserve"> Adjusted disposable income of the household sector </t>
  </si>
  <si>
    <t>I-598</t>
  </si>
  <si>
    <t xml:space="preserve"> Disposable income of the household sector</t>
  </si>
  <si>
    <t>I-599</t>
  </si>
  <si>
    <t>GDP annual price deflator index (previous year=100)</t>
  </si>
  <si>
    <t>I-600</t>
  </si>
  <si>
    <t>Child poverty - Group 1 (Eurostat: Bulgaria, Romania, Croatia, Turkey, Serbia, Macedonia)
Note: This indicator comes disagregated by age and meassures  At-risk-of poverty rate by detailed age group</t>
  </si>
  <si>
    <t>I-601</t>
  </si>
  <si>
    <t xml:space="preserve">Child poverty - Group 2 (WB: Albania, Armenia, Azerbaijan, Belarus, BiH, Georgia, Kazakhstan, Kosovo, Kygistan, Moldova, Montenegro, Tajikistan, Turkmenistan, Ukraine, Uzbekistan)
This indicator measures number of poor at $5.50 a day (2011 PPP) (millions) it has to be internally calculated the % of poor whithin the total population  </t>
  </si>
  <si>
    <t>I-602</t>
  </si>
  <si>
    <t>Human Capital Index</t>
  </si>
  <si>
    <t>Percentage of children (aged 36-59 months) developmentally on track in at least 3 of the 4 following domains: literacy-numeracy, physical, social-emotional and learning  (Early Childhood Development Index -ECDI)</t>
  </si>
  <si>
    <t>I-604</t>
  </si>
  <si>
    <t>Policy on inclusive education including preschool education</t>
  </si>
  <si>
    <t>I-605</t>
  </si>
  <si>
    <t>Policy banning institutionalization of children 0-3 years old</t>
  </si>
  <si>
    <t>Rule</t>
  </si>
  <si>
    <t>value &gt;= 0 !</t>
  </si>
  <si>
    <t>The value must not be negative</t>
  </si>
  <si>
    <t>Calculation_type</t>
  </si>
  <si>
    <t>Value Type</t>
  </si>
  <si>
    <t>Sources Type</t>
  </si>
  <si>
    <t>Extracion Type</t>
  </si>
  <si>
    <t>CRBA</t>
  </si>
  <si>
    <t xml:space="preserve">Community and Environment </t>
  </si>
  <si>
    <t>Legal framework international</t>
  </si>
  <si>
    <t>Resource use and damage to the environment</t>
  </si>
  <si>
    <t>Workplace</t>
  </si>
  <si>
    <t>Legal framework national</t>
  </si>
  <si>
    <t>Land rights</t>
  </si>
  <si>
    <t>Updated</t>
  </si>
  <si>
    <t>Website</t>
  </si>
  <si>
    <t>Marketplace</t>
  </si>
  <si>
    <t>Outcome</t>
  </si>
  <si>
    <t>Security arrangements</t>
  </si>
  <si>
    <t>Deleted</t>
  </si>
  <si>
    <t>Excel</t>
  </si>
  <si>
    <t>research</t>
  </si>
  <si>
    <t>Enforcement government capacity and effectiveness</t>
  </si>
  <si>
    <t>Natural disasters</t>
  </si>
  <si>
    <t>PDF</t>
  </si>
  <si>
    <t>Fertility</t>
  </si>
  <si>
    <t>Enforcement programs and spending</t>
  </si>
  <si>
    <t>Fulfillment of children’s rights</t>
  </si>
  <si>
    <t>Mortality</t>
  </si>
  <si>
    <t>Child labour</t>
  </si>
  <si>
    <t>Health</t>
  </si>
  <si>
    <t>Decent working conditions</t>
  </si>
  <si>
    <t>Education and Learning</t>
  </si>
  <si>
    <t>Maternity and paternity protection</t>
  </si>
  <si>
    <t>Child Protection</t>
  </si>
  <si>
    <t>Marketing and Advertising</t>
  </si>
  <si>
    <t>Juvenile Justice and Crime Indicators</t>
  </si>
  <si>
    <t>Prouct Safety</t>
  </si>
  <si>
    <t>Social Protection</t>
  </si>
  <si>
    <t>Online Abuse and xploitation</t>
  </si>
  <si>
    <t>Child Well Being</t>
  </si>
  <si>
    <t>Economic Indicators</t>
  </si>
  <si>
    <t>NB: order in the list is significant and must be respected (some validations must precede others)</t>
  </si>
  <si>
    <t>validation_set</t>
  </si>
  <si>
    <t>validation_rule_id</t>
  </si>
  <si>
    <t>Index</t>
  </si>
  <si>
    <t>Pillar</t>
  </si>
  <si>
    <t>Category</t>
  </si>
  <si>
    <t>Currrent</t>
  </si>
  <si>
    <t>Updates_indicator</t>
  </si>
  <si>
    <t>International Legal Framework</t>
  </si>
  <si>
    <t>Security</t>
  </si>
  <si>
    <t>1.1.3.2</t>
  </si>
  <si>
    <t>Occupational Safety and Health Convention</t>
  </si>
  <si>
    <t>Ratification of ILO Convention No. 155 (Occupational Safety and Health Convention)</t>
  </si>
  <si>
    <t>01.01.2020</t>
  </si>
  <si>
    <t>-</t>
  </si>
  <si>
    <t>National Legal Framework</t>
  </si>
  <si>
    <t>Decent Working Conditions</t>
  </si>
  <si>
    <t>1.2.4.1</t>
  </si>
  <si>
    <t>Minimum wages</t>
  </si>
  <si>
    <t>Is there a legally mandated minimum wage applicable to all workers?</t>
  </si>
  <si>
    <t>New detail</t>
  </si>
  <si>
    <t>01.01.2018</t>
  </si>
  <si>
    <t>Child Labour</t>
  </si>
  <si>
    <t>1.1.1.1</t>
  </si>
  <si>
    <t>Minimum age convention</t>
  </si>
  <si>
    <t>Has the government ratified ILO convention No. 138 (Minimum Age Convention)?</t>
  </si>
  <si>
    <t>Environmental damage and resource</t>
  </si>
  <si>
    <t>1.1.1.6.</t>
  </si>
  <si>
    <t>Convention on biological diversity</t>
  </si>
  <si>
    <t>Ratification of UN convention on Biological Diversity (CBD)</t>
  </si>
  <si>
    <t>Environmental change and resource</t>
  </si>
  <si>
    <t>1.2.1.1.</t>
  </si>
  <si>
    <t>Environmental Protection</t>
  </si>
  <si>
    <t>Is environmental protection covered in the national constitution (or national laws if no constitution)?</t>
  </si>
  <si>
    <t>Does the country have a national environmental framework law?</t>
  </si>
  <si>
    <t>Updates_source</t>
  </si>
  <si>
    <t>No source</t>
  </si>
  <si>
    <t>Source deleted</t>
  </si>
  <si>
    <t>https://www.ilo.org/dyn/normlex/en/f?p=NORMLEXPUB:11300:0::NO:11300:P11300_INSTRUMENT_ID:312300:NO</t>
  </si>
  <si>
    <t>https://www.worldpolicycenter.org/policies/how-is-minimum-wage-established</t>
  </si>
  <si>
    <t>https://www.ilo.org/dyn/normlex/en/f?p=NORMLEXPUB:11300:0::NO:11300:P11300_INSTRUMENT_ID:312283:NO</t>
  </si>
  <si>
    <t>https://www.constituteproject.org/constitution/Algeria_2016.pdf?lang=en), ECOLEX (https://www.ecolex.org/) and other</t>
  </si>
  <si>
    <t xml:space="preserve"> https://wedocs.unep.org/bitstream/handle/20.500.11822/27279/Environmental_rule_of_law.pdf?sequence=1&amp;isAllowed=y</t>
  </si>
  <si>
    <t>This source updated source with ID = 4</t>
  </si>
  <si>
    <t>https://api.uis.unesco.org/sdmx/data/UNESCO,EDU_NON_FINANCE,3.0/PRP..L02.._T.................</t>
  </si>
  <si>
    <t>https://api.uis.unesco.org/sdmx/data/UNESCO,EDU_NON_FINANCE,3.0/NIR.PT.L1.._T+F+M.TH_ENTRY_AGE................</t>
  </si>
  <si>
    <t>Helix: ECD_CHLD_36-59M_LMPSL</t>
  </si>
  <si>
    <t>ECD_CHLD_36-59M_LMPSL</t>
  </si>
  <si>
    <t>https://api.uis.unesco.org/sdmx/data/UNESCO,EDU_NON_FINANCE,3.0/FEP..L02..F.................</t>
  </si>
  <si>
    <t>https://api.uis.unesco.org/sdmx/data/UNESCO,EDU_FINANCE,1.0/EDU_EXP.PPP_CONST._T._T.......</t>
  </si>
  <si>
    <t>S-161</t>
  </si>
  <si>
    <t>S-162</t>
  </si>
  <si>
    <t>S-163</t>
  </si>
  <si>
    <t>Helix: WS_SCH_H-B</t>
  </si>
  <si>
    <t>Helix: WS_SCH_W-B</t>
  </si>
  <si>
    <t>Helix: WS_SCH_S-B</t>
  </si>
  <si>
    <t>SN-173</t>
  </si>
  <si>
    <t>SN-174</t>
  </si>
  <si>
    <t>SN-175</t>
  </si>
  <si>
    <t>ECD_CHLD_U5_BKS-HM</t>
  </si>
  <si>
    <t>ECD_CHLD_U5_PLYTH-HM</t>
  </si>
  <si>
    <t>SN-176</t>
  </si>
  <si>
    <t>SN-177</t>
  </si>
  <si>
    <t>S-164</t>
  </si>
  <si>
    <t>S-165</t>
  </si>
  <si>
    <t>Helix: ECD_CHLD_U5_BKS-HM</t>
  </si>
  <si>
    <t>Helix: ECD_CHLD_U5_PLYTH-HM</t>
  </si>
  <si>
    <t>https://sdmx.data.unicef.org/ws/public/sdmxapi/rest/data/UNICEF,WASH_SCHOOLS,1.0/</t>
  </si>
  <si>
    <t>World Bank Indicator: SH.XPD.CHEX.GD.ZS</t>
  </si>
  <si>
    <t>World Bank Indicator: SH.XPD.OOPC.CH.ZS</t>
  </si>
  <si>
    <t>S-166</t>
  </si>
  <si>
    <t>S-167</t>
  </si>
  <si>
    <t>SN-178</t>
  </si>
  <si>
    <t>SN-179</t>
  </si>
  <si>
    <t>EDU_TIMSS_MAT4</t>
  </si>
  <si>
    <t>EDU_TIMSS_SCI4</t>
  </si>
  <si>
    <t>EDU_TIMSS_MAT8</t>
  </si>
  <si>
    <t>EDU_TIMSS_SCI8</t>
  </si>
  <si>
    <t>I-606</t>
  </si>
  <si>
    <t>I-607</t>
  </si>
  <si>
    <t>I-608</t>
  </si>
  <si>
    <t>I-609</t>
  </si>
  <si>
    <t>EDU_PIRLS_REA</t>
  </si>
  <si>
    <t>EDU_PISA_MAT</t>
  </si>
  <si>
    <t>EDU_PISA_REA</t>
  </si>
  <si>
    <t>EDU_PISA_SCI</t>
  </si>
  <si>
    <t>EDU_PISA_MAT2</t>
  </si>
  <si>
    <t>EDU_PISA_REA2</t>
  </si>
  <si>
    <t>EDU_PISA_SCI2</t>
  </si>
  <si>
    <t>I-611</t>
  </si>
  <si>
    <t>I-612</t>
  </si>
  <si>
    <t>I-613</t>
  </si>
  <si>
    <t>I-614</t>
  </si>
  <si>
    <t>I-615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</si>
  <si>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</si>
  <si>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</si>
  <si>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</si>
  <si>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</si>
  <si>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</si>
  <si>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</si>
  <si>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</si>
  <si>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</si>
  <si>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</si>
  <si>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</si>
  <si>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</si>
  <si>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</si>
  <si>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</si>
  <si>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</si>
  <si>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</si>
  <si>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</si>
  <si>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</si>
  <si>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</si>
  <si>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</si>
  <si>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</si>
  <si>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</si>
  <si>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SN-180</t>
  </si>
  <si>
    <t>SN-181</t>
  </si>
  <si>
    <t>SN-182</t>
  </si>
  <si>
    <t>SN-183</t>
  </si>
  <si>
    <t>SN-184</t>
  </si>
  <si>
    <t>SN-185</t>
  </si>
  <si>
    <t>SN-186</t>
  </si>
  <si>
    <t>SN-187</t>
  </si>
  <si>
    <t>SN-188</t>
  </si>
  <si>
    <t>SN-189</t>
  </si>
  <si>
    <t>SN-190</t>
  </si>
  <si>
    <t>SN-191</t>
  </si>
  <si>
    <t>SN-192</t>
  </si>
  <si>
    <t>SN-193</t>
  </si>
  <si>
    <t>SN-194</t>
  </si>
  <si>
    <t>SN-195</t>
  </si>
  <si>
    <t>SN-196</t>
  </si>
  <si>
    <t>SN-197</t>
  </si>
  <si>
    <t>SN-198</t>
  </si>
  <si>
    <t>SN-199</t>
  </si>
  <si>
    <t>SN-200</t>
  </si>
  <si>
    <t>SN-201</t>
  </si>
  <si>
    <t>SN-202</t>
  </si>
  <si>
    <t>SN-203</t>
  </si>
  <si>
    <t>SN-204</t>
  </si>
  <si>
    <t>EC_GDP_PCAP_CD</t>
  </si>
  <si>
    <t>S-189</t>
  </si>
  <si>
    <t>WB data reader: NY.GDP.PCAP.CD</t>
  </si>
  <si>
    <t>wb.download(indicator='NY.GDP.PCAP.CD', country=['ALB', 'ARM', 'AZE', 'BLR', 'BIH', 'BGR', 'HRV', 'CZE', 'EST', 'GEO', 'HUN', 'KAZ', 'KGZ', 'LVA', 'LTU', 'MNE', 'MKD', 'POL', 'MDA', 'ROU', 'RUS', 'SRB', 'SVK', 'SVN', 'TJK', 'TUR', 'TKM', 'UKR', 'UZB'], start=1950, end=2050)</t>
  </si>
  <si>
    <t>CHLD_PVTY_HCI_OVRL</t>
  </si>
  <si>
    <t>S-190</t>
  </si>
  <si>
    <t>WB data reader: HD.HCI.OVRL</t>
  </si>
  <si>
    <t>wb.download(indicator='HD.HCI.OVRL', country=['ALB', 'ARM', 'AZE', 'BLR', 'BIH', 'BGR', 'HRV', 'CZE', 'EST', 'GEO', 'HUN', 'KAZ', 'KGZ', 'LVA', 'LTU', 'MNE', 'MKD', 'POL', 'MDA', 'ROU', 'RUS', 'SRB', 'SVK', 'SVN', 'TJK', 'TUR', 'TKM', 'UKR', 'UZB'], start=1950, end=2050)</t>
  </si>
  <si>
    <t>SP_POV_GINI</t>
  </si>
  <si>
    <t>S-191</t>
  </si>
  <si>
    <t>WB data reader: SI.POV.GINI</t>
  </si>
  <si>
    <t>wb.download(indicator='SI.POV.GINI', country=['ALB', 'ARM', 'AZE', 'BLR', 'BIH', 'BGR', 'HRV', 'CZE', 'EST', 'GEO', 'HUN', 'KAZ', 'KGZ', 'LVA', 'LTU', 'MNE', 'MKD', 'POL', 'MDA', 'ROU', 'RUS', 'SRB', 'SVK', 'SVN', 'TJK', 'TUR', 'TKM', 'UKR', 'UZB'], start=1950, end=2050)</t>
  </si>
  <si>
    <t>CHLD_PVTY_UMIC_NO</t>
  </si>
  <si>
    <t>S-192</t>
  </si>
  <si>
    <t>WB data reader: SI.POV.UMIC.NO</t>
  </si>
  <si>
    <t>wb.download(indicator='SI.POV.UMIC.NO', country=['ALB', 'ARM', 'AZE', 'BLR', 'BIH', 'BGR', 'HRV', 'CZE', 'EST', 'GEO', 'HUN', 'KAZ', 'KGZ', 'LVA', 'LTU', 'MNE', 'MKD', 'POL', 'MDA', 'ROU', 'RUS', 'SRB', 'SVK', 'SVN', 'TJK', 'TUR', 'TKM', 'UKR', 'UZB'], start=1950, end=2050)</t>
  </si>
  <si>
    <t>Content_type</t>
  </si>
  <si>
    <t>sdmx</t>
  </si>
  <si>
    <t>API NA</t>
  </si>
  <si>
    <t>https://api.uis.unesco.org/sdmx/data/UNESCO,EDU_NON_FINANCE,3.0/FEP..L3._T..................</t>
  </si>
  <si>
    <t>https://api.uis.unesco.org/sdmx/data/UNESCO,EDU_NON_FINANCE,3.0/FEP..L2._T..................</t>
  </si>
  <si>
    <t>https://api.uis.unesco.org/sdmx/data/UNESCO,EDU_NON_FINANCE,3.0/STU.PER.L1._T._T+F+M...INST_T...._T..........</t>
  </si>
  <si>
    <t>https://api.uis.unesco.org/sdmx/data/UNESCO,EDU_NON_FINANCE,3.0/STU.PER.L2._T._T+F+M...INST_T...._T..........</t>
  </si>
  <si>
    <t>https://api.uis.unesco.org/sdmx/data/UNESCO,EDU_NON_FINANCE,3.0/STU.PER.L3._T._T+F+M...INST_T...._T..........</t>
  </si>
  <si>
    <t>https://api.uis.unesco.org/sdmx/data/UNESCO,EDU_NON_FINANCE,3.0/FEP..L5T8._T........._T.........</t>
  </si>
  <si>
    <t>UIS: EDUNF_FEP_L3</t>
  </si>
  <si>
    <t>https://api.uis.unesco.org/sdmx/data/UNESCO,EDU_FINANCE,1.0/EDU_EXP.GDP._T.._T._T.GOV._T...</t>
  </si>
  <si>
    <t>https://api.uis.unesco.org/sdmx/data/UNESCO,SDG4,2.0/STU.PT.L1.._T+F+M..G2_3...READING....._T..._T.</t>
  </si>
  <si>
    <t>https://api.uis.unesco.org/sdmx/data/UNESCO,SDG4,2.0/STU.PT.L1.._T+F+M..G2_3...MATH....._T..._T.</t>
  </si>
  <si>
    <t>https://api.uis.unesco.org/sdmx/data/UNESCO,SDG4,2.0/STU.PT.L1.._T+F+M..GLAST...READING....._T..._T.</t>
  </si>
  <si>
    <t>https://api.uis.unesco.org/sdmx/data/UNESCO,SDG4,2.0/STU.PT.L1.._T+F+M..GLAST...MATH....._T..._T.</t>
  </si>
  <si>
    <t>EDUNF_FEP_L3</t>
  </si>
  <si>
    <t>https://api.uis.unesco.org/sdmx/data/UNESCO,SDG4,2.0/PRYA.PT..._T+F+M.Y_GE15.............</t>
  </si>
  <si>
    <t>Only available for 2018 (as nov. 2020)</t>
  </si>
  <si>
    <t>SDG: SH_HAP_HBSAG</t>
  </si>
  <si>
    <t>SDG: SH_HIV_INCD</t>
  </si>
  <si>
    <t>SDG: SH_SUD_ALCOL</t>
  </si>
  <si>
    <t>SDG: SH_SUD_TREAT</t>
  </si>
  <si>
    <t>SDG: SP_DYN_ADKL</t>
  </si>
  <si>
    <t>MNCH_SAB</t>
  </si>
  <si>
    <t>Helix: MNCH_SAB</t>
  </si>
  <si>
    <t>SDG: SH_FPL_MTMM</t>
  </si>
  <si>
    <t>Coverage of treatment interventions (pharmacological, psychosocial and rehabilitation and aftercare services) for cocaine disorders (%)</t>
  </si>
  <si>
    <t>Coverage of treatment interventions (pharmacological, psychosocial and rehabilitation and aftercare services) for amphetamine disorders (%)</t>
  </si>
  <si>
    <t>Coverage of treatment interventions (pharmacological, psychosocial and rehabilitation and aftercare services) for opioids disorders (%)</t>
  </si>
  <si>
    <t>I-616</t>
  </si>
  <si>
    <t>I-617</t>
  </si>
  <si>
    <t>I-618</t>
  </si>
  <si>
    <t>Coverage of treatment interventions (pharmacological, psychosocial and rehabilitation and aftercare services) for substance use disorders (%)</t>
  </si>
  <si>
    <t>WB: SH.XPD.CHEX.GD.ZS</t>
  </si>
  <si>
    <t>wb.download(indicator='SH.XPD.CHEX.GD.ZS')</t>
  </si>
  <si>
    <t>wb.download(indicator='SH.XPD.OOPC.CH.ZS')</t>
  </si>
  <si>
    <t>WB: SH.XPD.OOPC.CH.ZS</t>
  </si>
  <si>
    <t>Do not ETL, duplicated: I-54</t>
  </si>
  <si>
    <t>GPERM3</t>
  </si>
  <si>
    <t>pandas data reader</t>
  </si>
  <si>
    <t>Freq_Coll</t>
  </si>
  <si>
    <t>Nature</t>
  </si>
  <si>
    <t>E</t>
  </si>
  <si>
    <t>DIST79DTP3_P</t>
  </si>
  <si>
    <t>DIST79MCV2_P</t>
  </si>
  <si>
    <t>Web Scrape</t>
  </si>
  <si>
    <t>web</t>
  </si>
  <si>
    <t>Immunization Monitoring (WHO) - Indicator ID: DIST79MCV2_P</t>
  </si>
  <si>
    <t>https://apps.who.int/immunization_monitoring/globalsummary/indicators</t>
  </si>
  <si>
    <t>Immunization Monitoring (WHO) - Indicator ID: DIST79DTP3_P</t>
  </si>
  <si>
    <t>Waiting for Amir</t>
  </si>
  <si>
    <t>Consider no ETL, duplicated I-31</t>
  </si>
  <si>
    <t>Consider no ETL, duplicated I-33</t>
  </si>
  <si>
    <t>Consider no ETL, duplicated I-35</t>
  </si>
  <si>
    <t>Waiting for Amir (Flavio suggested SDG, not found)</t>
  </si>
  <si>
    <t>No data source provided</t>
  </si>
  <si>
    <t>Not to ETL, please confirm source.</t>
  </si>
  <si>
    <t>UIS: EDUNF_NERA_L1_UNDER1</t>
  </si>
  <si>
    <t>UIS: EDUNF_NERA_L1</t>
  </si>
  <si>
    <t>https://api.uis.unesco.org/sdmx/data/UNESCO,EDU_NON_FINANCE,3.0/NERA.PT.L1.._T+F+M.SCH_AGE_GROUP................</t>
  </si>
  <si>
    <t>EDUNF_NARA_L1_UNDER1</t>
  </si>
  <si>
    <t>EDUNF_NERA_L1_UNDER1</t>
  </si>
  <si>
    <t>EDUNF_NERA_L1</t>
  </si>
  <si>
    <t>UIS: EDUNF_NARA_L1_UNDER1</t>
  </si>
  <si>
    <t>EDUNF_EA_L2T8</t>
  </si>
  <si>
    <t>Educational attainment by sex: at least completed lower secondary (ISCED 2 or higher), population 25+ years (%)</t>
  </si>
  <si>
    <t>S-210</t>
  </si>
  <si>
    <t>UIS: EDUNF_EA_L2T8</t>
  </si>
  <si>
    <t>https://api.uis.unesco.org/sdmx/data/EDU_NON_FINANCE/EA.PT.......L2T8.............</t>
  </si>
  <si>
    <t>Administration of nationally representative learning assessment in math (Grade 2 or 3)</t>
  </si>
  <si>
    <t>Administration of nationally representative learning assessment in reading (Grade 2 or 3)</t>
  </si>
  <si>
    <t>S-211</t>
  </si>
  <si>
    <t>S-212</t>
  </si>
  <si>
    <t>https://api.uis.unesco.org/sdmx/data/UNESCO,EDU_NON_FINANCE,3.0/ADMIN..L1....G2_3.......READING........</t>
  </si>
  <si>
    <t>https://api.uis.unesco.org/sdmx/data/UNESCO,EDU_NON_FINANCE,3.0/ADMIN..L1....G2_3.......MATH........</t>
  </si>
  <si>
    <t>WB: LO.PISA.MAT.2</t>
  </si>
  <si>
    <t>WB: LO.PISA.REA.2</t>
  </si>
  <si>
    <t>WB: LO.PISA.SCI.2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</si>
  <si>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</si>
  <si>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</si>
  <si>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</si>
  <si>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</si>
  <si>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</si>
  <si>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</si>
  <si>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</si>
  <si>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</si>
  <si>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</si>
  <si>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EDU_PISA_MAT3</t>
  </si>
  <si>
    <t>EDU_PISA_MAT4</t>
  </si>
  <si>
    <t>EDU_PISA_MAT5</t>
  </si>
  <si>
    <t>EDU_PISA_MAT6</t>
  </si>
  <si>
    <t>EDU_PISA_REA3</t>
  </si>
  <si>
    <t>EDU_PISA_REA4</t>
  </si>
  <si>
    <t>EDU_PISA_REA5</t>
  </si>
  <si>
    <t>EDU_PISA_REA6</t>
  </si>
  <si>
    <t>EDU_PISA_SCI3</t>
  </si>
  <si>
    <t>EDU_PISA_SCI4</t>
  </si>
  <si>
    <t>EDU_PISA_SCI5</t>
  </si>
  <si>
    <t>EDU_PISA_SCI6</t>
  </si>
  <si>
    <t>WB: LO.PISA.MAT.3</t>
  </si>
  <si>
    <t>WB: LO.PISA.MAT.4</t>
  </si>
  <si>
    <t>WB: LO.PISA.MAT.5</t>
  </si>
  <si>
    <t>WB: LO.PISA.MAT.6</t>
  </si>
  <si>
    <t>WB: LO.PISA.SCI.3</t>
  </si>
  <si>
    <t>WB: LO.PISA.SCI.4</t>
  </si>
  <si>
    <t>WB: LO.PISA.SCI.5</t>
  </si>
  <si>
    <t>WB: LO.PISA.SCI.6</t>
  </si>
  <si>
    <t>WB: LO.PISA.REA.3</t>
  </si>
  <si>
    <t>WB: LO.PISA.REA.4</t>
  </si>
  <si>
    <t>WB: LO.PISA.REA.5</t>
  </si>
  <si>
    <t>WB: LO.PISA.REA.6</t>
  </si>
  <si>
    <t>https://api.uis.unesco.org/sdmx/data/UNESCO,EDU_NON_FINANCE,3.0/REPP.PT.L1.._T+F+M.._T...............</t>
  </si>
  <si>
    <t>https://api.uis.unesco.org/sdmx/data/UNESCO,EDU_NON_FINANCE,3.0/REPP.PT.L2.._T+F+M.._T...............</t>
  </si>
  <si>
    <t>UIS: EDUNF_FRP_L2AND3</t>
  </si>
  <si>
    <t>https://api.uis.unesco.org/sdmx/data/UNESCO,EDU_NON_FINANCE,3.0/FRP..L2_3...................</t>
  </si>
  <si>
    <t>EDUNF_FRP_L2AND3</t>
  </si>
  <si>
    <t>EDU_SDG_YOUTH_NEET</t>
  </si>
  <si>
    <t>Selected source ILOSTAT SDG labour market indicators: SDG indicator 8.6.1 (SDG_0861_SEX_RT_A)</t>
  </si>
  <si>
    <t>ILO: SDG_0861_SEX_RT_A</t>
  </si>
  <si>
    <t>https://www.ilo.org/sdmx/rest/data/ILO,DF_SDG_ALL_SDG_0861_SEX_RT/</t>
  </si>
  <si>
    <t>https://api.uis.unesco.org/sdmx/data/UNESCO,EDU_NON_FINANCE,3.0/STU.PER.L4._T._T+F+M...INST_PUB...._T..........</t>
  </si>
  <si>
    <t>https://api.uis.unesco.org/sdmx/data/UNESCO,EDU_NON_FINANCE,3.0/STU.PER.L4._T._T+F+M...INST_PRIV...._T..........</t>
  </si>
  <si>
    <t>https://api.uis.unesco.org/sdmx/data/UNESCO,EDU_NON_FINANCE,3.0/STU.PER.L5T8.._T+F+M...INST_PUB..............</t>
  </si>
  <si>
    <t>https://api.uis.unesco.org/sdmx/data/UNESCO,EDU_NON_FINANCE,3.0/STU.PER.L5T8.._T+F+M...INST_PRIV..............</t>
  </si>
  <si>
    <t>Not to ETL, please confirm source</t>
  </si>
  <si>
    <t>EDUNF_GER_GPI_L1</t>
  </si>
  <si>
    <t>EDUNF_GER_GPI_L2</t>
  </si>
  <si>
    <t>EDUNF_GER_GPI_L3</t>
  </si>
  <si>
    <t>EDUNF_GER_GPI_L2AND3</t>
  </si>
  <si>
    <t>EDUNF_GER_GPI_L02</t>
  </si>
  <si>
    <t>EDUNF_GER_GPI_L01</t>
  </si>
  <si>
    <t>https://api.uis.unesco.org/sdmx/data/UNESCO,EDU_NON_FINANCE,3.0/GER.GPI.L02...................</t>
  </si>
  <si>
    <t>https://api.uis.unesco.org/sdmx/data/UNESCO,EDU_NON_FINANCE,3.0/GER.GPI.L01...................</t>
  </si>
  <si>
    <t>EDU_FIN_EXP_PT_GDP</t>
  </si>
  <si>
    <t>EDU_FIN_EXP_PT_TOT</t>
  </si>
  <si>
    <t>EDU_FIN_EXP_CONST_PPP</t>
  </si>
  <si>
    <t>EDU_FIN_EXP_L02</t>
  </si>
  <si>
    <t>EDU_FIN_EXP_L1</t>
  </si>
  <si>
    <t>EDU_FIN_EXP_L2</t>
  </si>
  <si>
    <t>EDU_FIN_EXP_L3</t>
  </si>
  <si>
    <t>EDU_FIN_EXP_L4</t>
  </si>
  <si>
    <t>EDU_FIN_EXP_L5T8</t>
  </si>
  <si>
    <t>UIS: EDU_FIN_EXP_PT_GDP</t>
  </si>
  <si>
    <t>UIS: EDU_FIN_EXP_PT_TOT</t>
  </si>
  <si>
    <t>UIS: EDU_FIN_EXP_CONST_PPP</t>
  </si>
  <si>
    <t>UIS: EDU_FIN_EXP_L02</t>
  </si>
  <si>
    <t>UIS: EDU_FIN_EXP_L1</t>
  </si>
  <si>
    <t>UIS: EDU_FIN_EXP_L2</t>
  </si>
  <si>
    <t>UIS: EDU_FIN_EXP_L3</t>
  </si>
  <si>
    <t>UIS: EDU_FIN_EXP_L4</t>
  </si>
  <si>
    <t>UIS: EDU_FIN_EXP_L5T8</t>
  </si>
  <si>
    <t>Calculated</t>
  </si>
  <si>
    <t>Births, 1989/2005-2016</t>
  </si>
  <si>
    <t>Fertility indicators, 1989-2016</t>
  </si>
  <si>
    <t>Live births by weight, 1989-2016</t>
  </si>
  <si>
    <t>Abortions, 1989-2016</t>
  </si>
  <si>
    <t>Consider no ETL, please provide source</t>
  </si>
  <si>
    <t>http://apps.who.int/gho/athena/api/GHO/WHS_PBR</t>
  </si>
  <si>
    <t>WHO: WHS_PBR</t>
  </si>
  <si>
    <t>General mortality indicators, 1989-2016</t>
  </si>
  <si>
    <t>Causes of death: mortality rates by selected causes, sex and age group, 1989/2000-2016</t>
  </si>
  <si>
    <t>PS</t>
  </si>
  <si>
    <t>PCNT</t>
  </si>
  <si>
    <t>RATE_100</t>
  </si>
  <si>
    <t>Rate per 100 live births</t>
  </si>
  <si>
    <t>FT_WHS_PBR</t>
  </si>
  <si>
    <t>RATE_1000</t>
  </si>
  <si>
    <t>FT_SP_DYN_ADKL</t>
  </si>
  <si>
    <t>Rate per 1000 population</t>
  </si>
  <si>
    <t>YR</t>
  </si>
  <si>
    <t>D_PER_1000_B</t>
  </si>
  <si>
    <t>Deaths per 1000 live births</t>
  </si>
  <si>
    <t>Sex</t>
  </si>
  <si>
    <t>Child Mortality (CME_MRM0 no sex disaggregation as of Nov. 2020)</t>
  </si>
  <si>
    <t>Child Mortality (CME_MRY0, CME_MRYT4)</t>
  </si>
  <si>
    <t>PER100KLIVEBIRTHS</t>
  </si>
  <si>
    <t>Per 100000 live births</t>
  </si>
  <si>
    <t>Maternal mortality (as of Nov. 2020)</t>
  </si>
  <si>
    <t>MT_WHS9_CDR</t>
  </si>
  <si>
    <t>WHO: WHS9_CDR</t>
  </si>
  <si>
    <t>http://apps.who.int/gho/athena/api/GHO/WHS9_CDR</t>
  </si>
  <si>
    <t>MT_SDG_SUICIDE</t>
  </si>
  <si>
    <t>http://apps.who.int/gho/athena/api/GHO/SDGSUICIDE</t>
  </si>
  <si>
    <t>WHO: SDGSUICIDE</t>
  </si>
  <si>
    <t>RATE_100000</t>
  </si>
  <si>
    <t>Sex and Age</t>
  </si>
  <si>
    <t>Rate per 100000 population</t>
  </si>
  <si>
    <t>Morbidity - new cases during the year, 1989/2000-2016</t>
  </si>
  <si>
    <t>Morbidity - registered at the end of the year, 1989/2000-2016</t>
  </si>
  <si>
    <t>Disability, 1989/2000/2005-2016</t>
  </si>
  <si>
    <t>Antenatal care, 1989-2016</t>
  </si>
  <si>
    <t>Nurturing care - Health</t>
  </si>
  <si>
    <t>Nurturing care - Nutrition</t>
  </si>
  <si>
    <t xml:space="preserve">Nurturing care - Responsive caregiving </t>
  </si>
  <si>
    <t>HT_SH_HAP_HBSAG</t>
  </si>
  <si>
    <t>HT_SH_HIV_INCD</t>
  </si>
  <si>
    <t>HT_SH_SUD_ALCOL</t>
  </si>
  <si>
    <t>HT_SH_XPD_CHEX_GD_ZS</t>
  </si>
  <si>
    <t>HT_SH_XPD_OOPC_CH_ZS</t>
  </si>
  <si>
    <t>HT_SH_FPL_MTMM</t>
  </si>
  <si>
    <t>HT_SDG_PM25</t>
  </si>
  <si>
    <t>WHO: SDGPM25</t>
  </si>
  <si>
    <t>http://apps.who.int/gho/athena/api/GHO/SDGPM25</t>
  </si>
  <si>
    <t>Customized for FT_WHS_PBR (preterm births), frequency of dissemination: 3/5 years</t>
  </si>
  <si>
    <t>Customized for MT_WHS9_CDR (death rate), frequency of dissemination: 2 years</t>
  </si>
  <si>
    <t>Customized for MT_SGD_SUICIDE, frequency of dissemination: 2/3 years</t>
  </si>
  <si>
    <t>SDG: SH_TBS_INCD</t>
  </si>
  <si>
    <t>HT_SH_TBS_INCD</t>
  </si>
  <si>
    <t>SDG focuses on child prevention of HBV infection. Indicator unit is proportion (%) of children under 5 years age.</t>
  </si>
  <si>
    <t>Sex, Residence and Wealth</t>
  </si>
  <si>
    <t>Age</t>
  </si>
  <si>
    <t>Deaths per 1000 live births (by sex)</t>
  </si>
  <si>
    <t>Rate per 100000 population (by sex and age)</t>
  </si>
  <si>
    <t>Rate per 1000 population (by sex and age)</t>
  </si>
  <si>
    <t>Percentage (by sex, residence and wealth quintile)</t>
  </si>
  <si>
    <t>Percentage (by age)</t>
  </si>
  <si>
    <t>Reference: https://databank.worldbank.org/source/world-development-indicators/</t>
  </si>
  <si>
    <t>Unless otherwise specified, data provided by Member States through WHO-UNICEF Joint Reporting Form and WHO Regional offices.</t>
  </si>
  <si>
    <t>Residence</t>
  </si>
  <si>
    <t>WHO/SDG air pollution, frequency of data collection and dissemination: 2/3 years</t>
  </si>
  <si>
    <t>Micrograms per cubic meter (by residence areas)</t>
  </si>
  <si>
    <t>Sex, Age, Residence and Wealth</t>
  </si>
  <si>
    <t>Percentage (by sex, age, residence and wealth quintile)</t>
  </si>
  <si>
    <t>HT_SH_SUD_TREAT</t>
  </si>
  <si>
    <t>Education</t>
  </si>
  <si>
    <t>Consider no ETL, replaced by SDG: SH_SUD_TREAT (I-71)</t>
  </si>
  <si>
    <t>Do not ETL, possible detailed substance disaggregation</t>
  </si>
  <si>
    <t>SDG: SH_SUD_TREAT (cocaine)</t>
  </si>
  <si>
    <t>SDG: SH_SUD_TREAT (ats)</t>
  </si>
  <si>
    <t>SDG: SH_SUD_TREAT (opioids)</t>
  </si>
  <si>
    <t>Early childhood educational development (ISCED 01), 2000/2001 - 2016/2017</t>
  </si>
  <si>
    <t>Do not ETL, duplicated I-78</t>
  </si>
  <si>
    <t>Pre- primary (ISCED 02) and 2000/2001 - 2016/2017</t>
  </si>
  <si>
    <t>Persons (by sex)</t>
  </si>
  <si>
    <t>https://api.uis.unesco.org/sdmx/data/UNESCO,SDG4,2.0/GER.PT.L01.._T+F+M..............</t>
  </si>
  <si>
    <t>https://api.uis.unesco.org/sdmx/data/UNESCO,EDU_NON_FINANCE,3.0/STU.PER.L01.._T+F+M...INST_PUB..............</t>
  </si>
  <si>
    <t>https://api.uis.unesco.org/sdmx/data/UNESCO,EDU_NON_FINANCE,3.0/STU.PER.L01.._T+F+M...INST_PRIV..............</t>
  </si>
  <si>
    <t>Percentage (by sex)</t>
  </si>
  <si>
    <t>Do not ETL, duplicated in Education (I-93)</t>
  </si>
  <si>
    <t>Do not ETL, duplicated I-86</t>
  </si>
  <si>
    <t>https://api.uis.unesco.org/sdmx/data/UNESCO,EDU_NON_FINANCE,3.0/STU.PER.L02.._T+F+M...INST_PUB..............</t>
  </si>
  <si>
    <t>https://api.uis.unesco.org/sdmx/data/UNESCO,EDU_NON_FINANCE,3.0/STU.PER.L02.._T+F+M...INST_PRIV..............</t>
  </si>
  <si>
    <t>https://api.uis.unesco.org/sdmx/data/UNESCO,EDU_NON_FINANCE,3.0/GECER.PT.L02.._T+F+M.................</t>
  </si>
  <si>
    <t>https://api.uis.unesco.org/sdmx/data/UNESCO,EDU_NON_FINANCE,3.0/NER.PT.L02.._T+F+M.................</t>
  </si>
  <si>
    <t>https://api.uis.unesco.org/sdmx/data/UNESCO,EDU_NON_FINANCE,3.0/NARA.PT.L1.._T+F+M.UNDER1_AGE................</t>
  </si>
  <si>
    <t>https://api.uis.unesco.org/sdmx/data/UNESCO,EDU_NON_FINANCE,3.0/NERA.PT.L1.._T+F+M.UNDER1_AGE................</t>
  </si>
  <si>
    <t>Helix source</t>
  </si>
  <si>
    <t>API Reference: http://uis.unesco.org/sites/default/files/documents/uis-data-dictionary-education-statistics.xlsx</t>
  </si>
  <si>
    <t>Metadata Reference: https://unstats.un.org/sdgs/metadata/files/Metadata-03-07-02.pdf</t>
  </si>
  <si>
    <t>Metadata Reference: The Global Health Observatory - Indicator ID: 4420 - https://www.who.int/data/gho/indicator-metadata-registry/imr-details/4420 - Alternative source: http://ptb.srhr.org/ (newer data, NO API)</t>
  </si>
  <si>
    <t>Metadata Reference: The Global Health Observatory - Indicator ID: 41 - https://www.who.int/data/gho/indicator-metadata-registry/imr-details/41</t>
  </si>
  <si>
    <t>Metadata Reference: The Global Health Observatory - Indicator ID: 4664 - https://www.who.int/data/gho/indicator-metadata-registry/imr-details/4664</t>
  </si>
  <si>
    <t>Metadata Reference: https://unstats.un.org/sdgs/metadata/files/Metadata-03-03-04.pdf</t>
  </si>
  <si>
    <t>Metadata Reference: https://unstats.un.org/sdgs/metadata/files/Metadata-03-03-02.pdf</t>
  </si>
  <si>
    <t>Metadata Reference: https://unstats.un.org/sdgs/metadata/files/Metadata-03-03-01.pdf</t>
  </si>
  <si>
    <t>Metadata Reference: https://www.who.int/data/gho/indicator-metadata-registry/imr-details/1388</t>
  </si>
  <si>
    <t>Metadata Reference: https://unstats.un.org/sdgs/metadata/files/Metadata-03-07-01.pdf</t>
  </si>
  <si>
    <t>Metadata Reference: The Global Health Observatory - Indicator ID: 4674 - https://www.who.int/data/gho/indicator-metadata-registry/imr-details/4674</t>
  </si>
  <si>
    <t>Metadata Reference: https://unstats.un.org/sdgs/metadata/files/Metadata-03-05-01.pdf</t>
  </si>
  <si>
    <t>Consider no ETL, replaced by EDUNF_EA_L2T8 (I-240)</t>
  </si>
  <si>
    <t>Access</t>
  </si>
  <si>
    <t>Total enrolment</t>
  </si>
  <si>
    <t>https://api.uis.unesco.org/sdmx/data/UNESCO,EDU_NON_FINANCE,3.0/FEP..L1._T..................</t>
  </si>
  <si>
    <t>EDUNF_STU_L3_GEN</t>
  </si>
  <si>
    <t>EDUNF_STU_L3_VOC</t>
  </si>
  <si>
    <t>UIS: EDUNF_STU_L3_GEN</t>
  </si>
  <si>
    <t>UIS: EDUNF_STU_L3_VOC</t>
  </si>
  <si>
    <t>Consider no ETL, could be calculated from I-97 and I-99</t>
  </si>
  <si>
    <t>Enrolment by type of institution</t>
  </si>
  <si>
    <t>https://api.uis.unesco.org/sdmx/data/UNESCO,EDU_NON_FINANCE,3.0/STU.PER.L1._T._T+F+M...INST_PUB..............</t>
  </si>
  <si>
    <t>https://api.uis.unesco.org/sdmx/data/UNESCO,EDU_NON_FINANCE,3.0/STU.PER.L1._T._T+F+M...INST_PRIV..............</t>
  </si>
  <si>
    <t>https://api.uis.unesco.org/sdmx/data/UNESCO,EDU_NON_FINANCE,3.0/STU.PER.L2._T._T+F+M...INST_PUB..............</t>
  </si>
  <si>
    <t>https://api.uis.unesco.org/sdmx/data/UNESCO,EDU_NON_FINANCE,3.0/STU.PER.L2._T._T+F+M...INST_PRIV..............</t>
  </si>
  <si>
    <t>https://api.uis.unesco.org/sdmx/data/UNESCO,EDU_NON_FINANCE,3.0/STU.PER.L3._T._T+F+M...INST_PUB..............</t>
  </si>
  <si>
    <t>https://api.uis.unesco.org/sdmx/data/UNESCO,EDU_NON_FINANCE,3.0/STU.PER.L3._T._T+F+M...INST_PRIV..............</t>
  </si>
  <si>
    <t>https://api.uis.unesco.org/sdmx/data/UNESCO,EDU_NON_FINANCE,3.0/STU.PER.L3.C4._T+F+M...INST_PUB..............</t>
  </si>
  <si>
    <t>https://api.uis.unesco.org/sdmx/data/UNESCO,EDU_NON_FINANCE,3.0/STU.PER.L3.C4._T+F+M...INST_PRIV..............</t>
  </si>
  <si>
    <t>https://api.uis.unesco.org/sdmx/data/UNESCO,EDU_NON_FINANCE,3.0/STU.PER.L3.C5._T+F+M...INST_PUB..............</t>
  </si>
  <si>
    <t>https://api.uis.unesco.org/sdmx/data/UNESCO,EDU_NON_FINANCE,3.0/STU.PER.L3.C5._T+F+M...INST_PRIV..............</t>
  </si>
  <si>
    <t>Gross enrolment ratio</t>
  </si>
  <si>
    <t>EDUNF_GER_L1AND2</t>
  </si>
  <si>
    <t>EDUNF_GER_L3</t>
  </si>
  <si>
    <t>UIS: EDUNF_GER_L3</t>
  </si>
  <si>
    <t>UIS: EDUNF_GER_L1AND2</t>
  </si>
  <si>
    <t>https://api.uis.unesco.org/sdmx/data/UNESCO,EDU_NON_FINANCE,3.0/GER.PT.L1._T._T+F+M.................</t>
  </si>
  <si>
    <t>https://api.uis.unesco.org/sdmx/data/UNESCO,EDU_NON_FINANCE,3.0/GER.PT.L1_2._T._T+F+M.................</t>
  </si>
  <si>
    <t>Percentage (by sex and age)</t>
  </si>
  <si>
    <t>Adjusted net enrolment ratio</t>
  </si>
  <si>
    <t>Adjusted net enrolment rate: primary education (%)</t>
  </si>
  <si>
    <t>Adjusted net enrolment rate: lower secondary (%)</t>
  </si>
  <si>
    <t>Minimum proficiency</t>
  </si>
  <si>
    <t>PISA - Percentage of students reaching level 2 (minimum proficiency) or higher - Math</t>
  </si>
  <si>
    <t>PISA - Percentage of students reaching level 2 (minimum proficiency) or higher - Reading</t>
  </si>
  <si>
    <t>PISA - Percentage of students reaching level 2 (minimum proficiency) or higher - Science</t>
  </si>
  <si>
    <t>PISA: 15-year-olds by sex achieving proficiency Level 2 (%) in Mathematics</t>
  </si>
  <si>
    <t>PISA: 15-year-olds by sex achieving proficiency Level 3 (%) in Mathematics</t>
  </si>
  <si>
    <t>PISA: 15-year-olds by sex achieving proficiency Level 4 (%) in Mathematics</t>
  </si>
  <si>
    <t>PISA: 15-year-olds by sex achieving proficiency Level 5 (%) in Mathematics</t>
  </si>
  <si>
    <t>PISA: 15-year-olds by sex achieving proficiency Level 6 (%) in Mathematics</t>
  </si>
  <si>
    <t>PISA: 15-year-olds by sex achieving proficiency Level 2 (%) in Reading</t>
  </si>
  <si>
    <t>PISA: 15-year-olds by sex achieving proficiency Level 3 (%) in Reading</t>
  </si>
  <si>
    <t>PISA: 15-year-olds by sex achieving proficiency Level 4 (%) in Reading</t>
  </si>
  <si>
    <t>PISA: 15-year-olds by sex achieving proficiency Level 5 (%) in Reading</t>
  </si>
  <si>
    <t>PISA: 15-year-olds by sex achieving proficiency Level 6 (%) in Reading</t>
  </si>
  <si>
    <t>PISA: 15-year-olds by sex achieving proficiency Level 2 (%) in Science</t>
  </si>
  <si>
    <t>PISA: 15-year-olds by sex achieving proficiency Level 3 (%) in Science</t>
  </si>
  <si>
    <t>PISA: 15-year-olds by sex achieving proficiency Level 4 (%) in Science</t>
  </si>
  <si>
    <t>PISA: 15-year-olds by sex achieving proficiency Level 5 (%) in Science</t>
  </si>
  <si>
    <t>PISA: 15-year-olds by sex achieving proficiency Level 6 (%) in Science</t>
  </si>
  <si>
    <t>Consider no ETL, could be calculated summing indicators from I-243 to I-247</t>
  </si>
  <si>
    <t>Consider no ETL, could be calculated summing indicators from I-248 to I-252</t>
  </si>
  <si>
    <t>Consider no ETL, could be calculated summing indicators from I-253 to I-257</t>
  </si>
  <si>
    <t>Administration of national learning assessments</t>
  </si>
  <si>
    <t>TIMSS</t>
  </si>
  <si>
    <t>PIRLS</t>
  </si>
  <si>
    <t>PISA</t>
  </si>
  <si>
    <t>EDU_SDG_STU_L1_G2OR3_REA</t>
  </si>
  <si>
    <t>EDU_SDG_STU_L1_G2OR3_MAT</t>
  </si>
  <si>
    <t>EDU_SDG_STU_L1_GLAST_REA</t>
  </si>
  <si>
    <t>EDU_SDG_STU_L1_GLAST_MAT</t>
  </si>
  <si>
    <t>UIS: EDU_SDG_STU_L1_G2OR3_REA</t>
  </si>
  <si>
    <t>UIS: EDU_SDG_STU_L1_G2OR3_MAT</t>
  </si>
  <si>
    <t>UIS: EDU_SDG_STU_L1_GLAST_REA</t>
  </si>
  <si>
    <t>UIS: EDU_SDG_STU_L1_GLAST_MAT</t>
  </si>
  <si>
    <t>https://api.uis.unesco.org/sdmx/data/UNESCO,SDG4,2.0/STU.PT.L2.._T+F+M..GLAST...READING....._T..._T.</t>
  </si>
  <si>
    <t>https://api.uis.unesco.org/sdmx/data/UNESCO,SDG4,2.0/STU.PT.L2.._T+F+M..GLAST...MATH....._T..._T.</t>
  </si>
  <si>
    <t>EDU_SDG_STU_L2_GLAST_REA</t>
  </si>
  <si>
    <t>EDU_SDG_STU_L2_GLAST_MAT</t>
  </si>
  <si>
    <t>UIS: EDU_SDG_STU_L2_GLAST_REA</t>
  </si>
  <si>
    <t>UIS: EDU_SDG_STU_L2_GLAST_MAT</t>
  </si>
  <si>
    <t>Sex and Residence</t>
  </si>
  <si>
    <t>Percentage (by sex and residence)</t>
  </si>
  <si>
    <t>V-100</t>
  </si>
  <si>
    <t>V-101</t>
  </si>
  <si>
    <t>V-102</t>
  </si>
  <si>
    <t>V-103</t>
  </si>
  <si>
    <t>V-104</t>
  </si>
  <si>
    <t>V-105</t>
  </si>
  <si>
    <t>V-106</t>
  </si>
  <si>
    <t>NUMBER</t>
  </si>
  <si>
    <t>Disaggregation</t>
  </si>
  <si>
    <t>EDUNF_ADMIN_L1_GLAST_REA</t>
  </si>
  <si>
    <t>EDUNF_ADMIN_L1_GLAST_MAT</t>
  </si>
  <si>
    <t>EDUNF_ADMIN_L2_REA</t>
  </si>
  <si>
    <t>EDUNF_ADMIN_L2_MAT</t>
  </si>
  <si>
    <t>UIS: EDUNF_ADMIN_L2_MAT</t>
  </si>
  <si>
    <t>UIS: EDUNF_ADMIN_L2_REA</t>
  </si>
  <si>
    <t>UIS: EDUNF_ADMIN_L1_GLAST_MAT</t>
  </si>
  <si>
    <t>UIS: EDUNF_ADMIN_L1_GLAST_REA</t>
  </si>
  <si>
    <t>UIS: EDUNF_ADMIN_G2OR3_REA</t>
  </si>
  <si>
    <t>UIS: EDUNF_ADMIN_G2OR3_MAT</t>
  </si>
  <si>
    <t>WB: LO.TIMSS.MAT4 by sex</t>
  </si>
  <si>
    <t>WB: LO.TIMSS.SCI4 by sex</t>
  </si>
  <si>
    <t>WB: LO.TIMSS.MAT8 by sex</t>
  </si>
  <si>
    <t>WB: LO.TIMSS.SCI8 by sex</t>
  </si>
  <si>
    <t>wb.download(indicator=['LO.TIMSS.MAT4', 'LO.TIMSS.MAT4.FE', 'LO.TIMSS.MAT4.MA'])</t>
  </si>
  <si>
    <t>wb.download(indicator=['LO.TIMSS.SCI4', 'LO.TIMSS.SCI4.FE', 'LO.TIMSS.SCI4.MA'])</t>
  </si>
  <si>
    <t>wb.download(indicator=['LO.TIMSS.MAT8', 'LO.TIMSS.MAT8.FE', 'LO.TIMSS.MAT8.MA'])</t>
  </si>
  <si>
    <t>wb.download(indicator=['LO.TIMSS.SCI8', 'LO.TIMSS.SCI8.FE', 'LO.TIMSS.SCI8.MA'])</t>
  </si>
  <si>
    <t>TIMSS: Mean performance on the Mathematics scale for Grade 4 students by sex</t>
  </si>
  <si>
    <t>TIMSS: Mean performance on the Science scale for Grade 4 students by sex</t>
  </si>
  <si>
    <t>TIMSS: Mean performance on the Mathematics scale for Grade 8 students by sex</t>
  </si>
  <si>
    <t>TIMSS: Mean performance on the Science scale for Grade 8 students by sex</t>
  </si>
  <si>
    <t>EDUNF_ADMIN_L1_G2OR3_REA</t>
  </si>
  <si>
    <t>EDUNF_ADMIN_L1_G2OR3_MAT</t>
  </si>
  <si>
    <t>Not in use</t>
  </si>
  <si>
    <t>DM_POP_TOT</t>
  </si>
  <si>
    <t>DM_AVG_POP_TOT</t>
  </si>
  <si>
    <t>DM_DPR_AGE</t>
  </si>
  <si>
    <t>DM_DPR_CHD</t>
  </si>
  <si>
    <t>DM_DPR_OLD</t>
  </si>
  <si>
    <t>DM_IMG</t>
  </si>
  <si>
    <t>DM_EMG</t>
  </si>
  <si>
    <t>DM_DIV</t>
  </si>
  <si>
    <t>DM_CRDIVRT</t>
  </si>
  <si>
    <t>DM_CHLD_DIV</t>
  </si>
  <si>
    <t>DM_POP_PROP</t>
  </si>
  <si>
    <t>DM_MRG_AGE</t>
  </si>
  <si>
    <t>DM_NEXTRT_MG</t>
  </si>
  <si>
    <t>DM_CHLDRT_DIV</t>
  </si>
  <si>
    <t>Calculated (note: duplicated I-5?)</t>
  </si>
  <si>
    <t>SCORE</t>
  </si>
  <si>
    <t>A</t>
  </si>
  <si>
    <t>TIMSS scale score (centerpoint: 500)</t>
  </si>
  <si>
    <t>PIRLS: Mean performance on the Reading scale for Grade 4 students by sex</t>
  </si>
  <si>
    <t>WB: LO.PIRLS.REA by sex</t>
  </si>
  <si>
    <t>wb.download(indicator=['LO.PIRLS.REA', 'LO.PIRLS.REA.FE', 'LO.PIRLS.REA.MA'])</t>
  </si>
  <si>
    <t>References: https://databank.worldbank.org/source/education-statistics/ and https://timssandpirls.bc.edu/</t>
  </si>
  <si>
    <t>Consult the TIMSS website for more detailed information: https://timssandpirls.bc.edu/</t>
  </si>
  <si>
    <t>PIRLS scale score (centerpoint: 500)</t>
  </si>
  <si>
    <t>Consult the PIRLS website for more detailed information: https://timssandpirls.bc.edu/</t>
  </si>
  <si>
    <t>PISA: Mean performance on the Mathematics scale for 15-year-old students by sex</t>
  </si>
  <si>
    <t>PISA: Mean performance on the Reading scale for 15-year-old students by sex</t>
  </si>
  <si>
    <t>PISA: Mean performance on the Science scale for 15-year-old students by sex</t>
  </si>
  <si>
    <t>WB: LO.PISA.MAT by sex</t>
  </si>
  <si>
    <t>WB: LO.PISA.REA by sex</t>
  </si>
  <si>
    <t>WB: LO.PISA.SCI by sex</t>
  </si>
  <si>
    <t>wb.download(indicator=['LO.PISA.MAT', 'LO.PISA.MAT.FE', 'LO.PISA.MAT.MA'])</t>
  </si>
  <si>
    <t>wb.download(indicator=['LO.PISA.REA', 'LO.PISA.REA.FE', 'LO.PISA.REA.MA'])</t>
  </si>
  <si>
    <t>wb.download(indicator=['LO.PISA.SCI', 'LO.PISA.SCI.FE', 'LO.PISA.SCI.MA'])</t>
  </si>
  <si>
    <t>References: https://databank.worldbank.org/source/education-statistics/ and http://www.oecd.org/pisa/</t>
  </si>
  <si>
    <t>PISA scale score</t>
  </si>
  <si>
    <t>Consult the PISA website for more detailed information: http://www.oecd.org/pisa/</t>
  </si>
  <si>
    <t>wb.download(indicator=['LO.PISA.MAT.2', 'LO.PISA.MAT.2.FE', 'LO.PISA.MAT.2.MA'])</t>
  </si>
  <si>
    <t>wb.download(indicator=['LO.PISA.REA.2', 'LO.PISA.REA.2.FE', 'LO.PISA.REA.2.MA'])</t>
  </si>
  <si>
    <t>wb.download(indicator=['LO.PISA.MAT.3', 'LO.PISA.MAT.3.FE', 'LO.PISA.MAT.3.MA'])</t>
  </si>
  <si>
    <t>wb.download(indicator=['LO.PISA.MAT.4', 'LO.PISA.MAT.4.FE', 'LO.PISA.MAT.4.MA'])</t>
  </si>
  <si>
    <t>wb.download(indicator=['LO.PISA.MAT.5', 'LO.PISA.MAT.5.FE', 'LO.PISA.MAT.5.MA'])</t>
  </si>
  <si>
    <t>wb.download(indicator=['LO.PISA.MAT.6', 'LO.PISA.MAT.6.FE', 'LO.PISA.MAT.6.MA'])</t>
  </si>
  <si>
    <t>S-193</t>
  </si>
  <si>
    <t>S-194</t>
  </si>
  <si>
    <t>S-195</t>
  </si>
  <si>
    <t>S-196</t>
  </si>
  <si>
    <t>wb.download(indicator=['LO.PISA.REA.3', 'LO.PISA.REA.3.FE', 'LO.PISA.REA.3.MA'])</t>
  </si>
  <si>
    <t>wb.download(indicator=['LO.PISA.REA.4', 'LO.PISA.REA.4.FE', 'LO.PISA.REA.4.MA'])</t>
  </si>
  <si>
    <t>wb.download(indicator=['LO.PISA.REA.5', 'LO.PISA.REA.5.FE', 'LO.PISA.REA.5.MA'])</t>
  </si>
  <si>
    <t>wb.download(indicator=['LO.PISA.REA.6', 'LO.PISA.REA.6.FE', 'LO.PISA.REA.6.MA'])</t>
  </si>
  <si>
    <t>S-197</t>
  </si>
  <si>
    <t>S-198</t>
  </si>
  <si>
    <t>S-199</t>
  </si>
  <si>
    <t>S-200</t>
  </si>
  <si>
    <t>wb.download(indicator=['LO.PISA.SCI.2', 'LO.PISA.SCI.2.FE', 'LO.PISA.SCI.2.MA'])</t>
  </si>
  <si>
    <t>wb.download(indicator=['LO.PISA.SCI.3', 'LO.PISA.SCI.3.FE', 'LO.PISA.SCI.3.MA'])</t>
  </si>
  <si>
    <t>wb.download(indicator=['LO.PISA.SCI.4', 'LO.PISA.SCI.4.FE', 'LO.PISA.SCI.4.MA'])</t>
  </si>
  <si>
    <t>wb.download(indicator=['LO.PISA.SCI.5', 'LO.PISA.SCI.5.FE', 'LO.PISA.SCI.5.MA'])</t>
  </si>
  <si>
    <t>wb.download(indicator=['LO.PISA.SCI.6', 'LO.PISA.SCI.6.FE', 'LO.PISA.SCI.6.MA'])</t>
  </si>
  <si>
    <t>Literacy and numberacy</t>
  </si>
  <si>
    <t>Youth literacy rate, population 15-24 years by sex (%)</t>
  </si>
  <si>
    <t>https://api.uis.unesco.org/sdmx/data/UNESCO,EDU_NON_FINANCE,3.0/LR.PT..._T+F+M.Y15T24................</t>
  </si>
  <si>
    <t>EDUNF_LR_YOUTH</t>
  </si>
  <si>
    <t>UIS: EDUNF_LR_YOUTH</t>
  </si>
  <si>
    <t>Adult literacy rate, population 15+ years by sex (%)</t>
  </si>
  <si>
    <t>EDUNF_LR_ADULT</t>
  </si>
  <si>
    <t>S-201</t>
  </si>
  <si>
    <t>UIS: EDUNF_LR_ADULT</t>
  </si>
  <si>
    <t>https://api.uis.unesco.org/sdmx/data/UNESCO,EDU_NON_FINANCE,3.0/LR.PT..._T+F+M.Y_GE15................</t>
  </si>
  <si>
    <t>Repeaters</t>
  </si>
  <si>
    <t>Number of repeaters by sex in all grades of primary education (ISCED 1)</t>
  </si>
  <si>
    <t>Number of repeaters by sex in all grades of lower secondary general education (ISCED 2 - C4)</t>
  </si>
  <si>
    <t>Percentage of repeaters by sex in all grades of primary education (ISCED 1)</t>
  </si>
  <si>
    <t>Percentage of repeaters by sex in all grades of lower secondary general education (ISCED 2 - C4)</t>
  </si>
  <si>
    <t>Percentage of females among repeaters in primary education (ISCED 1)</t>
  </si>
  <si>
    <t>Percentage of females among repeaters in secondary education (ISCED 2 and 3)</t>
  </si>
  <si>
    <t>S-202</t>
  </si>
  <si>
    <t>Dropout</t>
  </si>
  <si>
    <t>Cumulative drop-out rate by sex in primary education (% to the last grade)</t>
  </si>
  <si>
    <t>Cumulative drop-out rate by sex in lower secondary general education (% to the last grade)</t>
  </si>
  <si>
    <t>Number of early school leavers from primary education by sex</t>
  </si>
  <si>
    <t>Survival</t>
  </si>
  <si>
    <t>Survival rate to the last grade of primary education by sex (%)</t>
  </si>
  <si>
    <t>Survival rate to the last grade of lower secondary general education by sex (%)</t>
  </si>
  <si>
    <t>Completion rates</t>
  </si>
  <si>
    <t>https://api.uis.unesco.org/sdmx/data/UNESCO,EDU_NON_FINANCE,3.0/CR.PT.L1.._T+F+M....._T+Q1+Q2+Q3+Q4+Q5._T+RUR+URB...........</t>
  </si>
  <si>
    <t>https://api.uis.unesco.org/sdmx/data/UNESCO,EDU_NON_FINANCE,3.0/CR.PT.L2.._T+F+M....._T+Q1+Q2+Q3+Q4+Q5._T+RUR+URB...........</t>
  </si>
  <si>
    <t>https://api.uis.unesco.org/sdmx/data/UNESCO,EDU_NON_FINANCE,3.0/CR.PT.L3.._T+F+M....._T+Q1+Q2+Q3+Q4+Q5._T+RUR+URB...........</t>
  </si>
  <si>
    <t>Completion rate - Primary education</t>
  </si>
  <si>
    <t>Completion rate - Lower secondary education</t>
  </si>
  <si>
    <t>Completion rate - Upper secondary education</t>
  </si>
  <si>
    <t>Transition</t>
  </si>
  <si>
    <t>Effective transition rate by sex, from primary to lower secondary general education (%)</t>
  </si>
  <si>
    <t>Out-of-school children</t>
  </si>
  <si>
    <t>https://api.uis.unesco.org/sdmx/data/UNESCO,EDU_NON_FINANCE,3.0/OFST.PER.L2.._T+F+M.................</t>
  </si>
  <si>
    <t>https://api.uis.unesco.org/sdmx/data/UNESCO,EDU_NON_FINANCE,3.0/OFST.PER.L3.._T+F+M.................</t>
  </si>
  <si>
    <t>Number of out-of-school children of primary school age by sex</t>
  </si>
  <si>
    <t>Number of out-of-school adolescents of lower secondary school age by sex</t>
  </si>
  <si>
    <t>Number of out-of-school youth of upper secondary school age by sex</t>
  </si>
  <si>
    <t>https://api.uis.unesco.org/sdmx/data/UNESCO,EDU_NON_FINANCE,3.0/OFST.PER.L1.._T+F+M.SCH_AGE_GROUP................</t>
  </si>
  <si>
    <t>https://api.uis.unesco.org/sdmx/data/UNESCO,EDU_NON_FINANCE,3.0/ROFST.PT.L1.._T+F+M.SCH_AGE_GROUP................</t>
  </si>
  <si>
    <t>EDUNF_OFST_L1_UNDER1</t>
  </si>
  <si>
    <t>EDUNF_ROFST_L1_UNDER1</t>
  </si>
  <si>
    <t>Number of out-of-school children one year younger than the official entry age to primary education by sex</t>
  </si>
  <si>
    <t>Out-of-school rate for children one year younger than the official entry age to primary education by sex (%)</t>
  </si>
  <si>
    <t>Out-of-school rate for youth of upper secondary school age by sex (%)</t>
  </si>
  <si>
    <t>Out-of-school rate for adolescents of lower secondary school age by sex (%)</t>
  </si>
  <si>
    <t>Out-of-school rate for children of primary school age by sex (%)</t>
  </si>
  <si>
    <t>S-203</t>
  </si>
  <si>
    <t>S-204</t>
  </si>
  <si>
    <t>UIS: EDUNF_OFST_L1_UNDER1</t>
  </si>
  <si>
    <t>UIS: EDUNF_ROFST_L1_UNDER1</t>
  </si>
  <si>
    <t>https://api.uis.unesco.org/sdmx/data/UNESCO,EDU_NON_FINANCE,3.0/OFST.PER.L1.._T+F+M.UNDER1_AGE................</t>
  </si>
  <si>
    <t>https://api.uis.unesco.org/sdmx/data/UNESCO,EDU_NON_FINANCE,3.0/ROFST.PT.L1.._T+F+M.UNDER1_AGE................</t>
  </si>
  <si>
    <t>Quality technical, vocational, and tertiary education</t>
  </si>
  <si>
    <t>Participation rate of youth and adults in formal and non-formal education and training for the previous 12 months by sex (%)</t>
  </si>
  <si>
    <t>Number of post-secondary non-tertiary education (ISCED 4) enrolments by sex</t>
  </si>
  <si>
    <t>Number of post-secondary non-tertiary education (ISCED 4) enrolments in public institutions by sex</t>
  </si>
  <si>
    <t>Number of post-secondary non-tertiary education (ISCED 4) enrolments in private institutions by sex</t>
  </si>
  <si>
    <t>Percentage of private enrolments in tertiary education (ISCED 5) (%)</t>
  </si>
  <si>
    <t>Percentage of private enrolments in post-secondary non-tertiary education (ISCED 4) (%)</t>
  </si>
  <si>
    <t>Percentage of female enrolments in post-secondary non-tertiary education (ISCED 4) (%)</t>
  </si>
  <si>
    <t>Number of tertiary education (ISCED 5) enrolments by sex</t>
  </si>
  <si>
    <t>Number of tertiary education (ISCED 5) enrolments in public institutions by sex</t>
  </si>
  <si>
    <t>Number of tertiary education (ISCED 5) enrolments in private institutions by sex</t>
  </si>
  <si>
    <t>Percentage of female enrolments in tertiary education (ISCED 5) (%)</t>
  </si>
  <si>
    <t>References: https://ilostat.ilo.org/resources/concepts-and-definitions/description-youth-neet/ and https://unstats.un.org/sdgs/metadata/files/Metadata-08-06-01.pdf</t>
  </si>
  <si>
    <t>Proportion of youth (aged 15-24 years) not in education, employment or training (%)</t>
  </si>
  <si>
    <t>Gender parity</t>
  </si>
  <si>
    <t>Gross enrolment ratio, pre-primary, Gender Parity Index (GPI)</t>
  </si>
  <si>
    <t>Gross enrolment ratio, primary, Gender Parity Index (GPI)</t>
  </si>
  <si>
    <t>Gross enrolment ratio, lower secondary, Gender Parity Index (GPI)</t>
  </si>
  <si>
    <t>Gross enrolment ratio, upper secondary, Gender Parity Index (GPI)</t>
  </si>
  <si>
    <t>Gross enrolment ratio, secondary, Gender Parity Index (GPI)</t>
  </si>
  <si>
    <t>Gross enrolment ratio, early childhood educational development programmes, Gender Parity Index (GPI)</t>
  </si>
  <si>
    <t>UIS: EDUNF_GER_GPI_L1</t>
  </si>
  <si>
    <t>UIS: EDUNF_GER_GPI_L2</t>
  </si>
  <si>
    <t>UIS: EDUNF_GER_GPI_L3</t>
  </si>
  <si>
    <t>UIS: EDUNF_GER_GPI_L2AND3</t>
  </si>
  <si>
    <t>UIS: EDUNF_GER_GPI_L02</t>
  </si>
  <si>
    <t>S-205</t>
  </si>
  <si>
    <t>UIS: EDUNF_GER_GPI_L01</t>
  </si>
  <si>
    <t>GPI</t>
  </si>
  <si>
    <t>Gender Parity Index</t>
  </si>
  <si>
    <t>Children with disabilities in education, 2005/2006-2016/2017</t>
  </si>
  <si>
    <t>NSI (not in dissemination, revise)</t>
  </si>
  <si>
    <t>TBP --&gt; Calculated by UNICEF: SOWC 2019</t>
  </si>
  <si>
    <t>Not to ETL, Child Protection indicator</t>
  </si>
  <si>
    <t>EDU_CHLD_DISAB</t>
  </si>
  <si>
    <t>EDU_CHLD_DISAB_GENERAL</t>
  </si>
  <si>
    <t>EDU_CHLD_DISAB_SPECIAL</t>
  </si>
  <si>
    <t>EDU_CHLD_DISAB_L02</t>
  </si>
  <si>
    <t>EDU_CHLD_DISAB_L1</t>
  </si>
  <si>
    <t>EDU_CHLD_DISAB_L2</t>
  </si>
  <si>
    <t>EDU_CHLD_DISAB_L3</t>
  </si>
  <si>
    <t>Education expenditure</t>
  </si>
  <si>
    <t>GDP_PERC</t>
  </si>
  <si>
    <t>Percentage of GDP (Gross Domestic Product)</t>
  </si>
  <si>
    <t>Government expenditure on education as a percentage of GDP (%)</t>
  </si>
  <si>
    <t>Expenditure on education as a percentage of total government expenditure (%)</t>
  </si>
  <si>
    <t>Government expenditure on education, in constant PPP ($ millions)</t>
  </si>
  <si>
    <t>Expenditure on pre-primary as a percentage of government expenditure on education (%)</t>
  </si>
  <si>
    <t>Expenditure on primary as a percentage of government expenditure on education (%)</t>
  </si>
  <si>
    <t>Expenditure on lower secondary as a percentage of government expenditure on education (%)</t>
  </si>
  <si>
    <t>Expenditure on upper secondary as a percentage of government expenditure on education (%)</t>
  </si>
  <si>
    <t>Expenditure on post-secondary non-tertiary as a percentage of government expenditure on education (%)</t>
  </si>
  <si>
    <t>Expenditure on tertiary as a percentage of government expenditure on education (%)</t>
  </si>
  <si>
    <t>GOV_EXP_T</t>
  </si>
  <si>
    <t>Percentage of total government expenditure</t>
  </si>
  <si>
    <t>PPP_CONST</t>
  </si>
  <si>
    <t>Constant PPP ($ millions)</t>
  </si>
  <si>
    <t>GOV_EXP_EDU</t>
  </si>
  <si>
    <t>Percentage of government expenditure on education</t>
  </si>
  <si>
    <t>Safe, inclusive learning environment</t>
  </si>
  <si>
    <t>S-206</t>
  </si>
  <si>
    <t>S-207</t>
  </si>
  <si>
    <t>S-208</t>
  </si>
  <si>
    <t>Percentage (by residence)</t>
  </si>
  <si>
    <t>Proportion of schools with access to adapted infrastructure and materials for students with disabilities - Upper secondary (%)</t>
  </si>
  <si>
    <t>Proportion of schools with access to adapted infrastructure and materials for students with disabilities - Lower secondary (%)</t>
  </si>
  <si>
    <t>Proportion of schools with access to adapted infrastructure and materials for students with disabilities - Primary (%)</t>
  </si>
  <si>
    <t>Qualified teachers, teacher training, and pupil-teacher ratios</t>
  </si>
  <si>
    <t>https://api.uis.unesco.org/sdmx/data/UNESCO,EDU_NON_FINANCE,3.0/TEACH.PER.L1.._T+F+M...INST_T..............</t>
  </si>
  <si>
    <t>https://api.uis.unesco.org/sdmx/data/UNESCO,EDU_NON_FINANCE,3.0/TEACH.PER.L2.._T+F+M...INST_T..............</t>
  </si>
  <si>
    <t>https://api.uis.unesco.org/sdmx/data/UNESCO,EDU_NON_FINANCE,3.0/TEACH.PER.L3.._T+F+M...INST_T..............</t>
  </si>
  <si>
    <t>Total number of Classroom teachers in primary education (ISCED 1) by sex</t>
  </si>
  <si>
    <t>Total number of Classroom teachers in lower secondary education (ISCED 2) by sex</t>
  </si>
  <si>
    <t>Total number of Classroom teachers in upper secondary education (ISCED 3) by sex</t>
  </si>
  <si>
    <t>EDUNF_PTR_L2AND3</t>
  </si>
  <si>
    <t>UIS: EDUNF_PTR_L2AND3</t>
  </si>
  <si>
    <t>Pupil-teacher ratio in primary education (ISCED1) (headcount basis)</t>
  </si>
  <si>
    <t>Pupil-teacher ratio in lower secondary education (ISCED 2) (headcount basis)</t>
  </si>
  <si>
    <t>Pupil-teacher ratio in secondary education (ISCED 2 and 3) (headcount basis)</t>
  </si>
  <si>
    <t>Pupil-teacher ratio in upper secondary education (ISCED 3) (headcount basis)</t>
  </si>
  <si>
    <t>https://api.uis.unesco.org/sdmx/data/UNESCO,SDG4,2.0/TRTP.PT.L02.._T+F+M..............</t>
  </si>
  <si>
    <t>https://api.uis.unesco.org/sdmx/data/UNESCO,SDG4,2.0/TRTP.PT.L1.._T+F+M..............</t>
  </si>
  <si>
    <t>https://api.uis.unesco.org/sdmx/data/UNESCO,SDG4,2.0/TRTP.PT.L2.._T+F+M..............</t>
  </si>
  <si>
    <t>https://api.uis.unesco.org/sdmx/data/UNESCO,SDG4,2.0/TRTP.PT.L3.._T+F+M..............</t>
  </si>
  <si>
    <t>Percentage of trained teachers in pre-primary education by sex (%)</t>
  </si>
  <si>
    <t>Percentage of trained teachers in primary education by sex (%)</t>
  </si>
  <si>
    <t>Percentage of trained teachers in lower secondary education by sex (%)</t>
  </si>
  <si>
    <t>Percentage of trained teachers in upper secondary education by sex (%)</t>
  </si>
  <si>
    <t>Pupil-trained teacher ratio in pre-primary education (headcount basis)</t>
  </si>
  <si>
    <t>Pupil-trained teacher ratio in primary education (headcount basis)</t>
  </si>
  <si>
    <t>Pupil-trained teacher ratio in lower secondary education (headcount basis)</t>
  </si>
  <si>
    <t>Pupil-trained teacher ratio in upper secondary education (headcount basis)</t>
  </si>
  <si>
    <t>Proportion of teachers by sex qualified according to national standards in pre-primary education (%)</t>
  </si>
  <si>
    <t>Proportion of teachers by sex qualified according to national standards in primary education (%)</t>
  </si>
  <si>
    <t>Proportion of teachers by sex qualified according to national standards in lower secondary education (%)</t>
  </si>
  <si>
    <t>Proportion of teachers by sex qualified according to national standards in upper secondary education (%)</t>
  </si>
  <si>
    <t>https://api.uis.unesco.org/sdmx/data/UNESCO,SDG4,2.0/QUTP.PT.L02.._T+F+M..............</t>
  </si>
  <si>
    <t>https://api.uis.unesco.org/sdmx/data/UNESCO,SDG4,2.0/QUTP.PT.L1.._T+F+M..............</t>
  </si>
  <si>
    <t>https://api.uis.unesco.org/sdmx/data/UNESCO,SDG4,2.0/QUTP.PT.L2.._T+F+M..............</t>
  </si>
  <si>
    <t>https://api.uis.unesco.org/sdmx/data/UNESCO,SDG4,2.0/QUTP.PT.L3.._T+F+M..............</t>
  </si>
  <si>
    <t>Pupil-qualified teacher ratio in pre-primary education (headcount basis)</t>
  </si>
  <si>
    <t>Pupil-qualified teacher ratio in primary education (headcount basis)</t>
  </si>
  <si>
    <t>Pupil-qualified teacher ratio in lower secondary education (headcount basis)</t>
  </si>
  <si>
    <t>Pupil-qualified teacher ratio in upper secondary education (headcount basis)</t>
  </si>
  <si>
    <t>Early learning - Nurturing care</t>
  </si>
  <si>
    <t>Percentage of children under age 5 who have 3 or more children's books at home</t>
  </si>
  <si>
    <t>Percentage of children under age 5 who play with 2 or more types of playthings at home</t>
  </si>
  <si>
    <t>S-209</t>
  </si>
  <si>
    <t>SN-205</t>
  </si>
  <si>
    <t>SN-206</t>
  </si>
  <si>
    <t>I-610</t>
  </si>
  <si>
    <t>I-619</t>
  </si>
  <si>
    <t>I-620</t>
  </si>
  <si>
    <t>I-621</t>
  </si>
  <si>
    <t>I-622</t>
  </si>
  <si>
    <t>I-623</t>
  </si>
  <si>
    <t>I-624</t>
  </si>
  <si>
    <t>I-625</t>
  </si>
  <si>
    <t>I-626</t>
  </si>
  <si>
    <t>I-627</t>
  </si>
  <si>
    <t>I-628</t>
  </si>
  <si>
    <t>I-629</t>
  </si>
  <si>
    <t>I-630</t>
  </si>
  <si>
    <t>I-631</t>
  </si>
  <si>
    <t>I-632</t>
  </si>
  <si>
    <t>SN-207</t>
  </si>
  <si>
    <t>SN-208</t>
  </si>
  <si>
    <t>SN-209</t>
  </si>
  <si>
    <t>SN-210</t>
  </si>
  <si>
    <t>SN-211</t>
  </si>
  <si>
    <t>Percentage of children under age 5 whose births are registered</t>
  </si>
  <si>
    <t>Percentage of children (aged 1-14 years) who experienced any physical punishment and/or psychological aggression by caregivers</t>
  </si>
  <si>
    <t>Percentage of children under age 5 left alone or under the supervision of another child younger than 10 years of age for more than 1 hour at least once in the last week</t>
  </si>
  <si>
    <t>BINARY</t>
  </si>
  <si>
    <t>Yes/No</t>
  </si>
  <si>
    <t>Age, Residence and Wealth</t>
  </si>
  <si>
    <t>Percentage (by age, residence and wealth quintile)</t>
  </si>
  <si>
    <t>Percentage of pregnant women living with HIV receiving ARVs for PMTCT</t>
  </si>
  <si>
    <t>SDG Incidence of Hepatitis B (percentage of children under 5 years who have developed chronic HBV infection)</t>
  </si>
  <si>
    <t>Incidence of tuberculosis (new cases per 100,000 average population)</t>
  </si>
  <si>
    <t>Number of new HIV infections per 1,000 uninfected population, by sex and age groups</t>
  </si>
  <si>
    <t>Alcohol use disorders of 12 month prevalence with 95% (percentage of adults aged 15+ years)</t>
  </si>
  <si>
    <t>Current health expenditure (% of GDP)</t>
  </si>
  <si>
    <t>Out-of-pocket expenditure (OOPS), as % of Current Health Expenditure</t>
  </si>
  <si>
    <t>Proportion of women of reproductive age (aged 15-49 years) who have their need for family planning satisfied with modern methods (%)</t>
  </si>
  <si>
    <t>Percentage of districts with DTP3 coverage 50-79%</t>
  </si>
  <si>
    <t>Annual mean concentration of particles PM2.5 by residence areas (ug/m3)</t>
  </si>
  <si>
    <t>https://data.un.org/ws/rest/data/DF_SDG_GLH/..SP_DYN_ADKL............</t>
  </si>
  <si>
    <t>https://data.un.org/ws/rest/data/DF_SDG_GLH/..SH_HAP_HBSAG............</t>
  </si>
  <si>
    <t>https://data.un.org/ws/rest/data/DF_SDG_GLH/..SH_HIV_INCD............</t>
  </si>
  <si>
    <t>https://data.un.org/ws/rest/data/DF_SDG_GLH/..SH_SUD_ALCOL............</t>
  </si>
  <si>
    <t>https://data.un.org/ws/rest/data/DF_SDG_GLH/..SH_FPL_MTMM............</t>
  </si>
  <si>
    <t>https://data.un.org/ws/rest/data/DF_SDG_GLH/..SH_SUD_TREAT........._T...</t>
  </si>
  <si>
    <t>https://data.un.org/ws/rest/data/DF_SDG_GLH/..SH_SUD_TREAT.........SUD_COCAINE...</t>
  </si>
  <si>
    <t>https://data.un.org/ws/rest/data/DF_SDG_GLH/..SH_SUD_TREAT.........SUD_ATS...</t>
  </si>
  <si>
    <t>https://data.un.org/ws/rest/data/DF_SDG_GLH/..SH_SUD_TREAT.........SDU_OPIOIDS...</t>
  </si>
  <si>
    <t>csv-str-1</t>
  </si>
  <si>
    <t>csv-str-2</t>
  </si>
  <si>
    <t>csv-str-3</t>
  </si>
  <si>
    <t>https://data.un.org/ws/rest/data/DF_SDG_GLH/..SH_TBS_INCD............</t>
  </si>
  <si>
    <t>WS_SCH_H-B</t>
  </si>
  <si>
    <t>WS_SCH_S-B</t>
  </si>
  <si>
    <t>WS_SCH_W-B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</si>
</sst>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7FB7DD"/>
        <bgColor indexed="64"/>
      </patternFill>
    </fill>
    <fill>
      <patternFill patternType="solid">
        <fgColor rgb="FFEBAE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0" borderId="0" xfId="0" applyFill="1" applyAlignment="1">
      <alignment horizontal="left"/>
    </xf>
  </cellXfs>
  <cellStyles count="3">
    <cellStyle name="Hipervínculo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Medium9"/>
  <colors>
    <mruColors>
      <color rgb="FFFF9966"/>
      <color rgb="FF9966FF"/>
      <color rgb="FFEBAE15"/>
      <color rgb="FFFAC70A"/>
      <color rgb="FFCC9900"/>
      <color rgb="FF9933FF"/>
      <color rgb="FF7FB7DD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o.org/dyn/normlex/en/f?p=NORMLEXPUB:11300:0::NO:11300:P11300_INSTRUMENT_ID:312283:NO" TargetMode="External"/><Relationship Id="rId2" Type="http://schemas.openxmlformats.org/officeDocument/2006/relationships/hyperlink" Target="https://www.worldpolicycenter.org/policies/how-is-minimum-wage-established" TargetMode="External"/><Relationship Id="rId1" Type="http://schemas.openxmlformats.org/officeDocument/2006/relationships/hyperlink" Target="https://www.ilo.org/dyn/normlex/en/f?p=NORMLEXPUB:11300:0::NO:11300:P11300_INSTRUMENT_ID:312300:NO" TargetMode="External"/><Relationship Id="rId4" Type="http://schemas.openxmlformats.org/officeDocument/2006/relationships/hyperlink" Target="https://www.constituteproject.org/constitution/Algeria_2016.pdf?lang=en),%20ECOLEX%20(https://www.ecolex.org/)%20and%20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opLeftCell="A115" workbookViewId="0">
      <selection activeCell="D128" sqref="D128"/>
    </sheetView>
  </sheetViews>
  <sheetFormatPr baseColWidth="10" defaultColWidth="8.7265625" defaultRowHeight="14.5" x14ac:dyDescent="0.35"/>
  <cols>
    <col min="1" max="1" width="13" bestFit="1" customWidth="1"/>
    <col min="2" max="2" width="12.81640625" style="16" bestFit="1" customWidth="1"/>
    <col min="3" max="3" width="47.81640625" style="25" customWidth="1"/>
    <col min="4" max="4" width="19" style="25" customWidth="1"/>
    <col min="5" max="5" width="13.81640625" customWidth="1"/>
    <col min="6" max="6" width="8.81640625" bestFit="1" customWidth="1"/>
    <col min="7" max="7" width="13.6328125" customWidth="1"/>
    <col min="8" max="8" width="10.7265625" bestFit="1" customWidth="1"/>
    <col min="9" max="9" width="26.453125" style="25" customWidth="1"/>
    <col min="10" max="10" width="14.1796875" bestFit="1" customWidth="1"/>
    <col min="11" max="11" width="18.1796875" bestFit="1" customWidth="1"/>
    <col min="12" max="12" width="16.7265625" bestFit="1" customWidth="1"/>
  </cols>
  <sheetData>
    <row r="1" spans="1:12" ht="27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</row>
    <row r="2" spans="1:12" x14ac:dyDescent="0.35">
      <c r="A2" s="1" t="s">
        <v>12</v>
      </c>
      <c r="B2" s="16" t="s">
        <v>29</v>
      </c>
      <c r="C2" s="33" t="str">
        <f>VLOOKUP(B2,Indicator!$A$2:$F$104,5,FALSE)</f>
        <v xml:space="preserve">Annual births </v>
      </c>
      <c r="D2" s="25" t="str">
        <f>VLOOKUP(B2,Indicator!$A$2:$F$104,6,FALSE)</f>
        <v>DM_BRTS</v>
      </c>
      <c r="E2" s="1">
        <v>2020</v>
      </c>
      <c r="F2" s="1" t="s">
        <v>14</v>
      </c>
      <c r="G2" s="1" t="str">
        <f>VLOOKUP(F2,Value_type!$A$2:$H$107,3,FALSE)</f>
        <v>PS</v>
      </c>
      <c r="H2" s="1" t="s">
        <v>30</v>
      </c>
      <c r="I2" s="25" t="str">
        <f>VLOOKUP(H2,Source!$A$2:$G$128,3,FALSE)</f>
        <v>Helix: DM_BRTS</v>
      </c>
      <c r="J2" s="1"/>
      <c r="K2" s="1"/>
    </row>
    <row r="3" spans="1:12" x14ac:dyDescent="0.35">
      <c r="A3" s="1" t="s">
        <v>17</v>
      </c>
      <c r="B3" s="16" t="s">
        <v>55</v>
      </c>
      <c r="C3" s="33" t="str">
        <f>VLOOKUP(B3,Indicator!$A$2:$F$104,5,FALSE)</f>
        <v>Urban population as a percentage of the total population</v>
      </c>
      <c r="D3" s="25" t="str">
        <f>VLOOKUP(B3,Indicator!$A$2:$F$104,6,FALSE)</f>
        <v>DM_POP_URBN</v>
      </c>
      <c r="E3" s="1">
        <v>2020</v>
      </c>
      <c r="F3" s="1" t="s">
        <v>18</v>
      </c>
      <c r="G3" s="1" t="str">
        <f>VLOOKUP(F3,Value_type!$A$2:$H$107,3,FALSE)</f>
        <v>PCNT</v>
      </c>
      <c r="H3" s="1" t="s">
        <v>56</v>
      </c>
      <c r="I3" s="25" t="str">
        <f>VLOOKUP(H3,Source!$A$2:$G$262,3,FALSE)</f>
        <v>Helix: DM_POP_URBN</v>
      </c>
      <c r="J3" s="1"/>
      <c r="K3" s="1"/>
    </row>
    <row r="4" spans="1:12" x14ac:dyDescent="0.35">
      <c r="A4" s="1" t="s">
        <v>19</v>
      </c>
      <c r="B4" s="16" t="s">
        <v>986</v>
      </c>
      <c r="C4" s="38" t="str">
        <f>VLOOKUP(B4,Indicator!$A$2:$F$104,5,FALSE)</f>
        <v xml:space="preserve">Preterm Births </v>
      </c>
      <c r="D4" s="25" t="str">
        <f>VLOOKUP(B4,Indicator!$A$2:$F$104,6,FALSE)</f>
        <v>FT_WHS_PBR</v>
      </c>
      <c r="E4" s="1">
        <v>2020</v>
      </c>
      <c r="F4" s="1" t="s">
        <v>20</v>
      </c>
      <c r="G4" s="1" t="str">
        <f>VLOOKUP(F4,Value_type!$A$2:$H$107,3,FALSE)</f>
        <v>RATE_100</v>
      </c>
      <c r="H4" s="1" t="s">
        <v>59</v>
      </c>
      <c r="I4" s="25" t="str">
        <f>VLOOKUP(H4,Source!$A$2:$G$262,3,FALSE)</f>
        <v>WHO: WHS_PBR</v>
      </c>
      <c r="J4" s="1"/>
      <c r="K4" s="1"/>
    </row>
    <row r="5" spans="1:12" x14ac:dyDescent="0.35">
      <c r="A5" s="1" t="s">
        <v>21</v>
      </c>
      <c r="B5" s="16" t="s">
        <v>58</v>
      </c>
      <c r="C5" s="38" t="str">
        <f>VLOOKUP(B5,Indicator!$A$2:$F$104,5,FALSE)</f>
        <v>Total fertility rate (number of children per woman aged 15-49)</v>
      </c>
      <c r="D5" s="25" t="str">
        <f>VLOOKUP(B5,Indicator!$A$2:$F$104,6,FALSE)</f>
        <v>DM_FRATE_TOT</v>
      </c>
      <c r="E5" s="1">
        <v>2020</v>
      </c>
      <c r="F5" s="1" t="s">
        <v>18</v>
      </c>
      <c r="G5" s="1" t="str">
        <f>VLOOKUP(F5,Value_type!$A$2:$H$107,3,FALSE)</f>
        <v>PCNT</v>
      </c>
      <c r="H5" s="1" t="s">
        <v>62</v>
      </c>
      <c r="I5" s="25" t="str">
        <f>VLOOKUP(H5,Source!$A$2:$G$128,3,FALSE)</f>
        <v>Helix: DM_FRATE_TOT</v>
      </c>
      <c r="J5" s="1"/>
      <c r="K5" s="1"/>
    </row>
    <row r="6" spans="1:12" x14ac:dyDescent="0.35">
      <c r="A6" s="1" t="s">
        <v>26</v>
      </c>
      <c r="B6" s="16" t="s">
        <v>61</v>
      </c>
      <c r="C6" s="38" t="str">
        <f>VLOOKUP(B6,Indicator!$A$2:$F$104,5,FALSE)</f>
        <v xml:space="preserve">Adolescent birth rate </v>
      </c>
      <c r="D6" s="25" t="str">
        <f>VLOOKUP(B6,Indicator!$A$2:$F$104,6,FALSE)</f>
        <v>FT_SP_DYN_ADKL</v>
      </c>
      <c r="E6" s="1">
        <v>2020</v>
      </c>
      <c r="F6" s="1" t="s">
        <v>23</v>
      </c>
      <c r="G6" s="1" t="str">
        <f>VLOOKUP(F6,Value_type!$A$2:$H$107,3,FALSE)</f>
        <v>RATE_1000</v>
      </c>
      <c r="H6" s="1" t="s">
        <v>65</v>
      </c>
      <c r="I6" s="25" t="str">
        <f>VLOOKUP(H6,Source!$A$2:$G$128,3,FALSE)</f>
        <v>SDG: SP_DYN_ADKL</v>
      </c>
      <c r="J6" s="1"/>
      <c r="K6" s="1"/>
    </row>
    <row r="7" spans="1:12" x14ac:dyDescent="0.35">
      <c r="A7" s="1" t="s">
        <v>28</v>
      </c>
      <c r="B7" s="16" t="s">
        <v>64</v>
      </c>
      <c r="C7" s="38" t="str">
        <f>VLOOKUP(B7,Indicator!$A$2:$F$104,5,FALSE)</f>
        <v>Prevalence of low birth weight among new-borns</v>
      </c>
      <c r="D7" s="25" t="str">
        <f>VLOOKUP(B7,Indicator!$A$2:$F$104,6,FALSE)</f>
        <v>NT_BW_LBW</v>
      </c>
      <c r="E7" s="1">
        <v>2020</v>
      </c>
      <c r="F7" s="1" t="s">
        <v>18</v>
      </c>
      <c r="G7" s="1" t="str">
        <f>VLOOKUP(F7,Value_type!$A$2:$H$107,3,FALSE)</f>
        <v>PCNT</v>
      </c>
      <c r="H7" s="1" t="s">
        <v>69</v>
      </c>
      <c r="I7" s="25" t="str">
        <f>VLOOKUP(H7,Source!$A$2:$G$128,3,FALSE)</f>
        <v>Helix: NT_BW_LBW</v>
      </c>
      <c r="K7" s="1"/>
    </row>
    <row r="8" spans="1:12" x14ac:dyDescent="0.35">
      <c r="A8" s="1" t="s">
        <v>31</v>
      </c>
      <c r="B8" s="16" t="s">
        <v>999</v>
      </c>
      <c r="C8" s="35" t="str">
        <f>VLOOKUP(B8,Indicator!$A$2:$F$104,5,FALSE)</f>
        <v xml:space="preserve"> Crude death rate (per 1,000 average population)</v>
      </c>
      <c r="D8" s="25" t="str">
        <f>VLOOKUP(B8,Indicator!$A$2:$F$104,6,FALSE)</f>
        <v>MT_WHS9_CDR</v>
      </c>
      <c r="E8" s="1">
        <v>2020</v>
      </c>
      <c r="F8" s="1" t="s">
        <v>68</v>
      </c>
      <c r="G8" s="1" t="str">
        <f>VLOOKUP(F8,Value_type!$A$2:$H$107,3,FALSE)</f>
        <v>RATE_1000</v>
      </c>
      <c r="H8" s="1" t="s">
        <v>75</v>
      </c>
      <c r="I8" s="25" t="str">
        <f>VLOOKUP(H8,Source!$A$2:$G$128,3,FALSE)</f>
        <v>WHO: WHS9_CDR</v>
      </c>
      <c r="K8" s="1"/>
    </row>
    <row r="9" spans="1:12" x14ac:dyDescent="0.35">
      <c r="A9" s="1" t="s">
        <v>34</v>
      </c>
      <c r="B9" s="16" t="s">
        <v>67</v>
      </c>
      <c r="C9" s="35" t="str">
        <f>VLOOKUP(B9,Indicator!$A$2:$F$104,5,FALSE)</f>
        <v>Life expectancy at birth (years)</v>
      </c>
      <c r="D9" s="25" t="str">
        <f>VLOOKUP(B9,Indicator!$A$2:$F$104,6,FALSE)</f>
        <v>DM_LIFE_EXP</v>
      </c>
      <c r="E9" s="1">
        <v>2020</v>
      </c>
      <c r="F9" s="1" t="s">
        <v>87</v>
      </c>
      <c r="G9" s="1" t="str">
        <f>VLOOKUP(F9,Value_type!$A$2:$H$107,3,FALSE)</f>
        <v>YR</v>
      </c>
      <c r="H9" s="1" t="s">
        <v>72</v>
      </c>
      <c r="I9" s="25" t="str">
        <f>VLOOKUP(H9,Source!$A$2:$G$128,3,FALSE)</f>
        <v>Helix: DM_LIFE_EXP</v>
      </c>
      <c r="K9" s="1"/>
    </row>
    <row r="10" spans="1:12" x14ac:dyDescent="0.35">
      <c r="A10" s="1" t="s">
        <v>36</v>
      </c>
      <c r="B10" s="16" t="s">
        <v>71</v>
      </c>
      <c r="C10" s="35" t="str">
        <f>VLOOKUP(B10,Indicator!$A$2:$F$104,5,FALSE)</f>
        <v>Infant mortality rate (per 1,000 live births)</v>
      </c>
      <c r="D10" s="25" t="str">
        <f>VLOOKUP(B10,Indicator!$A$2:$F$104,6,FALSE)</f>
        <v>CME_MRY0</v>
      </c>
      <c r="E10" s="1">
        <v>2020</v>
      </c>
      <c r="F10" s="1" t="s">
        <v>44</v>
      </c>
      <c r="G10" s="25" t="str">
        <f>VLOOKUP(F10,Value_type!$A$2:$H$107,3,FALSE)</f>
        <v>D_PER_1000_B</v>
      </c>
      <c r="H10" s="1" t="s">
        <v>78</v>
      </c>
      <c r="I10" s="25" t="str">
        <f>VLOOKUP(H10,Source!$A$2:$G$128,3,FALSE)</f>
        <v>Helix: CME_MRY0</v>
      </c>
      <c r="K10" s="1"/>
    </row>
    <row r="11" spans="1:12" x14ac:dyDescent="0.35">
      <c r="A11" s="1" t="s">
        <v>38</v>
      </c>
      <c r="B11" s="16" t="s">
        <v>74</v>
      </c>
      <c r="C11" s="35" t="str">
        <f>VLOOKUP(B11,Indicator!$A$2:$F$104,5,FALSE)</f>
        <v>Under-5 mortality rate (per 1,000 live births)</v>
      </c>
      <c r="D11" s="25" t="str">
        <f>VLOOKUP(B11,Indicator!$A$2:$F$104,6,FALSE)</f>
        <v>CME_MRY0T4</v>
      </c>
      <c r="E11" s="1">
        <v>2020</v>
      </c>
      <c r="F11" s="1" t="s">
        <v>44</v>
      </c>
      <c r="G11" s="25" t="str">
        <f>VLOOKUP(F11,Value_type!$A$2:$H$107,3,FALSE)</f>
        <v>D_PER_1000_B</v>
      </c>
      <c r="H11" s="1" t="s">
        <v>81</v>
      </c>
      <c r="I11" s="25" t="str">
        <f>VLOOKUP(H11,Source!$A$2:$G$128,3,FALSE)</f>
        <v>Helix: CME_MRY0T4</v>
      </c>
      <c r="K11" s="1"/>
    </row>
    <row r="12" spans="1:12" x14ac:dyDescent="0.35">
      <c r="A12" s="1" t="s">
        <v>40</v>
      </c>
      <c r="B12" s="16" t="s">
        <v>77</v>
      </c>
      <c r="C12" s="35" t="str">
        <f>VLOOKUP(B12,Indicator!$A$2:$F$104,5,FALSE)</f>
        <v>Neonatal mortality rate (per 1,000 live births)</v>
      </c>
      <c r="D12" s="25" t="str">
        <f>VLOOKUP(B12,Indicator!$A$2:$F$104,6,FALSE)</f>
        <v>CME_MRM0</v>
      </c>
      <c r="E12" s="1">
        <v>2020</v>
      </c>
      <c r="F12" s="1" t="s">
        <v>27</v>
      </c>
      <c r="G12" s="25" t="str">
        <f>VLOOKUP(F12,Value_type!$A$2:$H$107,3,FALSE)</f>
        <v>D_PER_1000_B</v>
      </c>
      <c r="H12" s="1" t="s">
        <v>84</v>
      </c>
      <c r="I12" s="25" t="str">
        <f>VLOOKUP(H12,Source!$A$2:$G$128,3,FALSE)</f>
        <v>Helix: CME_MRM0</v>
      </c>
      <c r="K12" s="1"/>
    </row>
    <row r="13" spans="1:12" x14ac:dyDescent="0.35">
      <c r="A13" s="1" t="s">
        <v>42</v>
      </c>
      <c r="B13" s="16" t="s">
        <v>80</v>
      </c>
      <c r="C13" s="35" t="str">
        <f>VLOOKUP(B13,Indicator!$A$2:$F$104,5,FALSE)</f>
        <v>Maternal mortality ratio (per 100,000 live births)</v>
      </c>
      <c r="D13" s="25" t="str">
        <f>VLOOKUP(B13,Indicator!$A$2:$F$104,6,FALSE)</f>
        <v>MNCH_MMR</v>
      </c>
      <c r="E13" s="1">
        <v>2020</v>
      </c>
      <c r="F13" s="1" t="s">
        <v>517</v>
      </c>
      <c r="G13" s="25" t="str">
        <f>VLOOKUP(F13,Value_type!$A$2:$H$107,3,FALSE)</f>
        <v>PER100KLIVEBIRTHS</v>
      </c>
      <c r="H13" s="1" t="s">
        <v>88</v>
      </c>
      <c r="I13" s="25" t="str">
        <f>VLOOKUP(H13,Source!$A$2:$G$128,3,FALSE)</f>
        <v>Helix: MNCH_MMR</v>
      </c>
      <c r="K13" s="1"/>
    </row>
    <row r="14" spans="1:12" x14ac:dyDescent="0.35">
      <c r="A14" s="1" t="s">
        <v>45</v>
      </c>
      <c r="B14" s="16" t="s">
        <v>1025</v>
      </c>
      <c r="C14" s="35" t="str">
        <f>VLOOKUP(B14,Indicator!$A$2:$F$104,5,FALSE)</f>
        <v>Suicide death rate (deaths per 100,000 average relevant population), by sex and age group</v>
      </c>
      <c r="D14" s="25" t="str">
        <f>VLOOKUP(B14,Indicator!$A$2:$F$104,6,FALSE)</f>
        <v>MT_SDG_SUICIDE</v>
      </c>
      <c r="E14" s="1">
        <v>2020</v>
      </c>
      <c r="F14" s="1" t="s">
        <v>539</v>
      </c>
      <c r="G14" s="1" t="str">
        <f>VLOOKUP(F14,Value_type!$A$2:$H$107,3,FALSE)</f>
        <v>RATE_100000</v>
      </c>
      <c r="H14" s="1" t="s">
        <v>91</v>
      </c>
      <c r="I14" s="25" t="str">
        <f>VLOOKUP(H14,Source!$A$2:$G$128,3,FALSE)</f>
        <v>WHO: SDGSUICIDE</v>
      </c>
      <c r="K14" s="1"/>
    </row>
    <row r="15" spans="1:12" x14ac:dyDescent="0.35">
      <c r="A15" s="1" t="s">
        <v>47</v>
      </c>
      <c r="B15" s="16" t="s">
        <v>1027</v>
      </c>
      <c r="C15" s="44" t="str">
        <f>VLOOKUP(B15,Indicator!$A$2:$F$104,5,FALSE)</f>
        <v>SDG Incidence of Hepatitis B (percentage of children under 5 years who have developed chronic HBV infection)</v>
      </c>
      <c r="D15" s="25" t="str">
        <f>VLOOKUP(B15,Indicator!$A$2:$F$104,6,FALSE)</f>
        <v>HT_SH_HAP_HBSAG</v>
      </c>
      <c r="E15" s="1">
        <v>2020</v>
      </c>
      <c r="F15" s="1" t="s">
        <v>18</v>
      </c>
      <c r="G15" s="1" t="str">
        <f>VLOOKUP(F15,Value_type!$A$2:$H$107,3,FALSE)</f>
        <v>PCNT</v>
      </c>
      <c r="H15" s="1" t="s">
        <v>94</v>
      </c>
      <c r="I15" s="25" t="str">
        <f>VLOOKUP(H15,Source!$A$2:$G$128,3,FALSE)</f>
        <v>SDG: SH_HAP_HBSAG</v>
      </c>
      <c r="K15" s="1"/>
    </row>
    <row r="16" spans="1:12" x14ac:dyDescent="0.35">
      <c r="A16" s="1" t="s">
        <v>49</v>
      </c>
      <c r="B16" s="16" t="s">
        <v>1028</v>
      </c>
      <c r="C16" s="44" t="str">
        <f>VLOOKUP(B16,Indicator!$A$2:$F$104,5,FALSE)</f>
        <v>Incidence of tuberculosis (new cases per 100,000 average population)</v>
      </c>
      <c r="D16" s="25" t="str">
        <f>VLOOKUP(B16,Indicator!$A$2:$F$104,6,FALSE)</f>
        <v>HT_SH_TBS_INCD</v>
      </c>
      <c r="E16" s="1">
        <v>2020</v>
      </c>
      <c r="F16" s="1" t="s">
        <v>540</v>
      </c>
      <c r="G16" s="1" t="str">
        <f>VLOOKUP(F16,Value_type!$A$2:$H$107,3,FALSE)</f>
        <v>RATE_100000</v>
      </c>
      <c r="H16" s="1" t="s">
        <v>97</v>
      </c>
      <c r="I16" s="25" t="str">
        <f>VLOOKUP(H16,Source!$A$2:$G$128,3,FALSE)</f>
        <v>SDG: SH_TBS_INCD</v>
      </c>
      <c r="K16" s="1"/>
    </row>
    <row r="17" spans="1:11" x14ac:dyDescent="0.35">
      <c r="A17" s="1" t="s">
        <v>51</v>
      </c>
      <c r="B17" s="16" t="s">
        <v>1029</v>
      </c>
      <c r="C17" s="44" t="str">
        <f>VLOOKUP(B17,Indicator!$A$2:$F$104,5,FALSE)</f>
        <v>Number of new HIV infections per 1,000 uninfected population, by sex and age groups</v>
      </c>
      <c r="D17" s="25" t="str">
        <f>VLOOKUP(B17,Indicator!$A$2:$F$104,6,FALSE)</f>
        <v>HT_SH_HIV_INCD</v>
      </c>
      <c r="E17" s="1">
        <v>2020</v>
      </c>
      <c r="F17" s="1" t="s">
        <v>541</v>
      </c>
      <c r="G17" s="1" t="str">
        <f>VLOOKUP(F17,Value_type!$A$2:$H$107,3,FALSE)</f>
        <v>RATE_1000</v>
      </c>
      <c r="H17" s="1" t="s">
        <v>100</v>
      </c>
      <c r="I17" s="25" t="str">
        <f>VLOOKUP(H17,Source!$A$2:$G$128,3,FALSE)</f>
        <v>SDG: SH_HIV_INCD</v>
      </c>
      <c r="K17" s="1"/>
    </row>
    <row r="18" spans="1:11" x14ac:dyDescent="0.35">
      <c r="A18" s="1" t="s">
        <v>54</v>
      </c>
      <c r="B18" s="16" t="s">
        <v>1030</v>
      </c>
      <c r="C18" s="44" t="str">
        <f>VLOOKUP(B18,Indicator!$A$2:$F$104,5,FALSE)</f>
        <v>Alcohol use disorders of 12 month prevalence with 95% (percentage of adults aged 15+ years)</v>
      </c>
      <c r="D18" s="25" t="str">
        <f>VLOOKUP(B18,Indicator!$A$2:$F$104,6,FALSE)</f>
        <v>HT_SH_SUD_ALCOL</v>
      </c>
      <c r="E18" s="1">
        <v>2020</v>
      </c>
      <c r="F18" s="1" t="s">
        <v>542</v>
      </c>
      <c r="G18" s="1" t="str">
        <f>VLOOKUP(F18,Value_type!$A$2:$H$107,3,FALSE)</f>
        <v>PCNT</v>
      </c>
      <c r="H18" s="1" t="s">
        <v>103</v>
      </c>
      <c r="I18" s="25" t="str">
        <f>VLOOKUP(H18,Source!$A$2:$G$128,3,FALSE)</f>
        <v>SDG: SH_SUD_ALCOL</v>
      </c>
      <c r="K18" s="1"/>
    </row>
    <row r="19" spans="1:11" x14ac:dyDescent="0.35">
      <c r="A19" s="1" t="s">
        <v>57</v>
      </c>
      <c r="B19" s="16" t="s">
        <v>1037</v>
      </c>
      <c r="C19" s="44" t="str">
        <f>VLOOKUP(B19,Indicator!$A$2:$F$104,5,FALSE)</f>
        <v>Proportion of births attended by skilled health personnel</v>
      </c>
      <c r="D19" s="25" t="str">
        <f>VLOOKUP(B19,Indicator!$A$2:$F$104,6,FALSE)</f>
        <v>MNCH_SAB</v>
      </c>
      <c r="E19" s="1">
        <v>2020</v>
      </c>
      <c r="F19" s="1" t="s">
        <v>543</v>
      </c>
      <c r="G19" s="1" t="str">
        <f>VLOOKUP(F19,Value_type!$A$2:$H$107,3,FALSE)</f>
        <v>PCNT</v>
      </c>
      <c r="H19" s="1" t="s">
        <v>106</v>
      </c>
      <c r="I19" s="25" t="str">
        <f>VLOOKUP(H19,Source!$A$2:$G$128,3,FALSE)</f>
        <v>Helix: MNCH_SAB</v>
      </c>
      <c r="K19" s="1"/>
    </row>
    <row r="20" spans="1:11" x14ac:dyDescent="0.35">
      <c r="A20" s="1" t="s">
        <v>60</v>
      </c>
      <c r="B20" s="16" t="s">
        <v>1039</v>
      </c>
      <c r="C20" s="44" t="str">
        <f>VLOOKUP(B20,Indicator!$A$2:$F$104,5,FALSE)</f>
        <v>Current health expenditure (% of GDP)</v>
      </c>
      <c r="D20" s="25" t="str">
        <f>VLOOKUP(B20,Indicator!$A$2:$F$104,6,FALSE)</f>
        <v>HT_SH_XPD_CHEX_GD_ZS</v>
      </c>
      <c r="E20" s="1">
        <v>2020</v>
      </c>
      <c r="F20" s="1" t="s">
        <v>18</v>
      </c>
      <c r="G20" s="1" t="str">
        <f>VLOOKUP(F20,Value_type!$A$2:$H$107,3,FALSE)</f>
        <v>PCNT</v>
      </c>
      <c r="H20" s="1" t="s">
        <v>109</v>
      </c>
      <c r="I20" s="25" t="str">
        <f>VLOOKUP(H20,Source!$A$2:$G$128,3,FALSE)</f>
        <v>WB: SH.XPD.CHEX.GD.ZS</v>
      </c>
      <c r="K20" s="1"/>
    </row>
    <row r="21" spans="1:11" x14ac:dyDescent="0.35">
      <c r="A21" s="1" t="s">
        <v>63</v>
      </c>
      <c r="B21" s="16" t="s">
        <v>1040</v>
      </c>
      <c r="C21" s="44" t="str">
        <f>VLOOKUP(B21,Indicator!$A$2:$F$104,5,FALSE)</f>
        <v>Out-of-pocket expenditure (OOPS), as % of Current Health Expenditure</v>
      </c>
      <c r="D21" s="25" t="str">
        <f>VLOOKUP(B21,Indicator!$A$2:$F$104,6,FALSE)</f>
        <v>HT_SH_XPD_OOPC_CH_ZS</v>
      </c>
      <c r="E21" s="1">
        <v>2020</v>
      </c>
      <c r="F21" s="1" t="s">
        <v>18</v>
      </c>
      <c r="G21" s="1" t="str">
        <f>VLOOKUP(F21,Value_type!$A$2:$H$107,3,FALSE)</f>
        <v>PCNT</v>
      </c>
      <c r="H21" s="1" t="s">
        <v>112</v>
      </c>
      <c r="I21" s="25" t="str">
        <f>VLOOKUP(H21,Source!$A$2:$G$128,3,FALSE)</f>
        <v>WB: SH.XPD.OOPC.CH.ZS</v>
      </c>
      <c r="K21" s="1"/>
    </row>
    <row r="22" spans="1:11" x14ac:dyDescent="0.35">
      <c r="A22" s="1" t="s">
        <v>66</v>
      </c>
      <c r="B22" s="16" t="s">
        <v>83</v>
      </c>
      <c r="C22" s="44" t="str">
        <f>VLOOKUP(B22,Indicator!$A$2:$F$104,5,FALSE)</f>
        <v>Percentage of pregnant women living with HIV receiving ARVs for PMTCT</v>
      </c>
      <c r="D22" s="25" t="str">
        <f>VLOOKUP(B22,Indicator!$A$2:$F$104,6,FALSE)</f>
        <v>HVA_PMTCT_ARV_CVG</v>
      </c>
      <c r="E22" s="1">
        <v>2020</v>
      </c>
      <c r="F22" s="1" t="s">
        <v>18</v>
      </c>
      <c r="G22" s="1" t="str">
        <f>VLOOKUP(F22,Value_type!$A$2:$H$107,3,FALSE)</f>
        <v>PCNT</v>
      </c>
      <c r="H22" s="1" t="s">
        <v>115</v>
      </c>
      <c r="I22" s="25" t="str">
        <f>VLOOKUP(H22,Source!$A$2:$G$128,3,FALSE)</f>
        <v>Helix: HVA_PMTCT_ARV_CVG</v>
      </c>
      <c r="K22" s="1"/>
    </row>
    <row r="23" spans="1:11" x14ac:dyDescent="0.35">
      <c r="A23" s="1" t="s">
        <v>70</v>
      </c>
      <c r="B23" s="16" t="s">
        <v>86</v>
      </c>
      <c r="C23" s="44" t="str">
        <f>VLOOKUP(B23,Indicator!$A$2:$F$104,5,FALSE)</f>
        <v>Antenatal care 4+ visits - percentage of women (aged 15-49 years) attended at least four times during pregnancy by any provider</v>
      </c>
      <c r="D23" s="25" t="str">
        <f>VLOOKUP(B23,Indicator!$A$2:$F$104,6,FALSE)</f>
        <v>MNCH_ANC4</v>
      </c>
      <c r="E23" s="1">
        <v>2020</v>
      </c>
      <c r="F23" s="1" t="s">
        <v>543</v>
      </c>
      <c r="G23" s="1" t="str">
        <f>VLOOKUP(F23,Value_type!$A$2:$H$107,3,FALSE)</f>
        <v>PCNT</v>
      </c>
      <c r="H23" s="1" t="s">
        <v>118</v>
      </c>
      <c r="I23" s="25" t="str">
        <f>VLOOKUP(H23,Source!$A$2:$G$128,3,FALSE)</f>
        <v>Helix: MNCH_ANC4</v>
      </c>
      <c r="K23" s="1"/>
    </row>
    <row r="24" spans="1:11" x14ac:dyDescent="0.35">
      <c r="A24" s="1" t="s">
        <v>73</v>
      </c>
      <c r="B24" s="16" t="s">
        <v>90</v>
      </c>
      <c r="C24" s="44" t="str">
        <f>VLOOKUP(B24,Indicator!$A$2:$F$104,5,FALSE)</f>
        <v>Postnatal care for mothers - percentage of women (aged 15-49 years) who received postnatal care within 2 days of giving birth</v>
      </c>
      <c r="D24" s="25" t="str">
        <f>VLOOKUP(B24,Indicator!$A$2:$F$104,6,FALSE)</f>
        <v>MNCH_PNCMOM</v>
      </c>
      <c r="E24" s="1">
        <v>2020</v>
      </c>
      <c r="F24" s="1" t="s">
        <v>543</v>
      </c>
      <c r="G24" s="1" t="str">
        <f>VLOOKUP(F24,Value_type!$A$2:$H$107,3,FALSE)</f>
        <v>PCNT</v>
      </c>
      <c r="H24" s="1" t="s">
        <v>121</v>
      </c>
      <c r="I24" s="25" t="str">
        <f>VLOOKUP(H24,Source!$A$2:$G$128,3,FALSE)</f>
        <v>Helix: MNCH_PNCMOM</v>
      </c>
      <c r="K24" s="1"/>
    </row>
    <row r="25" spans="1:11" x14ac:dyDescent="0.35">
      <c r="A25" s="1" t="s">
        <v>76</v>
      </c>
      <c r="B25" s="16" t="s">
        <v>93</v>
      </c>
      <c r="C25" s="44" t="str">
        <f>VLOOKUP(B25,Indicator!$A$2:$F$104,5,FALSE)</f>
        <v>Care seeking for children with symptoms of Acute Respiratory Infection (ARI)</v>
      </c>
      <c r="D25" s="25" t="str">
        <f>VLOOKUP(B25,Indicator!$A$2:$F$104,6,FALSE)</f>
        <v>MNCH_PNEUCARE</v>
      </c>
      <c r="E25" s="1">
        <v>2020</v>
      </c>
      <c r="F25" s="1" t="s">
        <v>544</v>
      </c>
      <c r="G25" s="1" t="str">
        <f>VLOOKUP(F25,Value_type!$A$2:$H$107,3,FALSE)</f>
        <v>PCNT</v>
      </c>
      <c r="H25" s="1" t="s">
        <v>124</v>
      </c>
      <c r="I25" s="25" t="str">
        <f>VLOOKUP(H25,Source!$A$2:$G$128,3,FALSE)</f>
        <v>Helix: MNCH_PNEUCARE</v>
      </c>
      <c r="K25" s="1"/>
    </row>
    <row r="26" spans="1:11" x14ac:dyDescent="0.35">
      <c r="A26" s="1" t="s">
        <v>79</v>
      </c>
      <c r="B26" s="16" t="s">
        <v>1051</v>
      </c>
      <c r="C26" s="44" t="str">
        <f>VLOOKUP(B26,Indicator!$A$2:$F$104,5,FALSE)</f>
        <v>Proportion of women of reproductive age (aged 15-49 years) who have their need for family planning satisfied with modern methods (%)</v>
      </c>
      <c r="D26" s="25" t="str">
        <f>VLOOKUP(B26,Indicator!$A$2:$F$104,6,FALSE)</f>
        <v>HT_SH_FPL_MTMM</v>
      </c>
      <c r="E26" s="1">
        <v>2020</v>
      </c>
      <c r="F26" s="1" t="s">
        <v>18</v>
      </c>
      <c r="G26" s="1" t="str">
        <f>VLOOKUP(F26,Value_type!$A$2:$H$107,3,FALSE)</f>
        <v>PCNT</v>
      </c>
      <c r="H26" s="1" t="s">
        <v>127</v>
      </c>
      <c r="I26" s="25" t="str">
        <f>VLOOKUP(H26,Source!$A$2:$G$128,3,FALSE)</f>
        <v>SDG: SH_FPL_MTMM</v>
      </c>
      <c r="K26" s="1"/>
    </row>
    <row r="27" spans="1:11" x14ac:dyDescent="0.35">
      <c r="A27" s="1" t="s">
        <v>82</v>
      </c>
      <c r="B27" s="16" t="s">
        <v>96</v>
      </c>
      <c r="C27" s="44" t="str">
        <f>VLOOKUP(B27,Indicator!$A$2:$F$104,5,FALSE)</f>
        <v>Number of surviving infants who received the third dose of DPT containing vaccine</v>
      </c>
      <c r="D27" s="25" t="str">
        <f>VLOOKUP(B27,Indicator!$A$2:$F$104,6,FALSE)</f>
        <v>IM_DTP3</v>
      </c>
      <c r="E27" s="1">
        <v>2020</v>
      </c>
      <c r="F27" s="1" t="s">
        <v>18</v>
      </c>
      <c r="G27" s="1" t="str">
        <f>VLOOKUP(F27,Value_type!$A$2:$H$107,3,FALSE)</f>
        <v>PCNT</v>
      </c>
      <c r="H27" s="1" t="s">
        <v>130</v>
      </c>
      <c r="I27" s="25" t="str">
        <f>VLOOKUP(H27,Source!$A$2:$G$128,3,FALSE)</f>
        <v>Helix: IM_DTP3</v>
      </c>
      <c r="K27" s="1"/>
    </row>
    <row r="28" spans="1:11" x14ac:dyDescent="0.35">
      <c r="A28" s="1" t="s">
        <v>85</v>
      </c>
      <c r="B28" s="16" t="s">
        <v>1054</v>
      </c>
      <c r="C28" s="44" t="str">
        <f>VLOOKUP(B28,Indicator!$A$2:$F$104,5,FALSE)</f>
        <v>Percentage of districts with DTP3 coverage 50-79%</v>
      </c>
      <c r="D28" s="25" t="str">
        <f>VLOOKUP(B28,Indicator!$A$2:$F$104,6,FALSE)</f>
        <v>DIST79DTP3_P</v>
      </c>
      <c r="E28" s="1">
        <v>2020</v>
      </c>
      <c r="F28" s="1" t="s">
        <v>18</v>
      </c>
      <c r="G28" s="1" t="str">
        <f>VLOOKUP(F28,Value_type!$A$2:$H$107,3,FALSE)</f>
        <v>PCNT</v>
      </c>
      <c r="H28" s="1" t="s">
        <v>133</v>
      </c>
      <c r="I28" s="25" t="str">
        <f>VLOOKUP(H28,Source!$A$2:$G$128,3,FALSE)</f>
        <v>Immunization Monitoring (WHO) - Indicator ID: DIST79DTP3_P</v>
      </c>
      <c r="K28" s="1"/>
    </row>
    <row r="29" spans="1:11" x14ac:dyDescent="0.35">
      <c r="A29" s="1" t="s">
        <v>89</v>
      </c>
      <c r="B29" s="16" t="s">
        <v>99</v>
      </c>
      <c r="C29" s="44" t="str">
        <f>VLOOKUP(B29,Indicator!$A$2:$F$104,5,FALSE)</f>
        <v>Percentage of children who received the 2nd dose of measles-containing vaccine, as per administered in the national schedule</v>
      </c>
      <c r="D29" s="25" t="str">
        <f>VLOOKUP(B29,Indicator!$A$2:$F$104,6,FALSE)</f>
        <v>IM_MCV2</v>
      </c>
      <c r="E29" s="1">
        <v>2020</v>
      </c>
      <c r="F29" s="1" t="s">
        <v>545</v>
      </c>
      <c r="G29" s="1" t="str">
        <f>VLOOKUP(F29,Value_type!$A$2:$H$107,3,FALSE)</f>
        <v>PCNT</v>
      </c>
      <c r="H29" s="1" t="s">
        <v>136</v>
      </c>
      <c r="I29" s="25" t="str">
        <f>VLOOKUP(H29,Source!$A$2:$G$128,3,FALSE)</f>
        <v>Helix: IM_MCV2</v>
      </c>
      <c r="K29" s="1"/>
    </row>
    <row r="30" spans="1:11" x14ac:dyDescent="0.35">
      <c r="A30" s="1" t="s">
        <v>92</v>
      </c>
      <c r="B30" s="16" t="s">
        <v>1057</v>
      </c>
      <c r="C30" s="44" t="str">
        <f>VLOOKUP(B30,Indicator!$A$2:$F$104,5,FALSE)</f>
        <v>Percentage of districts with MCV2 coverage 50-79%</v>
      </c>
      <c r="D30" s="25" t="str">
        <f>VLOOKUP(B30,Indicator!$A$2:$F$104,6,FALSE)</f>
        <v>DIST79MCV2_P</v>
      </c>
      <c r="E30" s="1">
        <v>2020</v>
      </c>
      <c r="F30" s="1" t="s">
        <v>18</v>
      </c>
      <c r="G30" s="1" t="str">
        <f>VLOOKUP(F30,Value_type!$A$2:$H$107,3,FALSE)</f>
        <v>PCNT</v>
      </c>
      <c r="H30" s="1" t="s">
        <v>139</v>
      </c>
      <c r="I30" s="25" t="str">
        <f>VLOOKUP(H30,Source!$A$2:$G$128,3,FALSE)</f>
        <v>Immunization Monitoring (WHO) - Indicator ID: DIST79MCV2_P</v>
      </c>
      <c r="K30" s="1"/>
    </row>
    <row r="31" spans="1:11" x14ac:dyDescent="0.35">
      <c r="A31" s="1" t="s">
        <v>95</v>
      </c>
      <c r="B31" s="16" t="s">
        <v>1061</v>
      </c>
      <c r="C31" s="44" t="str">
        <f>VLOOKUP(B31,Indicator!$A$2:$F$104,5,FALSE)</f>
        <v>Annual mean concentration of particles PM2.5 by residence areas (ug/m3)</v>
      </c>
      <c r="D31" s="25" t="str">
        <f>VLOOKUP(B31,Indicator!$A$2:$F$104,6,FALSE)</f>
        <v>HT_SDG_PM25</v>
      </c>
      <c r="E31" s="1">
        <v>2020</v>
      </c>
      <c r="F31" s="1" t="s">
        <v>546</v>
      </c>
      <c r="G31" s="1" t="str">
        <f>VLOOKUP(F31,Value_type!$A$2:$H$107,3,FALSE)</f>
        <v>GPERM3</v>
      </c>
      <c r="H31" s="1" t="s">
        <v>142</v>
      </c>
      <c r="I31" s="25" t="str">
        <f>VLOOKUP(H31,Source!$A$2:$G$128,3,FALSE)</f>
        <v>WHO: SDGPM25</v>
      </c>
      <c r="K31" s="1"/>
    </row>
    <row r="32" spans="1:11" x14ac:dyDescent="0.35">
      <c r="A32" s="1" t="s">
        <v>98</v>
      </c>
      <c r="B32" s="16" t="s">
        <v>102</v>
      </c>
      <c r="C32" s="44" t="str">
        <f>VLOOKUP(B32,Indicator!$A$2:$F$104,5,FALSE)</f>
        <v>Early initiation on brestfeeding</v>
      </c>
      <c r="D32" s="25" t="str">
        <f>VLOOKUP(B32,Indicator!$A$2:$F$104,6,FALSE)</f>
        <v>NT_BF_EIBF</v>
      </c>
      <c r="E32" s="1">
        <v>2020</v>
      </c>
      <c r="F32" s="1" t="s">
        <v>544</v>
      </c>
      <c r="G32" s="1" t="str">
        <f>VLOOKUP(F32,Value_type!$A$2:$H$107,3,FALSE)</f>
        <v>PCNT</v>
      </c>
      <c r="H32" s="1" t="s">
        <v>145</v>
      </c>
      <c r="I32" s="25" t="str">
        <f>VLOOKUP(H32,Source!$A$2:$G$128,3,FALSE)</f>
        <v>Helix: NT_BF_EIBF</v>
      </c>
      <c r="K32" s="1"/>
    </row>
    <row r="33" spans="1:11" x14ac:dyDescent="0.35">
      <c r="A33" s="1" t="s">
        <v>101</v>
      </c>
      <c r="B33" s="16" t="s">
        <v>105</v>
      </c>
      <c r="C33" s="44" t="str">
        <f>VLOOKUP(B33,Indicator!$A$2:$F$104,5,FALSE)</f>
        <v>Exclusive breastfeeding</v>
      </c>
      <c r="D33" s="25" t="str">
        <f>VLOOKUP(B33,Indicator!$A$2:$F$104,6,FALSE)</f>
        <v>NT_BF_EXBF</v>
      </c>
      <c r="E33" s="1">
        <v>2020</v>
      </c>
      <c r="F33" s="1" t="s">
        <v>547</v>
      </c>
      <c r="G33" s="1" t="str">
        <f>VLOOKUP(F33,Value_type!$A$2:$H$107,3,FALSE)</f>
        <v>PCNT</v>
      </c>
      <c r="H33" s="1" t="s">
        <v>148</v>
      </c>
      <c r="I33" s="25" t="str">
        <f>VLOOKUP(H33,Source!$A$2:$G$128,3,FALSE)</f>
        <v>Helix: NT_BF_EXBF</v>
      </c>
      <c r="K33" s="1"/>
    </row>
    <row r="34" spans="1:11" x14ac:dyDescent="0.35">
      <c r="A34" s="1" t="s">
        <v>104</v>
      </c>
      <c r="B34" s="16" t="s">
        <v>108</v>
      </c>
      <c r="C34" s="44" t="str">
        <f>VLOOKUP(B34,Indicator!$A$2:$F$104,5,FALSE)</f>
        <v>Minumum acceptable diet</v>
      </c>
      <c r="D34" s="25" t="str">
        <f>VLOOKUP(B34,Indicator!$A$2:$F$104,6,FALSE)</f>
        <v>NT_CF_MAD</v>
      </c>
      <c r="E34" s="1">
        <v>2020</v>
      </c>
      <c r="F34" s="1" t="s">
        <v>547</v>
      </c>
      <c r="G34" s="1" t="str">
        <f>VLOOKUP(F34,Value_type!$A$2:$H$107,3,FALSE)</f>
        <v>PCNT</v>
      </c>
      <c r="H34" s="1" t="s">
        <v>151</v>
      </c>
      <c r="I34" s="25" t="str">
        <f>VLOOKUP(H34,Source!$A$2:$G$128,3,FALSE)</f>
        <v>Helix: NT_CF_MAD</v>
      </c>
      <c r="K34" s="1"/>
    </row>
    <row r="35" spans="1:11" x14ac:dyDescent="0.35">
      <c r="A35" s="1" t="s">
        <v>107</v>
      </c>
      <c r="B35" s="16" t="s">
        <v>111</v>
      </c>
      <c r="C35" s="44" t="str">
        <f>VLOOKUP(B35,Indicator!$A$2:$F$104,5,FALSE)</f>
        <v>Overweight</v>
      </c>
      <c r="D35" s="25" t="str">
        <f>VLOOKUP(B35,Indicator!$A$2:$F$104,6,FALSE)</f>
        <v>NT_ANT_WHZ_PO2</v>
      </c>
      <c r="E35" s="1">
        <v>2020</v>
      </c>
      <c r="F35" s="1" t="s">
        <v>547</v>
      </c>
      <c r="G35" s="1" t="str">
        <f>VLOOKUP(F35,Value_type!$A$2:$H$107,3,FALSE)</f>
        <v>PCNT</v>
      </c>
      <c r="H35" s="1" t="s">
        <v>154</v>
      </c>
      <c r="I35" s="25" t="str">
        <f>VLOOKUP(H35,Source!$A$2:$G$128,3,FALSE)</f>
        <v>Helix: NT_ANT_WHZ_PO2</v>
      </c>
      <c r="K35" s="1"/>
    </row>
    <row r="36" spans="1:11" x14ac:dyDescent="0.35">
      <c r="A36" s="1" t="s">
        <v>110</v>
      </c>
      <c r="B36" s="16" t="s">
        <v>114</v>
      </c>
      <c r="C36" s="44" t="str">
        <f>VLOOKUP(B36,Indicator!$A$2:$F$104,5,FALSE)</f>
        <v xml:space="preserve">Under-5 stunting </v>
      </c>
      <c r="D36" s="25" t="str">
        <f>VLOOKUP(B36,Indicator!$A$2:$F$104,6,FALSE)</f>
        <v>NT_ANT_HAZ_NE2</v>
      </c>
      <c r="E36" s="1">
        <v>2020</v>
      </c>
      <c r="F36" s="1" t="s">
        <v>547</v>
      </c>
      <c r="G36" s="1" t="str">
        <f>VLOOKUP(F36,Value_type!$A$2:$H$107,3,FALSE)</f>
        <v>PCNT</v>
      </c>
      <c r="H36" s="1" t="s">
        <v>157</v>
      </c>
      <c r="I36" s="25" t="str">
        <f>VLOOKUP(H36,Source!$A$2:$G$128,3,FALSE)</f>
        <v>Helix: NT_ANT_HAZ_NE2</v>
      </c>
      <c r="K36" s="1"/>
    </row>
    <row r="37" spans="1:11" x14ac:dyDescent="0.35">
      <c r="A37" s="1" t="s">
        <v>113</v>
      </c>
      <c r="B37" s="16" t="s">
        <v>117</v>
      </c>
      <c r="C37" s="44" t="str">
        <f>VLOOKUP(B37,Indicator!$A$2:$F$758,5,FALSE)</f>
        <v>Early stimulation and responsive care by adults</v>
      </c>
      <c r="D37" s="25" t="str">
        <f>VLOOKUP(B37,Indicator!$A$2:$F$758,6,FALSE)</f>
        <v>ECD_CHLD_36-59M_ADLT_SRC</v>
      </c>
      <c r="E37" s="1">
        <v>2020</v>
      </c>
      <c r="F37" s="1" t="s">
        <v>547</v>
      </c>
      <c r="G37" s="1" t="str">
        <f>VLOOKUP(F37,Value_type!$A$2:$H$107,3,FALSE)</f>
        <v>PCNT</v>
      </c>
      <c r="H37" s="1" t="s">
        <v>160</v>
      </c>
      <c r="I37" s="25" t="str">
        <f>VLOOKUP(H37,Source!$A$2:$G$128,3,FALSE)</f>
        <v>Helix: ECD_CHLD_36-59M_ADLT_SRC</v>
      </c>
      <c r="K37" s="1"/>
    </row>
    <row r="38" spans="1:11" x14ac:dyDescent="0.35">
      <c r="A38" s="1" t="s">
        <v>116</v>
      </c>
      <c r="B38" s="16" t="s">
        <v>120</v>
      </c>
      <c r="C38" s="44" t="str">
        <f>VLOOKUP(B38,Indicator!$A$2:$F$758,5,FALSE)</f>
        <v>Coverage of treatment interventions (pharmacological, psychosocial and rehabilitation and aftercare services) for substance use disorders (%)</v>
      </c>
      <c r="D38" s="25" t="str">
        <f>VLOOKUP(B38,Indicator!$A$2:$F$758,6,FALSE)</f>
        <v>HT_SH_SUD_TREAT</v>
      </c>
      <c r="E38" s="1">
        <v>2020</v>
      </c>
      <c r="F38" s="1" t="s">
        <v>18</v>
      </c>
      <c r="G38" s="1" t="str">
        <f>VLOOKUP(F38,Value_type!$A$2:$H$107,3,FALSE)</f>
        <v>PCNT</v>
      </c>
      <c r="H38" s="1" t="s">
        <v>163</v>
      </c>
      <c r="I38" s="25" t="str">
        <f>VLOOKUP(H38,Source!$A$2:$G$128,3,FALSE)</f>
        <v>SDG: SH_SUD_TREAT</v>
      </c>
      <c r="K38" s="1"/>
    </row>
    <row r="39" spans="1:11" x14ac:dyDescent="0.35">
      <c r="A39" s="1" t="s">
        <v>119</v>
      </c>
      <c r="B39" s="16" t="s">
        <v>1082</v>
      </c>
      <c r="C39" s="49" t="str">
        <f>VLOOKUP(B39,Indicator!$A$2:$F$687,5,FALSE)</f>
        <v>Early childhood educational development enrolments (absolute number)</v>
      </c>
      <c r="D39" s="25" t="str">
        <f>VLOOKUP(B39,Indicator!$A$2:$F$687,6,FALSE)</f>
        <v>EDUNF_STU_L01_TOT</v>
      </c>
      <c r="E39" s="1">
        <v>2020</v>
      </c>
      <c r="F39" s="1" t="s">
        <v>548</v>
      </c>
      <c r="G39" s="1" t="str">
        <f>VLOOKUP(F39,Value_type!$A$2:$H$107,3,FALSE)</f>
        <v>PS</v>
      </c>
      <c r="H39" s="1" t="s">
        <v>175</v>
      </c>
      <c r="I39" s="25" t="str">
        <f>VLOOKUP(H39,Source!$A$2:$G$128,3,FALSE)</f>
        <v>UIS: EDUNF_STU_L01_TOT</v>
      </c>
      <c r="K39" s="1"/>
    </row>
    <row r="40" spans="1:11" x14ac:dyDescent="0.35">
      <c r="A40" s="1" t="s">
        <v>122</v>
      </c>
      <c r="B40" s="16" t="s">
        <v>1084</v>
      </c>
      <c r="C40" s="49" t="str">
        <f>VLOOKUP(B40,Indicator!$A$2:$F$687,5,FALSE)</f>
        <v>Early childhood educational development enrolments in public institutions</v>
      </c>
      <c r="D40" s="25" t="str">
        <f>VLOOKUP(B40,Indicator!$A$2:$F$687,6,FALSE)</f>
        <v>EDUNF_STU_L01_PUB</v>
      </c>
      <c r="E40" s="1">
        <v>2020</v>
      </c>
      <c r="F40" s="1" t="s">
        <v>548</v>
      </c>
      <c r="G40" s="1" t="str">
        <f>VLOOKUP(F40,Value_type!$A$2:$H$107,3,FALSE)</f>
        <v>PS</v>
      </c>
      <c r="H40" s="1" t="s">
        <v>178</v>
      </c>
      <c r="I40" s="25" t="str">
        <f>VLOOKUP(H40,Source!$A$2:$G$128,3,FALSE)</f>
        <v>UIS: EDUNF_STU_L01_PUB</v>
      </c>
      <c r="K40" s="1"/>
    </row>
    <row r="41" spans="1:11" x14ac:dyDescent="0.35">
      <c r="A41" s="1" t="s">
        <v>125</v>
      </c>
      <c r="B41" s="16" t="s">
        <v>132</v>
      </c>
      <c r="C41" s="49" t="str">
        <f>VLOOKUP(B41,Indicator!$A$2:$F$687,5,FALSE)</f>
        <v>Early childhood educational development enrolments in private institutions</v>
      </c>
      <c r="D41" s="25" t="str">
        <f>VLOOKUP(B41,Indicator!$A$2:$F$687,6,FALSE)</f>
        <v>EDUNF_STU_L01_PRV</v>
      </c>
      <c r="E41" s="1">
        <v>2020</v>
      </c>
      <c r="F41" s="1" t="s">
        <v>548</v>
      </c>
      <c r="G41" s="1" t="str">
        <f>VLOOKUP(F41,Value_type!$A$2:$H$107,3,FALSE)</f>
        <v>PS</v>
      </c>
      <c r="H41" s="1" t="s">
        <v>181</v>
      </c>
      <c r="I41" s="25" t="str">
        <f>VLOOKUP(H41,Source!$A$2:$G$128,3,FALSE)</f>
        <v>UIS: EDUNF_STU_L01_PRV</v>
      </c>
      <c r="K41" s="1"/>
    </row>
    <row r="42" spans="1:11" x14ac:dyDescent="0.35">
      <c r="A42" s="1" t="s">
        <v>128</v>
      </c>
      <c r="B42" s="16" t="s">
        <v>135</v>
      </c>
      <c r="C42" s="49" t="str">
        <f>VLOOKUP(B42,Indicator!$A$2:$F$687,5,FALSE)</f>
        <v>Children in early childhood educational development programs (gross enrolment ratio, % of children aged 0-2)</v>
      </c>
      <c r="D42" s="25" t="str">
        <f>VLOOKUP(B42,Indicator!$A$2:$F$687,6,FALSE)</f>
        <v>EDU_SDG_GER_L01</v>
      </c>
      <c r="E42" s="1">
        <v>2020</v>
      </c>
      <c r="F42" s="1" t="s">
        <v>542</v>
      </c>
      <c r="G42" s="1" t="str">
        <f>VLOOKUP(F42,Value_type!$A$2:$H$107,3,FALSE)</f>
        <v>PCNT</v>
      </c>
      <c r="H42" s="1" t="s">
        <v>184</v>
      </c>
      <c r="I42" s="25" t="str">
        <f>VLOOKUP(H42,Source!$A$2:$G$128,3,FALSE)</f>
        <v>UIS: EDU_SDG_GER_L01</v>
      </c>
      <c r="K42" s="1"/>
    </row>
    <row r="43" spans="1:11" x14ac:dyDescent="0.35">
      <c r="A43" s="1" t="s">
        <v>131</v>
      </c>
      <c r="B43" s="16" t="s">
        <v>144</v>
      </c>
      <c r="C43" s="49" t="str">
        <f>VLOOKUP(B43,Indicator!$A$2:$F$687,5,FALSE)</f>
        <v>Number of years of free pre-primary education guaranteed in legal framework (SDG 4.2.5)</v>
      </c>
      <c r="D43" s="25" t="str">
        <f>VLOOKUP(B43,Indicator!$A$2:$F$687,6,FALSE)</f>
        <v>EDU_SDG_FREE_EDU_L02</v>
      </c>
      <c r="E43" s="1">
        <v>2020</v>
      </c>
      <c r="F43" s="1" t="s">
        <v>87</v>
      </c>
      <c r="G43" s="1" t="str">
        <f>VLOOKUP(F43,Value_type!$A$2:$H$107,3,FALSE)</f>
        <v>YR</v>
      </c>
      <c r="H43" s="1" t="s">
        <v>187</v>
      </c>
      <c r="I43" s="25" t="str">
        <f>VLOOKUP(H43,Source!$A$2:$G$128,3,FALSE)</f>
        <v>UIS: EDU_SDG_FREE_EDU_L02</v>
      </c>
      <c r="K43" s="1"/>
    </row>
    <row r="44" spans="1:11" x14ac:dyDescent="0.35">
      <c r="A44" s="1" t="s">
        <v>134</v>
      </c>
      <c r="B44" s="16" t="s">
        <v>147</v>
      </c>
      <c r="C44" s="49" t="str">
        <f>VLOOKUP(B44,Indicator!$A$2:$F$687,5,FALSE)</f>
        <v>Number of years of compulsory pre-primary education guaranteed in legal framework (SDG 4.2.5)</v>
      </c>
      <c r="D44" s="25" t="str">
        <f>VLOOKUP(B44,Indicator!$A$2:$F$687,6,FALSE)</f>
        <v>EDU_SDG_COMP_EDU_L02</v>
      </c>
      <c r="E44" s="1">
        <v>2020</v>
      </c>
      <c r="F44" s="1" t="s">
        <v>87</v>
      </c>
      <c r="G44" s="1" t="str">
        <f>VLOOKUP(F44,Value_type!$A$2:$H$107,3,FALSE)</f>
        <v>YR</v>
      </c>
      <c r="H44" s="1" t="s">
        <v>190</v>
      </c>
      <c r="I44" s="25" t="str">
        <f>VLOOKUP(H44,Source!$A$2:$G$128,3,FALSE)</f>
        <v>UIS: EDU_SDG_COMP_EDU_L02</v>
      </c>
      <c r="K44" s="1"/>
    </row>
    <row r="45" spans="1:11" x14ac:dyDescent="0.35">
      <c r="A45" s="1" t="s">
        <v>137</v>
      </c>
      <c r="B45" s="16" t="s">
        <v>150</v>
      </c>
      <c r="C45" s="49" t="str">
        <f>VLOOKUP(B45,Indicator!$A$2:$F$687,5,FALSE)</f>
        <v>Pre-primary (ISCED 02) education enrolments (absolute number)</v>
      </c>
      <c r="D45" s="25" t="str">
        <f>VLOOKUP(B45,Indicator!$A$2:$F$687,6,FALSE)</f>
        <v>EDUNF_STU_L02_TOT</v>
      </c>
      <c r="E45" s="1">
        <v>2020</v>
      </c>
      <c r="F45" s="1" t="s">
        <v>548</v>
      </c>
      <c r="G45" s="1" t="str">
        <f>VLOOKUP(F45,Value_type!$A$2:$H$107,3,FALSE)</f>
        <v>PS</v>
      </c>
      <c r="H45" s="1" t="s">
        <v>193</v>
      </c>
      <c r="I45" s="25" t="str">
        <f>VLOOKUP(H45,Source!$A$2:$G$128,3,FALSE)</f>
        <v>UIS: EDUNF_STU_L02_TOT</v>
      </c>
      <c r="K45" s="1"/>
    </row>
    <row r="46" spans="1:11" x14ac:dyDescent="0.35">
      <c r="A46" s="1" t="s">
        <v>140</v>
      </c>
      <c r="B46" s="16" t="s">
        <v>153</v>
      </c>
      <c r="C46" s="49" t="str">
        <f>VLOOKUP(B46,Indicator!$A$2:$F$687,5,FALSE)</f>
        <v>Pre-primary (ISCED 02) education enrolments in public institutions</v>
      </c>
      <c r="D46" s="25" t="str">
        <f>VLOOKUP(B46,Indicator!$A$2:$F$687,6,FALSE)</f>
        <v>EDUNF_STU_L02_PUB</v>
      </c>
      <c r="E46" s="1">
        <v>2020</v>
      </c>
      <c r="F46" s="1" t="s">
        <v>548</v>
      </c>
      <c r="G46" s="1" t="str">
        <f>VLOOKUP(F46,Value_type!$A$2:$H$107,3,FALSE)</f>
        <v>PS</v>
      </c>
      <c r="H46" s="1" t="s">
        <v>196</v>
      </c>
      <c r="I46" s="25" t="str">
        <f>VLOOKUP(H46,Source!$A$2:$G$128,3,FALSE)</f>
        <v>UIS: EDUNF_STU_L02_PUB</v>
      </c>
      <c r="K46" s="1"/>
    </row>
    <row r="47" spans="1:11" x14ac:dyDescent="0.35">
      <c r="A47" s="1" t="s">
        <v>143</v>
      </c>
      <c r="B47" s="16" t="s">
        <v>156</v>
      </c>
      <c r="C47" s="49" t="str">
        <f>VLOOKUP(B47,Indicator!$A$2:$F$687,5,FALSE)</f>
        <v>Pre-primary (ISCED 02) education enrolments in  private institutions</v>
      </c>
      <c r="D47" s="25" t="str">
        <f>VLOOKUP(B47,Indicator!$A$2:$F$687,6,FALSE)</f>
        <v>EDUNF_STU_L02_PRV</v>
      </c>
      <c r="E47" s="1">
        <v>2020</v>
      </c>
      <c r="F47" s="1" t="s">
        <v>548</v>
      </c>
      <c r="G47" s="1" t="str">
        <f>VLOOKUP(F47,Value_type!$A$2:$H$107,3,FALSE)</f>
        <v>PS</v>
      </c>
      <c r="H47" s="1" t="s">
        <v>199</v>
      </c>
      <c r="I47" s="25" t="str">
        <f>VLOOKUP(H47,Source!$A$2:$G$128,3,FALSE)</f>
        <v>UIS: EDUNF_STU_L02_PRV</v>
      </c>
      <c r="K47" s="1"/>
    </row>
    <row r="48" spans="1:11" x14ac:dyDescent="0.35">
      <c r="A48" s="1" t="s">
        <v>146</v>
      </c>
      <c r="B48" s="16" t="s">
        <v>1104</v>
      </c>
      <c r="C48" s="49" t="str">
        <f>VLOOKUP(B48,Indicator!$A$2:$F$687,5,FALSE)</f>
        <v>Enrolment in pre-primary  (ISCED 02) education (gross enrolment ratio, % of population aged 3-6)</v>
      </c>
      <c r="D48" s="25" t="str">
        <f>VLOOKUP(B48,Indicator!$A$2:$F$687,6,FALSE)</f>
        <v>EDUNF_GECER_L02</v>
      </c>
      <c r="E48" s="1">
        <v>2020</v>
      </c>
      <c r="F48" s="1" t="s">
        <v>542</v>
      </c>
      <c r="G48" s="1" t="str">
        <f>VLOOKUP(F48,Value_type!$A$2:$H$107,3,FALSE)</f>
        <v>PCNT</v>
      </c>
      <c r="H48" s="1" t="s">
        <v>202</v>
      </c>
      <c r="I48" s="25" t="str">
        <f>VLOOKUP(H48,Source!$A$2:$G$128,3,FALSE)</f>
        <v>UIS: EDUNF_GECER_L02</v>
      </c>
      <c r="K48" s="1"/>
    </row>
    <row r="49" spans="1:11" x14ac:dyDescent="0.35">
      <c r="A49" s="1" t="s">
        <v>149</v>
      </c>
      <c r="B49" s="16" t="s">
        <v>159</v>
      </c>
      <c r="C49" s="49" t="str">
        <f>VLOOKUP(B49,Indicator!$A$2:$F$687,5,FALSE)</f>
        <v>Enrolment in pre-primary  (ISCED 02) education (net enrolment ratio, % of population aged 3-6)</v>
      </c>
      <c r="D49" s="25" t="str">
        <f>VLOOKUP(B49,Indicator!$A$2:$F$687,6,FALSE)</f>
        <v>EDUNF_NER_L02</v>
      </c>
      <c r="E49" s="1">
        <v>2020</v>
      </c>
      <c r="F49" s="1" t="s">
        <v>542</v>
      </c>
      <c r="G49" s="1" t="str">
        <f>VLOOKUP(F49,Value_type!$A$2:$H$107,3,FALSE)</f>
        <v>PCNT</v>
      </c>
      <c r="H49" s="1" t="s">
        <v>205</v>
      </c>
      <c r="I49" s="25" t="str">
        <f>VLOOKUP(H49,Source!$A$2:$G$128,3,FALSE)</f>
        <v>UIS: EDUNF_NER_L02</v>
      </c>
      <c r="K49" s="1"/>
    </row>
    <row r="50" spans="1:11" x14ac:dyDescent="0.35">
      <c r="A50" s="1" t="s">
        <v>152</v>
      </c>
      <c r="B50" s="16" t="s">
        <v>1107</v>
      </c>
      <c r="C50" s="49" t="str">
        <f>VLOOKUP(B50,Indicator!$A$2:$F$687,5,FALSE)</f>
        <v>Enrolment in private institutions of pre-primary (ISCED 02) education ( % of all children enrolled in respective level of education)</v>
      </c>
      <c r="D50" s="25" t="str">
        <f>VLOOKUP(B50,Indicator!$A$2:$F$687,6,FALSE)</f>
        <v>EDUNF_PRP_L02</v>
      </c>
      <c r="E50" s="1">
        <v>2020</v>
      </c>
      <c r="F50" s="1" t="s">
        <v>18</v>
      </c>
      <c r="G50" s="1" t="str">
        <f>VLOOKUP(F50,Value_type!$A$2:$H$107,3,FALSE)</f>
        <v>PCNT</v>
      </c>
      <c r="H50" s="1" t="s">
        <v>208</v>
      </c>
      <c r="I50" s="25" t="str">
        <f>VLOOKUP(H50,Source!$A$2:$G$128,3,FALSE)</f>
        <v>UIS: EDUNF_PRP_L02</v>
      </c>
      <c r="K50" s="1"/>
    </row>
    <row r="51" spans="1:11" x14ac:dyDescent="0.35">
      <c r="A51" s="1" t="s">
        <v>155</v>
      </c>
      <c r="B51" s="16" t="s">
        <v>1109</v>
      </c>
      <c r="C51" s="49" t="str">
        <f>VLOOKUP(B51,Indicator!$A$2:$F$687,5,FALSE)</f>
        <v>Percentage of females in pre-primary (ISCED 02) education (% of all students enrolled in the respective level of education)</v>
      </c>
      <c r="D51" s="25" t="str">
        <f>VLOOKUP(B51,Indicator!$A$2:$F$687,6,FALSE)</f>
        <v>EDUNF_FEP_L02</v>
      </c>
      <c r="E51" s="1">
        <v>2020</v>
      </c>
      <c r="F51" s="1" t="s">
        <v>18</v>
      </c>
      <c r="G51" s="1" t="str">
        <f>VLOOKUP(F51,Value_type!$A$2:$H$107,3,FALSE)</f>
        <v>PCNT</v>
      </c>
      <c r="H51" s="1" t="s">
        <v>211</v>
      </c>
      <c r="I51" s="25" t="str">
        <f>VLOOKUP(H51,Source!$A$2:$G$128,3,FALSE)</f>
        <v>UIS: EDUNF_FEP_L02</v>
      </c>
      <c r="K51" s="1"/>
    </row>
    <row r="52" spans="1:11" x14ac:dyDescent="0.35">
      <c r="A52" s="1" t="s">
        <v>158</v>
      </c>
      <c r="B52" s="16" t="s">
        <v>162</v>
      </c>
      <c r="C52" s="49" t="str">
        <f>VLOOKUP(B52,Indicator!$A$2:$F$687,5,FALSE)</f>
        <v>Participation in organized learning (Adjusted net enrolment rate, one year before official primary entry age - Administrative data) (SDG 4.2.2.)</v>
      </c>
      <c r="D52" s="25" t="str">
        <f>VLOOKUP(B52,Indicator!$A$2:$F$687,6,FALSE)</f>
        <v>EDUNF_NERA_L1_UNDER1</v>
      </c>
      <c r="E52" s="1">
        <v>2020</v>
      </c>
      <c r="F52" s="1" t="s">
        <v>542</v>
      </c>
      <c r="G52" s="1" t="str">
        <f>VLOOKUP(F52,Value_type!$A$2:$H$107,3,FALSE)</f>
        <v>PCNT</v>
      </c>
      <c r="H52" s="1" t="s">
        <v>214</v>
      </c>
      <c r="I52" s="25" t="str">
        <f>VLOOKUP(H52,Source!$A$2:$G$128,3,FALSE)</f>
        <v>UIS: EDUNF_NERA_L1_UNDER1</v>
      </c>
      <c r="K52" s="1"/>
    </row>
    <row r="53" spans="1:11" x14ac:dyDescent="0.35">
      <c r="A53" s="1" t="s">
        <v>161</v>
      </c>
      <c r="B53" s="16" t="s">
        <v>1115</v>
      </c>
      <c r="C53" s="49" t="str">
        <f>VLOOKUP(B53,Indicator!$A$2:$F$687,5,FALSE)</f>
        <v>Participation in organized learning (Adjusted net attendance rate, one year before official primary entry age - Household survey data) (SDG 4.2.2.)</v>
      </c>
      <c r="D53" s="25" t="str">
        <f>VLOOKUP(B53,Indicator!$A$2:$F$687,6,FALSE)</f>
        <v>EDUNF_NARA_L1_UNDER1</v>
      </c>
      <c r="E53" s="1">
        <v>2020</v>
      </c>
      <c r="F53" s="1" t="s">
        <v>544</v>
      </c>
      <c r="G53" s="1" t="str">
        <f>VLOOKUP(F53,Value_type!$A$2:$H$107,3,FALSE)</f>
        <v>PCNT</v>
      </c>
      <c r="H53" s="1" t="s">
        <v>217</v>
      </c>
      <c r="I53" s="25" t="str">
        <f>VLOOKUP(H53,Source!$A$2:$G$128,3,FALSE)</f>
        <v>UIS: EDUNF_NARA_L1_UNDER1</v>
      </c>
      <c r="K53" s="1"/>
    </row>
    <row r="54" spans="1:11" x14ac:dyDescent="0.35">
      <c r="A54" s="1" t="s">
        <v>164</v>
      </c>
      <c r="B54" s="16" t="s">
        <v>165</v>
      </c>
      <c r="C54" s="49" t="str">
        <f>VLOOKUP(B54,Indicator!$A$2:$F$687,5,FALSE)</f>
        <v>Percentage of children (aged 36-59 months) developmentally on track in at least 3 of the 4 following domains: literacy-numeracy, physical, social-emotional and learning</v>
      </c>
      <c r="D54" s="25" t="str">
        <f>VLOOKUP(B54,Indicator!$A$2:$F$687,6,FALSE)</f>
        <v>ECD_CHLD_36-59M_LMPSL</v>
      </c>
      <c r="E54" s="1">
        <v>2020</v>
      </c>
      <c r="F54" s="1" t="s">
        <v>544</v>
      </c>
      <c r="G54" s="1" t="str">
        <f>VLOOKUP(F54,Value_type!$A$2:$H$107,3,FALSE)</f>
        <v>PCNT</v>
      </c>
      <c r="H54" s="1" t="s">
        <v>220</v>
      </c>
      <c r="I54" s="25" t="str">
        <f>VLOOKUP(H54,Source!$A$2:$G$128,3,FALSE)</f>
        <v>Helix: ECD_CHLD_36-59M_LMPSL</v>
      </c>
      <c r="K54" s="1"/>
    </row>
    <row r="55" spans="1:11" x14ac:dyDescent="0.35">
      <c r="A55" s="1" t="s">
        <v>167</v>
      </c>
      <c r="B55" s="16" t="s">
        <v>171</v>
      </c>
      <c r="C55" s="49" t="str">
        <f>VLOOKUP(B55,Indicator!$A$2:$F$687,5,FALSE)</f>
        <v>Net Intake Rate to primary education of official entry age</v>
      </c>
      <c r="D55" s="25" t="str">
        <f>VLOOKUP(B55,Indicator!$A$2:$F$687,6,FALSE)</f>
        <v>EDUNF_NIR_L1_ENTRYAGE</v>
      </c>
      <c r="E55" s="1">
        <v>2020</v>
      </c>
      <c r="F55" s="1" t="s">
        <v>542</v>
      </c>
      <c r="G55" s="1" t="str">
        <f>VLOOKUP(F55,Value_type!$A$2:$H$107,3,FALSE)</f>
        <v>PCNT</v>
      </c>
      <c r="H55" s="1" t="s">
        <v>223</v>
      </c>
      <c r="I55" s="25" t="str">
        <f>VLOOKUP(H55,Source!$A$2:$G$128,3,FALSE)</f>
        <v>UIS: EDUNF_NIR_L1_ENTRYAGE</v>
      </c>
      <c r="K55" s="1"/>
    </row>
    <row r="56" spans="1:11" x14ac:dyDescent="0.35">
      <c r="A56" s="1" t="s">
        <v>170</v>
      </c>
      <c r="B56" s="16" t="s">
        <v>177</v>
      </c>
      <c r="C56" s="49" t="str">
        <f>VLOOKUP(B56,Indicator!$A$2:$F$687,5,FALSE)</f>
        <v>Primary education (ISCED 1) enrolments (absolute number)</v>
      </c>
      <c r="D56" s="25" t="str">
        <f>VLOOKUP(B56,Indicator!$A$2:$F$687,6,FALSE)</f>
        <v>EDUNF_STU_L1_TOT</v>
      </c>
      <c r="E56" s="1">
        <v>2020</v>
      </c>
      <c r="F56" s="1" t="s">
        <v>548</v>
      </c>
      <c r="G56" s="1" t="str">
        <f>VLOOKUP(F56,Value_type!$A$2:$H$107,3,FALSE)</f>
        <v>PS</v>
      </c>
      <c r="H56" s="1" t="s">
        <v>226</v>
      </c>
      <c r="I56" s="25" t="str">
        <f>VLOOKUP(H56,Source!$A$2:$G$128,3,FALSE)</f>
        <v>UIS: EDUNF_STU_L1_TOT</v>
      </c>
      <c r="K56" s="1"/>
    </row>
    <row r="57" spans="1:11" x14ac:dyDescent="0.35">
      <c r="A57" s="1" t="s">
        <v>173</v>
      </c>
      <c r="B57" s="16" t="s">
        <v>180</v>
      </c>
      <c r="C57" s="49" t="str">
        <f>VLOOKUP(B57,Indicator!$A$2:$F$687,5,FALSE)</f>
        <v>Percentage of females in primary  (ISCED 1) education (% of all students enrolled in the respective level of education)</v>
      </c>
      <c r="D57" s="25" t="str">
        <f>VLOOKUP(B57,Indicator!$A$2:$F$687,6,FALSE)</f>
        <v>EDUNF_FEP_L1</v>
      </c>
      <c r="E57" s="1">
        <v>2020</v>
      </c>
      <c r="F57" s="1" t="s">
        <v>18</v>
      </c>
      <c r="G57" s="1" t="str">
        <f>VLOOKUP(F57,Value_type!$A$2:$H$107,3,FALSE)</f>
        <v>PCNT</v>
      </c>
      <c r="H57" s="1" t="s">
        <v>229</v>
      </c>
      <c r="I57" s="25" t="str">
        <f>VLOOKUP(H57,Source!$A$2:$G$128,3,FALSE)</f>
        <v>UIS: EDUNF_FEP_L1</v>
      </c>
      <c r="K57" s="1"/>
    </row>
    <row r="58" spans="1:11" x14ac:dyDescent="0.35">
      <c r="A58" s="1" t="s">
        <v>176</v>
      </c>
      <c r="B58" s="16" t="s">
        <v>183</v>
      </c>
      <c r="C58" s="49" t="str">
        <f>VLOOKUP(B58,Indicator!$A$2:$F$687,5,FALSE)</f>
        <v>Lower Secondary education (ISCED 2) enrolments (absolute number)</v>
      </c>
      <c r="D58" s="25" t="str">
        <f>VLOOKUP(B58,Indicator!$A$2:$F$687,6,FALSE)</f>
        <v>EDUNF_STU_L2_TOT</v>
      </c>
      <c r="E58" s="1">
        <v>2020</v>
      </c>
      <c r="F58" s="1" t="s">
        <v>548</v>
      </c>
      <c r="G58" s="1" t="str">
        <f>VLOOKUP(F58,Value_type!$A$2:$H$107,3,FALSE)</f>
        <v>PS</v>
      </c>
      <c r="H58" s="1" t="s">
        <v>232</v>
      </c>
      <c r="I58" s="25" t="str">
        <f>VLOOKUP(H58,Source!$A$2:$G$128,3,FALSE)</f>
        <v>UIS: EDUNF_STU_L2_TOT</v>
      </c>
      <c r="K58" s="1"/>
    </row>
    <row r="59" spans="1:11" x14ac:dyDescent="0.35">
      <c r="A59" s="1" t="s">
        <v>179</v>
      </c>
      <c r="B59" s="16" t="s">
        <v>186</v>
      </c>
      <c r="C59" s="49" t="str">
        <f>VLOOKUP(B59,Indicator!$A$2:$F$687,5,FALSE)</f>
        <v>Percentage of females in lower secondary  (ISCED 2) education (% of all students enrolled in the respective level of education)</v>
      </c>
      <c r="D59" s="25" t="str">
        <f>VLOOKUP(B59,Indicator!$A$2:$F$687,6,FALSE)</f>
        <v>EDUNF_FEP_L2</v>
      </c>
      <c r="E59" s="1">
        <v>2020</v>
      </c>
      <c r="F59" s="1" t="s">
        <v>18</v>
      </c>
      <c r="G59" s="1" t="str">
        <f>VLOOKUP(F59,Value_type!$A$2:$H$107,3,FALSE)</f>
        <v>PCNT</v>
      </c>
      <c r="H59" s="1" t="s">
        <v>235</v>
      </c>
      <c r="I59" s="25" t="str">
        <f>VLOOKUP(H59,Source!$A$2:$G$128,3,FALSE)</f>
        <v>UIS: EDUNF_FEP_L2</v>
      </c>
      <c r="K59" s="1"/>
    </row>
    <row r="60" spans="1:11" x14ac:dyDescent="0.35">
      <c r="A60" s="1" t="s">
        <v>182</v>
      </c>
      <c r="B60" s="16" t="s">
        <v>189</v>
      </c>
      <c r="C60" s="49" t="str">
        <f>VLOOKUP(B60,Indicator!$A$2:$F$687,5,FALSE)</f>
        <v>Upper secondary education (ISCED 3) enrolment (absolute number)</v>
      </c>
      <c r="D60" s="25" t="str">
        <f>VLOOKUP(B60,Indicator!$A$2:$F$687,6,FALSE)</f>
        <v>EDUNF_STU_L3_TOT</v>
      </c>
      <c r="E60" s="1">
        <v>2020</v>
      </c>
      <c r="F60" s="1" t="s">
        <v>548</v>
      </c>
      <c r="G60" s="1" t="str">
        <f>VLOOKUP(F60,Value_type!$A$2:$H$107,3,FALSE)</f>
        <v>PS</v>
      </c>
      <c r="H60" s="1" t="s">
        <v>238</v>
      </c>
      <c r="I60" s="25" t="str">
        <f>VLOOKUP(H60,Source!$A$2:$G$128,3,FALSE)</f>
        <v>UIS: EDUNF_STU_L3_TOT</v>
      </c>
      <c r="K60" s="1"/>
    </row>
    <row r="61" spans="1:11" x14ac:dyDescent="0.35">
      <c r="A61" s="1" t="s">
        <v>185</v>
      </c>
      <c r="B61" s="16" t="s">
        <v>192</v>
      </c>
      <c r="C61" s="49" t="str">
        <f>VLOOKUP(B61,Indicator!$A$2:$F$687,5,FALSE)</f>
        <v>Percentage of females in upper secondary education (ISCED 3) (% of all students enrolled in the respective level of education)</v>
      </c>
      <c r="D61" s="25" t="str">
        <f>VLOOKUP(B61,Indicator!$A$2:$F$687,6,FALSE)</f>
        <v>EDUNF_FEP_L3</v>
      </c>
      <c r="E61" s="1">
        <v>2020</v>
      </c>
      <c r="F61" s="1" t="s">
        <v>18</v>
      </c>
      <c r="G61" s="1" t="str">
        <f>VLOOKUP(F61,Value_type!$A$2:$H$107,3,FALSE)</f>
        <v>PCNT</v>
      </c>
      <c r="H61" s="1" t="s">
        <v>241</v>
      </c>
      <c r="I61" s="25" t="str">
        <f>VLOOKUP(H61,Source!$A$2:$G$128,3,FALSE)</f>
        <v>UIS: EDUNF_FEP_L3</v>
      </c>
      <c r="K61" s="1"/>
    </row>
    <row r="62" spans="1:11" x14ac:dyDescent="0.35">
      <c r="A62" s="1" t="s">
        <v>188</v>
      </c>
      <c r="B62" s="16" t="s">
        <v>1134</v>
      </c>
      <c r="C62" s="49" t="str">
        <f>VLOOKUP(B62,Indicator!$A$2:$F$687,5,FALSE)</f>
        <v>Percentage of females in general upper-secondary education  (% of all students enrolled in the respective level of education)</v>
      </c>
      <c r="D62" s="25" t="str">
        <f>VLOOKUP(B62,Indicator!$A$2:$F$687,6,FALSE)</f>
        <v>EDUNF_FEP_L3_GEN</v>
      </c>
      <c r="E62" s="1">
        <v>2020</v>
      </c>
      <c r="F62" s="1" t="s">
        <v>18</v>
      </c>
      <c r="G62" s="1" t="str">
        <f>VLOOKUP(F62,Value_type!$A$2:$H$107,3,FALSE)</f>
        <v>PCNT</v>
      </c>
      <c r="H62" s="1" t="s">
        <v>244</v>
      </c>
      <c r="I62" s="25" t="str">
        <f>VLOOKUP(H62,Source!$A$2:$G$128,3,FALSE)</f>
        <v>UIS: EDUNF_FEP_L3_GEN</v>
      </c>
      <c r="K62" s="1"/>
    </row>
    <row r="63" spans="1:11" x14ac:dyDescent="0.35">
      <c r="A63" s="1" t="s">
        <v>191</v>
      </c>
      <c r="B63" s="16" t="s">
        <v>195</v>
      </c>
      <c r="C63" s="49" t="str">
        <f>VLOOKUP(B63,Indicator!$A$2:$F$687,5,FALSE)</f>
        <v>Percentage of females in vocational upper-secondary education  (% of all students enrolled in the respective level of education)</v>
      </c>
      <c r="D63" s="25" t="str">
        <f>VLOOKUP(B63,Indicator!$A$2:$F$687,6,FALSE)</f>
        <v>EDUNF_FEP_L3_VOC</v>
      </c>
      <c r="E63" s="1">
        <v>2020</v>
      </c>
      <c r="F63" s="1" t="s">
        <v>18</v>
      </c>
      <c r="G63" s="1" t="str">
        <f>VLOOKUP(F63,Value_type!$A$2:$H$107,3,FALSE)</f>
        <v>PCNT</v>
      </c>
      <c r="H63" s="1" t="s">
        <v>247</v>
      </c>
      <c r="I63" s="25" t="str">
        <f>VLOOKUP(H63,Source!$A$2:$G$128,3,FALSE)</f>
        <v>UIS: EDUNF_FEP_L3_VOC</v>
      </c>
      <c r="K63" s="1"/>
    </row>
    <row r="64" spans="1:11" x14ac:dyDescent="0.35">
      <c r="A64" s="1" t="s">
        <v>194</v>
      </c>
      <c r="B64" s="16" t="s">
        <v>198</v>
      </c>
      <c r="C64" s="49" t="str">
        <f>VLOOKUP(B64,Indicator!$A$2:$F$687,5,FALSE)</f>
        <v>Upper secondary enrolment by program orientation - General (number)</v>
      </c>
      <c r="D64" s="25" t="str">
        <f>VLOOKUP(B64,Indicator!$A$2:$F$687,6,FALSE)</f>
        <v>EDUNF_STU_L3_GEN</v>
      </c>
      <c r="E64" s="1">
        <v>2020</v>
      </c>
      <c r="F64" s="16" t="s">
        <v>548</v>
      </c>
      <c r="G64" s="1" t="str">
        <f>VLOOKUP(F64,Value_type!$A$2:$H$107,3,FALSE)</f>
        <v>PS</v>
      </c>
      <c r="H64" s="1" t="s">
        <v>250</v>
      </c>
      <c r="I64" s="25" t="str">
        <f>VLOOKUP(H64,Source!$A$2:$G$128,3,FALSE)</f>
        <v>UIS: EDUNF_STU_L3_GEN</v>
      </c>
      <c r="K64" s="1"/>
    </row>
    <row r="65" spans="1:11" x14ac:dyDescent="0.35">
      <c r="A65" s="1" t="s">
        <v>197</v>
      </c>
      <c r="B65" s="16" t="s">
        <v>201</v>
      </c>
      <c r="C65" s="49" t="str">
        <f>VLOOKUP(B65,Indicator!$A$2:$F$687,5,FALSE)</f>
        <v>Upper secondary enrolment by program orientation - Vocational (number)</v>
      </c>
      <c r="D65" s="25" t="str">
        <f>VLOOKUP(B65,Indicator!$A$2:$F$687,6,FALSE)</f>
        <v>EDUNF_STU_L3_VOC</v>
      </c>
      <c r="E65" s="1">
        <v>2020</v>
      </c>
      <c r="F65" s="1" t="s">
        <v>548</v>
      </c>
      <c r="G65" s="1" t="str">
        <f>VLOOKUP(F65,Value_type!$A$2:$H$107,3,FALSE)</f>
        <v>PS</v>
      </c>
      <c r="H65" s="1" t="s">
        <v>253</v>
      </c>
      <c r="I65" s="25" t="str">
        <f>VLOOKUP(H65,Source!$A$2:$G$128,3,FALSE)</f>
        <v>UIS: EDUNF_STU_L3_VOC</v>
      </c>
      <c r="K65" s="1"/>
    </row>
    <row r="66" spans="1:11" x14ac:dyDescent="0.35">
      <c r="A66" s="1" t="s">
        <v>200</v>
      </c>
      <c r="B66" s="16" t="s">
        <v>207</v>
      </c>
      <c r="C66" s="49" t="str">
        <f>VLOOKUP(B66,Indicator!$A$2:$F$687,5,FALSE)</f>
        <v>Primary (ISCED 1) education enrolments in public institutions</v>
      </c>
      <c r="D66" s="25" t="str">
        <f>VLOOKUP(B66,Indicator!$A$2:$F$687,6,FALSE)</f>
        <v>EDUNF_STU_L1_PUB</v>
      </c>
      <c r="E66" s="1">
        <v>2020</v>
      </c>
      <c r="F66" s="16" t="s">
        <v>548</v>
      </c>
      <c r="G66" s="1" t="str">
        <f>VLOOKUP(F66,Value_type!$A$2:$H$107,3,FALSE)</f>
        <v>PS</v>
      </c>
      <c r="H66" s="1" t="s">
        <v>256</v>
      </c>
      <c r="I66" s="25" t="str">
        <f>VLOOKUP(H66,Source!$A$2:$G$128,3,FALSE)</f>
        <v>UIS: EDUNF_STU_L1_PUB</v>
      </c>
      <c r="K66" s="1"/>
    </row>
    <row r="67" spans="1:11" x14ac:dyDescent="0.35">
      <c r="A67" s="1" t="s">
        <v>203</v>
      </c>
      <c r="B67" s="16" t="s">
        <v>210</v>
      </c>
      <c r="C67" s="49" t="str">
        <f>VLOOKUP(B67,Indicator!$A$2:$F$687,5,FALSE)</f>
        <v>Primary (ISCED 1) education enrolments in  private institutions</v>
      </c>
      <c r="D67" s="25" t="str">
        <f>VLOOKUP(B67,Indicator!$A$2:$F$687,6,FALSE)</f>
        <v>EDUNF_STU_L1_PRV</v>
      </c>
      <c r="E67" s="1">
        <v>2020</v>
      </c>
      <c r="F67" s="1" t="s">
        <v>548</v>
      </c>
      <c r="G67" s="1" t="str">
        <f>VLOOKUP(F67,Value_type!$A$2:$H$107,3,FALSE)</f>
        <v>PS</v>
      </c>
      <c r="H67" s="1" t="s">
        <v>259</v>
      </c>
      <c r="I67" s="25" t="str">
        <f>VLOOKUP(H67,Source!$A$2:$G$128,3,FALSE)</f>
        <v>UIS: EDUNF_STU_L1_PRV</v>
      </c>
      <c r="K67" s="1"/>
    </row>
    <row r="68" spans="1:11" x14ac:dyDescent="0.35">
      <c r="A68" s="1" t="s">
        <v>206</v>
      </c>
      <c r="B68" s="16" t="s">
        <v>213</v>
      </c>
      <c r="C68" s="49" t="str">
        <f>VLOOKUP(B68,Indicator!$A$2:$F$687,5,FALSE)</f>
        <v>Enrolment in private schools of primary (ISCED 1) education (% of all students enrolled in primary education)</v>
      </c>
      <c r="D68" s="25" t="str">
        <f>VLOOKUP(B68,Indicator!$A$2:$F$687,6,FALSE)</f>
        <v>EDUNF_PRP_L1</v>
      </c>
      <c r="E68" s="1">
        <v>2020</v>
      </c>
      <c r="F68" s="1" t="s">
        <v>18</v>
      </c>
      <c r="G68" s="1" t="str">
        <f>VLOOKUP(F68,Value_type!$A$2:$H$107,3,FALSE)</f>
        <v>PCNT</v>
      </c>
      <c r="H68" s="1" t="s">
        <v>262</v>
      </c>
      <c r="I68" s="25" t="str">
        <f>VLOOKUP(H68,Source!$A$2:$G$128,3,FALSE)</f>
        <v>UIS: EDUNF_PRP_L1</v>
      </c>
      <c r="K68" s="1"/>
    </row>
    <row r="69" spans="1:11" x14ac:dyDescent="0.35">
      <c r="A69" s="1" t="s">
        <v>209</v>
      </c>
      <c r="B69" s="16" t="s">
        <v>216</v>
      </c>
      <c r="C69" s="49" t="str">
        <f>VLOOKUP(B69,Indicator!$A$2:$F$687,5,FALSE)</f>
        <v>Lower Secondary education (ISCED 2) enrolments in public institutions</v>
      </c>
      <c r="D69" s="25" t="str">
        <f>VLOOKUP(B69,Indicator!$A$2:$F$687,6,FALSE)</f>
        <v>EDUNF_STU_L2_PUB</v>
      </c>
      <c r="E69" s="1">
        <v>2020</v>
      </c>
      <c r="F69" s="1" t="s">
        <v>548</v>
      </c>
      <c r="G69" s="1" t="str">
        <f>VLOOKUP(F69,Value_type!$A$2:$H$107,3,FALSE)</f>
        <v>PS</v>
      </c>
      <c r="H69" s="1" t="s">
        <v>265</v>
      </c>
      <c r="I69" s="25" t="str">
        <f>VLOOKUP(H69,Source!$A$2:$G$128,3,FALSE)</f>
        <v>UIS: EDUNF_STU_L2_PUB</v>
      </c>
      <c r="K69" s="1"/>
    </row>
    <row r="70" spans="1:11" x14ac:dyDescent="0.35">
      <c r="A70" s="1" t="s">
        <v>212</v>
      </c>
      <c r="B70" s="16" t="s">
        <v>219</v>
      </c>
      <c r="C70" s="49" t="str">
        <f>VLOOKUP(B70,Indicator!$A$2:$F$687,5,FALSE)</f>
        <v>Lower Secondary education (ISCED 2) enrolments in private institutions</v>
      </c>
      <c r="D70" s="25" t="str">
        <f>VLOOKUP(B70,Indicator!$A$2:$F$687,6,FALSE)</f>
        <v>EDUNF_STU_L2_PRV</v>
      </c>
      <c r="E70" s="1">
        <v>2020</v>
      </c>
      <c r="F70" s="1" t="s">
        <v>548</v>
      </c>
      <c r="G70" s="1" t="str">
        <f>VLOOKUP(F70,Value_type!$A$2:$H$107,3,FALSE)</f>
        <v>PS</v>
      </c>
      <c r="H70" s="1" t="s">
        <v>268</v>
      </c>
      <c r="I70" s="25" t="str">
        <f>VLOOKUP(H70,Source!$A$2:$G$128,3,FALSE)</f>
        <v>UIS: EDUNF_STU_L2_PRV</v>
      </c>
      <c r="K70" s="1"/>
    </row>
    <row r="71" spans="1:11" x14ac:dyDescent="0.35">
      <c r="A71" s="1" t="s">
        <v>215</v>
      </c>
      <c r="B71" s="16" t="s">
        <v>222</v>
      </c>
      <c r="C71" s="49" t="str">
        <f>VLOOKUP(B71,Indicator!$A$2:$F$687,5,FALSE)</f>
        <v>Enrolment in private schools of lower secondary (ISCED 2) education (% of all students enrolled in the respective level of education)</v>
      </c>
      <c r="D71" s="25" t="str">
        <f>VLOOKUP(B71,Indicator!$A$2:$F$687,6,FALSE)</f>
        <v>EDUNF_PRP_L2</v>
      </c>
      <c r="E71" s="1">
        <v>2020</v>
      </c>
      <c r="F71" s="1" t="s">
        <v>18</v>
      </c>
      <c r="G71" s="1" t="str">
        <f>VLOOKUP(F71,Value_type!$A$2:$H$107,3,FALSE)</f>
        <v>PCNT</v>
      </c>
      <c r="H71" s="1" t="s">
        <v>271</v>
      </c>
      <c r="I71" s="25" t="str">
        <f>VLOOKUP(H71,Source!$A$2:$G$128,3,FALSE)</f>
        <v>UIS: EDUNF_PRP_L2</v>
      </c>
      <c r="K71" s="1"/>
    </row>
    <row r="72" spans="1:11" x14ac:dyDescent="0.35">
      <c r="A72" s="1" t="s">
        <v>218</v>
      </c>
      <c r="B72" s="16" t="s">
        <v>225</v>
      </c>
      <c r="C72" s="49" t="str">
        <f>VLOOKUP(B72,Indicator!$A$2:$F$687,5,FALSE)</f>
        <v>Upper secondary education (ISCED 3) enrolment (absolute number) -public institutions</v>
      </c>
      <c r="D72" s="25" t="str">
        <f>VLOOKUP(B72,Indicator!$A$2:$F$687,6,FALSE)</f>
        <v>EDUNF_STU_L3_PUB</v>
      </c>
      <c r="E72" s="1">
        <v>2020</v>
      </c>
      <c r="F72" s="1" t="s">
        <v>548</v>
      </c>
      <c r="G72" s="1" t="str">
        <f>VLOOKUP(F72,Value_type!$A$2:$H$107,3,FALSE)</f>
        <v>PS</v>
      </c>
      <c r="H72" s="1" t="s">
        <v>274</v>
      </c>
      <c r="I72" s="25" t="str">
        <f>VLOOKUP(H72,Source!$A$2:$G$128,3,FALSE)</f>
        <v>UIS: EDUNF_STU_L3_PUB</v>
      </c>
      <c r="K72" s="1"/>
    </row>
    <row r="73" spans="1:11" x14ac:dyDescent="0.35">
      <c r="A73" s="1" t="s">
        <v>221</v>
      </c>
      <c r="B73" s="16" t="s">
        <v>1158</v>
      </c>
      <c r="C73" s="49" t="str">
        <f>VLOOKUP(B73,Indicator!$A$2:$F$687,5,FALSE)</f>
        <v>Upper secondary education (ISCED 3) enrolment (absolute number) -private institutions</v>
      </c>
      <c r="D73" s="25" t="str">
        <f>VLOOKUP(B73,Indicator!$A$2:$F$687,6,FALSE)</f>
        <v>EDUNF_STU_L3_PRV</v>
      </c>
      <c r="E73" s="1">
        <v>2020</v>
      </c>
      <c r="F73" s="1" t="s">
        <v>548</v>
      </c>
      <c r="G73" s="1" t="str">
        <f>VLOOKUP(F73,Value_type!$A$2:$H$107,3,FALSE)</f>
        <v>PS</v>
      </c>
      <c r="H73" s="1" t="s">
        <v>277</v>
      </c>
      <c r="I73" s="25" t="str">
        <f>VLOOKUP(H73,Source!$A$2:$G$128,3,FALSE)</f>
        <v>UIS: EDUNF_STU_L3_PRV</v>
      </c>
      <c r="K73" s="1"/>
    </row>
    <row r="74" spans="1:11" x14ac:dyDescent="0.35">
      <c r="A74" s="1" t="s">
        <v>224</v>
      </c>
      <c r="B74" s="16" t="s">
        <v>228</v>
      </c>
      <c r="C74" s="49" t="str">
        <f>VLOOKUP(B74,Indicator!$A$2:$F$687,5,FALSE)</f>
        <v>Enrolment in private schools of upper secondary (ISCED 3) education (% of all students enrolled in the respective level of education)</v>
      </c>
      <c r="D74" s="25" t="str">
        <f>VLOOKUP(B74,Indicator!$A$2:$F$687,6,FALSE)</f>
        <v>EDUNF_PRP_L3</v>
      </c>
      <c r="E74" s="1">
        <v>2020</v>
      </c>
      <c r="F74" s="1" t="s">
        <v>18</v>
      </c>
      <c r="G74" s="1" t="str">
        <f>VLOOKUP(F74,Value_type!$A$2:$H$107,3,FALSE)</f>
        <v>PCNT</v>
      </c>
      <c r="H74" s="1" t="s">
        <v>280</v>
      </c>
      <c r="I74" s="25" t="str">
        <f>VLOOKUP(H74,Source!$A$2:$G$128,3,FALSE)</f>
        <v>UIS: EDUNF_PRP_L3</v>
      </c>
      <c r="K74" s="1"/>
    </row>
    <row r="75" spans="1:11" x14ac:dyDescent="0.35">
      <c r="A75" s="1" t="s">
        <v>227</v>
      </c>
      <c r="B75" s="16" t="s">
        <v>231</v>
      </c>
      <c r="C75" s="49" t="str">
        <f>VLOOKUP(B75,Indicator!$A$2:$F$687,5,FALSE)</f>
        <v>Upper secondary enrolment by program orientation and type of institution - General, public institutions</v>
      </c>
      <c r="D75" s="25" t="str">
        <f>VLOOKUP(B75,Indicator!$A$2:$F$687,6,FALSE)</f>
        <v>EDUNF_STU_L3_GEN_PUB</v>
      </c>
      <c r="E75" s="1">
        <v>2020</v>
      </c>
      <c r="F75" s="1" t="s">
        <v>548</v>
      </c>
      <c r="G75" s="1" t="str">
        <f>VLOOKUP(F75,Value_type!$A$2:$H$107,3,FALSE)</f>
        <v>PS</v>
      </c>
      <c r="H75" s="1" t="s">
        <v>283</v>
      </c>
      <c r="I75" s="25" t="str">
        <f>VLOOKUP(H75,Source!$A$2:$G$128,3,FALSE)</f>
        <v>UIS: EDUNF_STU_L3_GEN_PUB</v>
      </c>
      <c r="K75" s="1"/>
    </row>
    <row r="76" spans="1:11" x14ac:dyDescent="0.35">
      <c r="A76" s="1" t="s">
        <v>230</v>
      </c>
      <c r="B76" s="16" t="s">
        <v>234</v>
      </c>
      <c r="C76" s="49" t="str">
        <f>VLOOKUP(B76,Indicator!$A$2:$F$687,5,FALSE)</f>
        <v>Upper secondary enrolment by program orientation and type of institution - General, private institutions</v>
      </c>
      <c r="D76" s="25" t="str">
        <f>VLOOKUP(B76,Indicator!$A$2:$F$687,6,FALSE)</f>
        <v>EDUNF_STU_L3_GEN_PRV</v>
      </c>
      <c r="E76" s="1">
        <v>2020</v>
      </c>
      <c r="F76" s="1" t="s">
        <v>548</v>
      </c>
      <c r="G76" s="1" t="str">
        <f>VLOOKUP(F76,Value_type!$A$2:$H$107,3,FALSE)</f>
        <v>PS</v>
      </c>
      <c r="H76" s="1" t="s">
        <v>286</v>
      </c>
      <c r="I76" s="25" t="str">
        <f>VLOOKUP(H76,Source!$A$2:$G$128,3,FALSE)</f>
        <v>UIS: EDUNF_STU_L3_GEN_PRV</v>
      </c>
      <c r="K76" s="1"/>
    </row>
    <row r="77" spans="1:11" x14ac:dyDescent="0.35">
      <c r="A77" s="1" t="s">
        <v>233</v>
      </c>
      <c r="B77" s="16" t="s">
        <v>240</v>
      </c>
      <c r="C77" s="49" t="str">
        <f>VLOOKUP(B77,Indicator!$A$2:$F$687,5,FALSE)</f>
        <v>Vocational or technical upper secondary education enrolments in public institutions</v>
      </c>
      <c r="D77" s="25" t="str">
        <f>VLOOKUP(B77,Indicator!$A$2:$F$687,6,FALSE)</f>
        <v>EDUNF_STU_L3_VOC_PUB</v>
      </c>
      <c r="E77" s="1">
        <v>2020</v>
      </c>
      <c r="F77" s="1" t="s">
        <v>548</v>
      </c>
      <c r="G77" s="1" t="str">
        <f>VLOOKUP(F77,Value_type!$A$2:$H$107,3,FALSE)</f>
        <v>PS</v>
      </c>
      <c r="H77" s="1" t="s">
        <v>289</v>
      </c>
      <c r="I77" s="25" t="str">
        <f>VLOOKUP(H77,Source!$A$2:$G$128,3,FALSE)</f>
        <v>UIS: EDUNF_STU_L3_VOC_PUB</v>
      </c>
      <c r="K77" s="1"/>
    </row>
    <row r="78" spans="1:11" x14ac:dyDescent="0.35">
      <c r="A78" s="1" t="s">
        <v>236</v>
      </c>
      <c r="B78" s="16" t="s">
        <v>243</v>
      </c>
      <c r="C78" s="49" t="str">
        <f>VLOOKUP(B78,Indicator!$A$2:$F$687,5,FALSE)</f>
        <v>Vocational or technical upper secondary education enrolments  in private institutions</v>
      </c>
      <c r="D78" s="25" t="str">
        <f>VLOOKUP(B78,Indicator!$A$2:$F$687,6,FALSE)</f>
        <v>EDUNF_STU_L3_VOC_PRV</v>
      </c>
      <c r="E78" s="1">
        <v>2020</v>
      </c>
      <c r="F78" s="1" t="s">
        <v>548</v>
      </c>
      <c r="G78" s="1" t="str">
        <f>VLOOKUP(F78,Value_type!$A$2:$H$107,3,FALSE)</f>
        <v>PS</v>
      </c>
      <c r="H78" s="1" t="s">
        <v>292</v>
      </c>
      <c r="I78" s="25" t="str">
        <f>VLOOKUP(H78,Source!$A$2:$G$128,3,FALSE)</f>
        <v>UIS: EDUNF_STU_L3_VOC_PRV</v>
      </c>
      <c r="K78" s="1"/>
    </row>
    <row r="79" spans="1:11" x14ac:dyDescent="0.35">
      <c r="A79" s="1" t="s">
        <v>239</v>
      </c>
      <c r="B79" s="16" t="s">
        <v>246</v>
      </c>
      <c r="C79" s="49" t="str">
        <f>VLOOKUP(B79,Indicator!$A$2:$F$687,5,FALSE)</f>
        <v>Primary education (ISCED 1) gross enrolment ratio (% of relevant population)</v>
      </c>
      <c r="D79" s="25" t="str">
        <f>VLOOKUP(B79,Indicator!$A$2:$F$687,6,FALSE)</f>
        <v>EDUNF_GER_L1</v>
      </c>
      <c r="E79" s="1">
        <v>2020</v>
      </c>
      <c r="F79" s="1" t="s">
        <v>549</v>
      </c>
      <c r="G79" s="1" t="str">
        <f>VLOOKUP(F79,Value_type!$A$2:$H$107,3,FALSE)</f>
        <v>PCNT</v>
      </c>
      <c r="H79" s="1" t="s">
        <v>295</v>
      </c>
      <c r="I79" s="25" t="str">
        <f>VLOOKUP(H79,Source!$A$2:$G$128,3,FALSE)</f>
        <v>UIS: EDUNF_GER_L1</v>
      </c>
      <c r="K79" s="1"/>
    </row>
    <row r="80" spans="1:11" x14ac:dyDescent="0.35">
      <c r="A80" s="1" t="s">
        <v>242</v>
      </c>
      <c r="B80" s="16" t="s">
        <v>249</v>
      </c>
      <c r="C80" s="49" t="str">
        <f>VLOOKUP(B80,Indicator!$A$2:$F$687,5,FALSE)</f>
        <v>Lower secondary education (ISCED 2) gross enrolment ratio (% of relevant population)</v>
      </c>
      <c r="D80" s="25" t="str">
        <f>VLOOKUP(B80,Indicator!$A$2:$F$687,6,FALSE)</f>
        <v>EDUNF_GER_L2</v>
      </c>
      <c r="E80" s="1">
        <v>2020</v>
      </c>
      <c r="F80" s="1" t="s">
        <v>542</v>
      </c>
      <c r="G80" s="1" t="str">
        <f>VLOOKUP(F80,Value_type!$A$2:$H$107,3,FALSE)</f>
        <v>PCNT</v>
      </c>
      <c r="H80" s="1" t="s">
        <v>298</v>
      </c>
      <c r="I80" s="25" t="str">
        <f>VLOOKUP(H80,Source!$A$2:$G$128,3,FALSE)</f>
        <v>UIS: EDUNF_GER_L2</v>
      </c>
      <c r="K80" s="1"/>
    </row>
    <row r="81" spans="1:11" x14ac:dyDescent="0.35">
      <c r="A81" s="1" t="s">
        <v>245</v>
      </c>
      <c r="B81" s="16" t="s">
        <v>252</v>
      </c>
      <c r="C81" s="49" t="str">
        <f>VLOOKUP(B81,Indicator!$A$2:$F$687,5,FALSE)</f>
        <v>Basic education (ISCED 1 and 2) gross enrolment ratio (% of relevant population)</v>
      </c>
      <c r="D81" s="25" t="str">
        <f>VLOOKUP(B81,Indicator!$A$2:$F$687,6,FALSE)</f>
        <v>EDUNF_GER_L1AND2</v>
      </c>
      <c r="E81" s="1">
        <v>2020</v>
      </c>
      <c r="F81" s="1" t="s">
        <v>542</v>
      </c>
      <c r="G81" s="1" t="str">
        <f>VLOOKUP(F81,Value_type!$A$2:$H$107,3,FALSE)</f>
        <v>PCNT</v>
      </c>
      <c r="H81" s="1" t="s">
        <v>301</v>
      </c>
      <c r="I81" s="25" t="str">
        <f>VLOOKUP(H81,Source!$A$2:$G$128,3,FALSE)</f>
        <v>UIS: EDUNF_GER_L1AND2</v>
      </c>
      <c r="K81" s="1"/>
    </row>
    <row r="82" spans="1:11" x14ac:dyDescent="0.35">
      <c r="A82" s="1" t="s">
        <v>248</v>
      </c>
      <c r="B82" s="16" t="s">
        <v>255</v>
      </c>
      <c r="C82" s="49" t="str">
        <f>VLOOKUP(B82,Indicator!$A$2:$F$687,5,FALSE)</f>
        <v>Lower secondary education (ISCED 2) gross enrolment ratio by program orientation - General (% of relevant population)</v>
      </c>
      <c r="D82" s="25" t="str">
        <f>VLOOKUP(B82,Indicator!$A$2:$F$687,6,FALSE)</f>
        <v>EDUNF_GER_L2_GEN</v>
      </c>
      <c r="E82" s="1">
        <v>2020</v>
      </c>
      <c r="F82" s="1" t="s">
        <v>542</v>
      </c>
      <c r="G82" s="1" t="str">
        <f>VLOOKUP(F82,Value_type!$A$2:$H$107,3,FALSE)</f>
        <v>PCNT</v>
      </c>
      <c r="H82" s="1" t="s">
        <v>304</v>
      </c>
      <c r="I82" s="25" t="str">
        <f>VLOOKUP(H82,Source!$A$2:$G$128,3,FALSE)</f>
        <v>UIS: EDUNF_GER_L2_GEN</v>
      </c>
      <c r="K82" s="1"/>
    </row>
    <row r="83" spans="1:11" x14ac:dyDescent="0.35">
      <c r="A83" s="1" t="s">
        <v>251</v>
      </c>
      <c r="B83" s="16" t="s">
        <v>258</v>
      </c>
      <c r="C83" s="49" t="str">
        <f>VLOOKUP(B83,Indicator!$A$2:$F$687,5,FALSE)</f>
        <v>Lower secondary education (ISCED 2) gross enrolment ratio by program orientation - Vocational (% of relevant population)</v>
      </c>
      <c r="D83" s="25" t="str">
        <f>VLOOKUP(B83,Indicator!$A$2:$F$687,6,FALSE)</f>
        <v>EDUNF_GER_L2_VOC</v>
      </c>
      <c r="E83" s="1">
        <v>2020</v>
      </c>
      <c r="F83" s="1" t="s">
        <v>542</v>
      </c>
      <c r="G83" s="1" t="str">
        <f>VLOOKUP(F83,Value_type!$A$2:$H$107,3,FALSE)</f>
        <v>PCNT</v>
      </c>
      <c r="H83" s="1" t="s">
        <v>307</v>
      </c>
      <c r="I83" s="25" t="str">
        <f>VLOOKUP(H83,Source!$A$2:$G$128,3,FALSE)</f>
        <v>UIS: EDUNF_GER_L2_VOC</v>
      </c>
      <c r="K83" s="1"/>
    </row>
    <row r="84" spans="1:11" x14ac:dyDescent="0.35">
      <c r="A84" s="1" t="s">
        <v>254</v>
      </c>
      <c r="B84" s="16" t="s">
        <v>261</v>
      </c>
      <c r="C84" s="49" t="str">
        <f>VLOOKUP(B84,Indicator!$A$2:$F$687,5,FALSE)</f>
        <v>Upper-secondary education (ISCED 3) gross enrolment ratio (% of population aged 15-18)</v>
      </c>
      <c r="D84" s="25" t="str">
        <f>VLOOKUP(B84,Indicator!$A$2:$F$687,6,FALSE)</f>
        <v>EDUNF_GER_L3</v>
      </c>
      <c r="E84" s="1">
        <v>2020</v>
      </c>
      <c r="F84" s="1" t="s">
        <v>542</v>
      </c>
      <c r="G84" s="1" t="str">
        <f>VLOOKUP(F84,Value_type!$A$2:$H$107,3,FALSE)</f>
        <v>PCNT</v>
      </c>
      <c r="H84" s="1" t="s">
        <v>310</v>
      </c>
      <c r="I84" s="25" t="str">
        <f>VLOOKUP(H84,Source!$A$2:$G$128,3,FALSE)</f>
        <v>UIS: EDUNF_GER_L3</v>
      </c>
      <c r="K84" s="1"/>
    </row>
    <row r="85" spans="1:11" x14ac:dyDescent="0.35">
      <c r="A85" s="1" t="s">
        <v>257</v>
      </c>
      <c r="B85" s="16" t="s">
        <v>264</v>
      </c>
      <c r="C85" s="49" t="str">
        <f>VLOOKUP(B85,Indicator!$A$2:$F$687,5,FALSE)</f>
        <v>Upper secondary gross enrolment ratio by program orientiation - General (% of population aged 15-18)</v>
      </c>
      <c r="D85" s="25" t="str">
        <f>VLOOKUP(B85,Indicator!$A$2:$F$687,6,FALSE)</f>
        <v>EDUNF_GER_L3_GEN</v>
      </c>
      <c r="E85" s="1">
        <v>2020</v>
      </c>
      <c r="F85" s="1" t="s">
        <v>542</v>
      </c>
      <c r="G85" s="1" t="str">
        <f>VLOOKUP(F85,Value_type!$A$2:$H$107,3,FALSE)</f>
        <v>PCNT</v>
      </c>
      <c r="H85" s="1" t="s">
        <v>313</v>
      </c>
      <c r="I85" s="25" t="str">
        <f>VLOOKUP(H85,Source!$A$2:$G$128,3,FALSE)</f>
        <v>UIS: EDUNF_GER_L3_GEN</v>
      </c>
      <c r="K85" s="1"/>
    </row>
    <row r="86" spans="1:11" x14ac:dyDescent="0.35">
      <c r="A86" s="1" t="s">
        <v>260</v>
      </c>
      <c r="B86" s="16" t="s">
        <v>267</v>
      </c>
      <c r="C86" s="49" t="str">
        <f>VLOOKUP(B86,Indicator!$A$2:$F$687,5,FALSE)</f>
        <v>Upper secondary gross enrolment ratio by program orientiation - Vocational (% of population aged 15-18)</v>
      </c>
      <c r="D86" s="25" t="str">
        <f>VLOOKUP(B86,Indicator!$A$2:$F$687,6,FALSE)</f>
        <v>EDUNF_GER_L3_VOC</v>
      </c>
      <c r="E86" s="1">
        <v>2020</v>
      </c>
      <c r="F86" s="1" t="s">
        <v>542</v>
      </c>
      <c r="G86" s="1" t="str">
        <f>VLOOKUP(F86,Value_type!$A$2:$H$107,3,FALSE)</f>
        <v>PCNT</v>
      </c>
      <c r="H86" s="1" t="s">
        <v>316</v>
      </c>
      <c r="I86" s="25" t="str">
        <f>VLOOKUP(H86,Source!$A$2:$G$128,3,FALSE)</f>
        <v>UIS: EDUNF_GER_L3_VOC</v>
      </c>
      <c r="K86" s="1"/>
    </row>
    <row r="87" spans="1:11" x14ac:dyDescent="0.35">
      <c r="A87" s="1" t="s">
        <v>263</v>
      </c>
      <c r="B87" s="16" t="s">
        <v>270</v>
      </c>
      <c r="C87" s="49" t="str">
        <f>VLOOKUP(B87,Indicator!$A$2:$F$687,5,FALSE)</f>
        <v>Adjusted net enrolment rate: primary education (%)</v>
      </c>
      <c r="D87" s="25" t="str">
        <f>VLOOKUP(B87,Indicator!$A$2:$F$687,6,FALSE)</f>
        <v>EDUNF_NERA_L1</v>
      </c>
      <c r="E87" s="1">
        <v>2020</v>
      </c>
      <c r="F87" s="1" t="s">
        <v>542</v>
      </c>
      <c r="G87" s="1" t="str">
        <f>VLOOKUP(F87,Value_type!$A$2:$H$107,3,FALSE)</f>
        <v>PCNT</v>
      </c>
      <c r="H87" s="1" t="s">
        <v>319</v>
      </c>
      <c r="I87" s="25" t="str">
        <f>VLOOKUP(H87,Source!$A$2:$G$128,3,FALSE)</f>
        <v>UIS: EDUNF_NERA_L1</v>
      </c>
      <c r="K87" s="1"/>
    </row>
    <row r="88" spans="1:11" x14ac:dyDescent="0.35">
      <c r="A88" s="1" t="s">
        <v>266</v>
      </c>
      <c r="B88" s="16" t="s">
        <v>273</v>
      </c>
      <c r="C88" s="49" t="str">
        <f>VLOOKUP(B88,Indicator!$A$2:$F$687,5,FALSE)</f>
        <v>Adjusted net enrolment rate: lower secondary (%)</v>
      </c>
      <c r="D88" s="25" t="str">
        <f>VLOOKUP(B88,Indicator!$A$2:$F$687,6,FALSE)</f>
        <v>EDUNF_NERA_L2</v>
      </c>
      <c r="E88" s="1">
        <v>2020</v>
      </c>
      <c r="F88" s="1" t="s">
        <v>542</v>
      </c>
      <c r="G88" s="1" t="str">
        <f>VLOOKUP(F88,Value_type!$A$2:$H$107,3,FALSE)</f>
        <v>PCNT</v>
      </c>
      <c r="H88" s="1" t="s">
        <v>322</v>
      </c>
      <c r="I88" s="25" t="str">
        <f>VLOOKUP(H88,Source!$A$2:$G$128,3,FALSE)</f>
        <v>UIS: EDUNF_NERA_L2</v>
      </c>
      <c r="K88" s="1"/>
    </row>
    <row r="89" spans="1:11" x14ac:dyDescent="0.35">
      <c r="A89" s="1" t="s">
        <v>269</v>
      </c>
      <c r="B89" s="16" t="s">
        <v>276</v>
      </c>
      <c r="C89" s="49" t="str">
        <f>VLOOKUP(B89,Indicator!$A$2:$F$687,5,FALSE)</f>
        <v>Proportion of children in grade 2 or 3 reaching minimum proficiency in reading</v>
      </c>
      <c r="D89" s="25" t="str">
        <f>VLOOKUP(B89,Indicator!$A$2:$F$687,6,FALSE)</f>
        <v>EDU_SDG_STU_L1_G2OR3_REA</v>
      </c>
      <c r="E89" s="1">
        <v>2020</v>
      </c>
      <c r="F89" s="1" t="s">
        <v>550</v>
      </c>
      <c r="G89" s="1" t="str">
        <f>VLOOKUP(F89,Value_type!$A$2:$H$107,3,FALSE)</f>
        <v>PCNT</v>
      </c>
      <c r="H89" s="1" t="s">
        <v>325</v>
      </c>
      <c r="I89" s="25" t="str">
        <f>VLOOKUP(H89,Source!$A$2:$G$128,3,FALSE)</f>
        <v>UIS: EDU_SDG_STU_L1_G2OR3_REA</v>
      </c>
      <c r="K89" s="1"/>
    </row>
    <row r="90" spans="1:11" x14ac:dyDescent="0.35">
      <c r="A90" s="1" t="s">
        <v>272</v>
      </c>
      <c r="B90" s="16" t="s">
        <v>279</v>
      </c>
      <c r="C90" s="49" t="str">
        <f>VLOOKUP(B90,Indicator!$A$2:$F$687,5,FALSE)</f>
        <v>Proportion of children in grade 2 or 3 reaching minimum proficiency in math</v>
      </c>
      <c r="D90" s="25" t="str">
        <f>VLOOKUP(B90,Indicator!$A$2:$F$687,6,FALSE)</f>
        <v>EDU_SDG_STU_L1_G2OR3_MAT</v>
      </c>
      <c r="E90" s="1">
        <v>2020</v>
      </c>
      <c r="F90" s="1" t="s">
        <v>550</v>
      </c>
      <c r="G90" s="1" t="str">
        <f>VLOOKUP(F90,Value_type!$A$2:$H$107,3,FALSE)</f>
        <v>PCNT</v>
      </c>
      <c r="H90" s="1" t="s">
        <v>328</v>
      </c>
      <c r="I90" s="25" t="str">
        <f>VLOOKUP(H90,Source!$A$2:$G$128,3,FALSE)</f>
        <v>UIS: EDU_SDG_STU_L1_G2OR3_MAT</v>
      </c>
      <c r="K90" s="1"/>
    </row>
    <row r="91" spans="1:11" x14ac:dyDescent="0.35">
      <c r="A91" s="1" t="s">
        <v>275</v>
      </c>
      <c r="B91" s="16" t="s">
        <v>282</v>
      </c>
      <c r="C91" s="49" t="str">
        <f>VLOOKUP(B91,Indicator!$A$2:$F$687,5,FALSE)</f>
        <v>Proportion of children at the end of primary education reaching minimum proficiency in reading</v>
      </c>
      <c r="D91" s="25" t="str">
        <f>VLOOKUP(B91,Indicator!$A$2:$F$687,6,FALSE)</f>
        <v>EDU_SDG_STU_L1_GLAST_REA</v>
      </c>
      <c r="E91" s="1">
        <v>2020</v>
      </c>
      <c r="F91" s="1" t="s">
        <v>550</v>
      </c>
      <c r="G91" s="1" t="str">
        <f>VLOOKUP(F91,Value_type!$A$2:$H$107,3,FALSE)</f>
        <v>PCNT</v>
      </c>
      <c r="H91" s="1" t="s">
        <v>331</v>
      </c>
      <c r="I91" s="25" t="str">
        <f>VLOOKUP(H91,Source!$A$2:$G$128,3,FALSE)</f>
        <v>UIS: EDU_SDG_STU_L1_GLAST_REA</v>
      </c>
      <c r="K91" s="1"/>
    </row>
    <row r="92" spans="1:11" x14ac:dyDescent="0.35">
      <c r="A92" s="1" t="s">
        <v>278</v>
      </c>
      <c r="B92" s="16" t="s">
        <v>285</v>
      </c>
      <c r="C92" s="49" t="str">
        <f>VLOOKUP(B92,Indicator!$A$2:$F$687,5,FALSE)</f>
        <v>Proportion of children at the end of primary education reaching minimum proficiency in math</v>
      </c>
      <c r="D92" s="25" t="str">
        <f>VLOOKUP(B92,Indicator!$A$2:$F$687,6,FALSE)</f>
        <v>EDU_SDG_STU_L1_GLAST_MAT</v>
      </c>
      <c r="E92" s="1">
        <v>2020</v>
      </c>
      <c r="F92" s="1" t="s">
        <v>550</v>
      </c>
      <c r="G92" s="1" t="str">
        <f>VLOOKUP(F92,Value_type!$A$2:$H$107,3,FALSE)</f>
        <v>PCNT</v>
      </c>
      <c r="H92" s="1" t="s">
        <v>334</v>
      </c>
      <c r="I92" s="25" t="str">
        <f>VLOOKUP(H92,Source!$A$2:$G$128,3,FALSE)</f>
        <v>UIS: EDU_SDG_STU_L1_GLAST_MAT</v>
      </c>
      <c r="K92" s="1"/>
    </row>
    <row r="93" spans="1:11" x14ac:dyDescent="0.35">
      <c r="A93" s="1" t="s">
        <v>281</v>
      </c>
      <c r="B93" s="16" t="s">
        <v>288</v>
      </c>
      <c r="C93" s="49" t="str">
        <f>VLOOKUP(B93,Indicator!$A$2:$F$687,5,FALSE)</f>
        <v>Proportion of children at the end of lower secondary education reaching minimum proficiency in reading</v>
      </c>
      <c r="D93" s="25" t="str">
        <f>VLOOKUP(B93,Indicator!$A$2:$F$687,6,FALSE)</f>
        <v>EDU_SDG_STU_L2_GLAST_REA</v>
      </c>
      <c r="E93" s="1">
        <v>2020</v>
      </c>
      <c r="F93" s="1" t="s">
        <v>550</v>
      </c>
      <c r="G93" s="1" t="str">
        <f>VLOOKUP(F93,Value_type!$A$2:$H$107,3,FALSE)</f>
        <v>PCNT</v>
      </c>
      <c r="H93" s="1" t="s">
        <v>337</v>
      </c>
      <c r="I93" s="25" t="str">
        <f>VLOOKUP(H93,Source!$A$2:$G$128,3,FALSE)</f>
        <v>UIS: EDU_SDG_STU_L2_GLAST_REA</v>
      </c>
      <c r="K93" s="1"/>
    </row>
    <row r="94" spans="1:11" x14ac:dyDescent="0.35">
      <c r="A94" s="1" t="s">
        <v>284</v>
      </c>
      <c r="B94" s="16" t="s">
        <v>291</v>
      </c>
      <c r="C94" s="49" t="str">
        <f>VLOOKUP(B94,Indicator!$A$2:$F$687,5,FALSE)</f>
        <v>Proportion of children at the end of lower secondary education reaching minimum proficiency in math</v>
      </c>
      <c r="D94" s="25" t="str">
        <f>VLOOKUP(B94,Indicator!$A$2:$F$687,6,FALSE)</f>
        <v>EDU_SDG_STU_L2_GLAST_MAT</v>
      </c>
      <c r="E94" s="1">
        <v>2020</v>
      </c>
      <c r="F94" s="1" t="s">
        <v>550</v>
      </c>
      <c r="G94" s="1" t="str">
        <f>VLOOKUP(F94,Value_type!$A$2:$H$107,3,FALSE)</f>
        <v>PCNT</v>
      </c>
      <c r="H94" s="1" t="s">
        <v>340</v>
      </c>
      <c r="I94" s="25" t="str">
        <f>VLOOKUP(H94,Source!$A$2:$G$128,3,FALSE)</f>
        <v>UIS: EDU_SDG_STU_L2_GLAST_MAT</v>
      </c>
      <c r="K94" s="1"/>
    </row>
    <row r="95" spans="1:11" x14ac:dyDescent="0.35">
      <c r="A95" s="1" t="s">
        <v>287</v>
      </c>
      <c r="B95" s="16" t="s">
        <v>1189</v>
      </c>
      <c r="C95" s="49" t="str">
        <f>VLOOKUP(B95,Indicator!$A$2:$F$687,5,FALSE)</f>
        <v>Administration of nationally representative learning assessment in reading (End primary)</v>
      </c>
      <c r="D95" s="25" t="str">
        <f>VLOOKUP(B95,Indicator!$A$2:$F$687,6,FALSE)</f>
        <v>EDUNF_ADMIN_L1_GLAST_REA</v>
      </c>
      <c r="E95" s="1">
        <v>2020</v>
      </c>
      <c r="F95" s="1" t="s">
        <v>551</v>
      </c>
      <c r="G95" s="1" t="str">
        <f>VLOOKUP(F95,Value_type!$A$2:$H$107,3,FALSE)</f>
        <v>NUMBER</v>
      </c>
      <c r="H95" s="1" t="s">
        <v>343</v>
      </c>
      <c r="I95" s="25" t="str">
        <f>VLOOKUP(H95,Source!$A$2:$G$128,3,FALSE)</f>
        <v>UIS: EDUNF_ADMIN_L1_GLAST_REA</v>
      </c>
      <c r="K95" s="1"/>
    </row>
    <row r="96" spans="1:11" x14ac:dyDescent="0.35">
      <c r="A96" s="1" t="s">
        <v>290</v>
      </c>
      <c r="B96" s="16" t="s">
        <v>1190</v>
      </c>
      <c r="C96" s="49" t="str">
        <f>VLOOKUP(B96,Indicator!$A$2:$F$687,5,FALSE)</f>
        <v>Administration of nationally representative learning assessment in math (End primary)</v>
      </c>
      <c r="D96" s="25" t="str">
        <f>VLOOKUP(B96,Indicator!$A$2:$F$687,6,FALSE)</f>
        <v>EDUNF_ADMIN_L1_GLAST_MAT</v>
      </c>
      <c r="E96" s="1">
        <v>2020</v>
      </c>
      <c r="F96" s="1" t="s">
        <v>551</v>
      </c>
      <c r="G96" s="1" t="str">
        <f>VLOOKUP(F96,Value_type!$A$2:$H$107,3,FALSE)</f>
        <v>NUMBER</v>
      </c>
      <c r="H96" s="1" t="s">
        <v>346</v>
      </c>
      <c r="I96" s="25" t="str">
        <f>VLOOKUP(H96,Source!$A$2:$G$128,3,FALSE)</f>
        <v>UIS: EDUNF_ADMIN_L1_GLAST_MAT</v>
      </c>
      <c r="K96" s="1"/>
    </row>
    <row r="97" spans="1:11" x14ac:dyDescent="0.35">
      <c r="A97" s="1" t="s">
        <v>293</v>
      </c>
      <c r="B97" s="16" t="s">
        <v>1191</v>
      </c>
      <c r="C97" s="49" t="str">
        <f>VLOOKUP(B97,Indicator!$A$2:$F$687,5,FALSE)</f>
        <v>Administration of nationally representative learning assessment in reading (Lower secondary)</v>
      </c>
      <c r="D97" s="25" t="str">
        <f>VLOOKUP(B97,Indicator!$A$2:$F$687,6,FALSE)</f>
        <v>EDUNF_ADMIN_L2_REA</v>
      </c>
      <c r="E97" s="1">
        <v>2020</v>
      </c>
      <c r="F97" s="1" t="s">
        <v>551</v>
      </c>
      <c r="G97" s="1" t="str">
        <f>VLOOKUP(F97,Value_type!$A$2:$H$107,3,FALSE)</f>
        <v>NUMBER</v>
      </c>
      <c r="H97" s="1" t="s">
        <v>349</v>
      </c>
      <c r="I97" s="25" t="str">
        <f>VLOOKUP(H97,Source!$A$2:$G$128,3,FALSE)</f>
        <v>UIS: EDUNF_ADMIN_L2_REA</v>
      </c>
      <c r="K97" s="1"/>
    </row>
    <row r="98" spans="1:11" x14ac:dyDescent="0.35">
      <c r="A98" s="1" t="s">
        <v>296</v>
      </c>
      <c r="B98" s="16" t="s">
        <v>1192</v>
      </c>
      <c r="C98" s="49" t="str">
        <f>VLOOKUP(B98,Indicator!$A$2:$F$687,5,FALSE)</f>
        <v>Administration of nationally representative learning assessment in math (Lower secondary)</v>
      </c>
      <c r="D98" s="25" t="str">
        <f>VLOOKUP(B98,Indicator!$A$2:$F$687,6,FALSE)</f>
        <v>EDUNF_ADMIN_L2_MAT</v>
      </c>
      <c r="E98" s="1">
        <v>2020</v>
      </c>
      <c r="F98" s="1" t="s">
        <v>551</v>
      </c>
      <c r="G98" s="1" t="str">
        <f>VLOOKUP(F98,Value_type!$A$2:$H$107,3,FALSE)</f>
        <v>NUMBER</v>
      </c>
      <c r="H98" s="1" t="s">
        <v>352</v>
      </c>
      <c r="I98" s="25" t="str">
        <f>VLOOKUP(H98,Source!$A$2:$G$128,3,FALSE)</f>
        <v>UIS: EDUNF_ADMIN_L2_MAT</v>
      </c>
      <c r="K98" s="1"/>
    </row>
    <row r="99" spans="1:11" x14ac:dyDescent="0.35">
      <c r="A99" s="1" t="s">
        <v>299</v>
      </c>
      <c r="B99" s="16" t="s">
        <v>1193</v>
      </c>
      <c r="C99" s="49" t="str">
        <f>VLOOKUP(B99,Indicator!$A$2:$F$687,5,FALSE)</f>
        <v>TIMSS: Mean performance on the Mathematics scale for Grade 4 students by sex</v>
      </c>
      <c r="D99" s="25" t="str">
        <f>VLOOKUP(B99,Indicator!$A$2:$F$687,6,FALSE)</f>
        <v>EDU_TIMSS_MAT4</v>
      </c>
      <c r="E99" s="1">
        <v>2020</v>
      </c>
      <c r="F99" s="1" t="s">
        <v>552</v>
      </c>
      <c r="G99" s="1" t="str">
        <f>VLOOKUP(F99,Value_type!$A$2:$H$107,3,FALSE)</f>
        <v>SCORE</v>
      </c>
      <c r="H99" s="1" t="s">
        <v>355</v>
      </c>
      <c r="I99" s="25" t="str">
        <f>VLOOKUP(H99,Source!$A$2:$G$128,3,FALSE)</f>
        <v>WB: LO.TIMSS.MAT4 by sex</v>
      </c>
      <c r="K99" s="1"/>
    </row>
    <row r="100" spans="1:11" x14ac:dyDescent="0.35">
      <c r="A100" s="1" t="s">
        <v>302</v>
      </c>
      <c r="B100" s="16" t="s">
        <v>1194</v>
      </c>
      <c r="C100" s="49" t="str">
        <f>VLOOKUP(B100,Indicator!$A$2:$F$687,5,FALSE)</f>
        <v>TIMSS: Mean performance on the Science scale for Grade 4 students by sex</v>
      </c>
      <c r="D100" s="25" t="str">
        <f>VLOOKUP(B100,Indicator!$A$2:$F$687,6,FALSE)</f>
        <v>EDU_TIMSS_SCI4</v>
      </c>
      <c r="E100" s="1">
        <v>2020</v>
      </c>
      <c r="F100" s="1" t="s">
        <v>552</v>
      </c>
      <c r="G100" s="1" t="str">
        <f>VLOOKUP(F100,Value_type!$A$2:$H$107,3,FALSE)</f>
        <v>SCORE</v>
      </c>
      <c r="H100" s="1" t="s">
        <v>358</v>
      </c>
      <c r="I100" s="25" t="str">
        <f>VLOOKUP(H100,Source!$A$2:$G$128,3,FALSE)</f>
        <v>WB: LO.TIMSS.SCI4 by sex</v>
      </c>
      <c r="K100" s="1"/>
    </row>
    <row r="101" spans="1:11" x14ac:dyDescent="0.35">
      <c r="A101" s="1" t="s">
        <v>305</v>
      </c>
      <c r="B101" s="16" t="s">
        <v>1195</v>
      </c>
      <c r="C101" s="49" t="str">
        <f>VLOOKUP(B101,Indicator!$A$2:$F$687,5,FALSE)</f>
        <v>TIMSS: Mean performance on the Mathematics scale for Grade 8 students by sex</v>
      </c>
      <c r="D101" s="25" t="str">
        <f>VLOOKUP(B101,Indicator!$A$2:$F$687,6,FALSE)</f>
        <v>EDU_TIMSS_MAT8</v>
      </c>
      <c r="E101" s="1">
        <v>2020</v>
      </c>
      <c r="F101" s="1" t="s">
        <v>552</v>
      </c>
      <c r="G101" s="1" t="str">
        <f>VLOOKUP(F101,Value_type!$A$2:$H$107,3,FALSE)</f>
        <v>SCORE</v>
      </c>
      <c r="H101" s="1" t="s">
        <v>361</v>
      </c>
      <c r="I101" s="25" t="str">
        <f>VLOOKUP(H101,Source!$A$2:$G$128,3,FALSE)</f>
        <v>WB: LO.TIMSS.MAT8 by sex</v>
      </c>
      <c r="K101" s="1"/>
    </row>
    <row r="102" spans="1:11" x14ac:dyDescent="0.35">
      <c r="A102" s="1" t="s">
        <v>308</v>
      </c>
      <c r="B102" s="16" t="s">
        <v>1196</v>
      </c>
      <c r="C102" s="49" t="str">
        <f>VLOOKUP(B102,Indicator!$A$2:$F$687,5,FALSE)</f>
        <v>TIMSS: Mean performance on the Science scale for Grade 8 students by sex</v>
      </c>
      <c r="D102" s="25" t="str">
        <f>VLOOKUP(B102,Indicator!$A$2:$F$687,6,FALSE)</f>
        <v>EDU_TIMSS_SCI8</v>
      </c>
      <c r="E102" s="1">
        <v>2020</v>
      </c>
      <c r="F102" s="1" t="s">
        <v>552</v>
      </c>
      <c r="G102" s="1" t="str">
        <f>VLOOKUP(F102,Value_type!$A$2:$H$107,3,FALSE)</f>
        <v>SCORE</v>
      </c>
      <c r="H102" s="1" t="s">
        <v>364</v>
      </c>
      <c r="I102" s="25" t="str">
        <f>VLOOKUP(H102,Source!$A$2:$G$128,3,FALSE)</f>
        <v>WB: LO.TIMSS.SCI8 by sex</v>
      </c>
      <c r="K102" s="1"/>
    </row>
    <row r="103" spans="1:11" x14ac:dyDescent="0.35">
      <c r="A103" s="1" t="s">
        <v>311</v>
      </c>
      <c r="B103" s="16" t="s">
        <v>1197</v>
      </c>
      <c r="C103" s="49" t="str">
        <f>VLOOKUP(B103,Indicator!$A$2:$F$687,5,FALSE)</f>
        <v>PIRLS: Mean performance on the Reading scale for Grade 4 students by sex</v>
      </c>
      <c r="D103" s="25" t="str">
        <f>VLOOKUP(B103,Indicator!$A$2:$F$687,6,FALSE)</f>
        <v>EDU_PIRLS_REA</v>
      </c>
      <c r="E103" s="1">
        <v>2020</v>
      </c>
      <c r="F103" s="1" t="s">
        <v>553</v>
      </c>
      <c r="G103" s="1" t="str">
        <f>VLOOKUP(F103,Value_type!$A$2:$H$107,3,FALSE)</f>
        <v>SCORE</v>
      </c>
      <c r="H103" s="1" t="s">
        <v>367</v>
      </c>
      <c r="I103" s="25" t="str">
        <f>VLOOKUP(H103,Source!$A$2:$G$128,3,FALSE)</f>
        <v>WB: LO.PIRLS.REA by sex</v>
      </c>
      <c r="K103" s="1"/>
    </row>
    <row r="104" spans="1:11" x14ac:dyDescent="0.35">
      <c r="A104" s="1" t="s">
        <v>314</v>
      </c>
      <c r="B104" s="16" t="s">
        <v>1198</v>
      </c>
      <c r="C104" s="49" t="str">
        <f>VLOOKUP(B104,Indicator!$A$2:$F$687,5,FALSE)</f>
        <v>PISA: Mean performance on the Mathematics scale for 15-year-old students by sex</v>
      </c>
      <c r="D104" s="25" t="str">
        <f>VLOOKUP(B104,Indicator!$A$2:$F$687,6,FALSE)</f>
        <v>EDU_PISA_MAT</v>
      </c>
      <c r="E104" s="1">
        <v>2020</v>
      </c>
      <c r="F104" s="1" t="s">
        <v>554</v>
      </c>
      <c r="G104" s="1" t="str">
        <f>VLOOKUP(F104,Value_type!$A$2:$H$107,3,FALSE)</f>
        <v>SCORE</v>
      </c>
      <c r="H104" s="1" t="s">
        <v>370</v>
      </c>
      <c r="I104" s="25" t="str">
        <f>VLOOKUP(H104,Source!$A$2:$G$128,3,FALSE)</f>
        <v>WB: LO.PISA.MAT by sex</v>
      </c>
      <c r="K104" s="1"/>
    </row>
    <row r="105" spans="1:11" x14ac:dyDescent="0.35">
      <c r="A105" s="1" t="s">
        <v>317</v>
      </c>
      <c r="B105" s="16" t="s">
        <v>1199</v>
      </c>
      <c r="C105" s="49" t="str">
        <f>VLOOKUP(B105,Indicator!$A$2:$F$687,5,FALSE)</f>
        <v>PISA: Mean performance on the Reading scale for 15-year-old students by sex</v>
      </c>
      <c r="D105" s="25" t="str">
        <f>VLOOKUP(B105,Indicator!$A$2:$F$687,6,FALSE)</f>
        <v>EDU_PISA_REA</v>
      </c>
      <c r="E105" s="1">
        <v>2020</v>
      </c>
      <c r="F105" s="1" t="s">
        <v>554</v>
      </c>
      <c r="G105" s="1" t="str">
        <f>VLOOKUP(F105,Value_type!$A$2:$H$107,3,FALSE)</f>
        <v>SCORE</v>
      </c>
      <c r="H105" s="1" t="s">
        <v>373</v>
      </c>
      <c r="I105" s="25" t="str">
        <f>VLOOKUP(H105,Source!$A$2:$G$128,3,FALSE)</f>
        <v>WB: LO.PISA.REA by sex</v>
      </c>
      <c r="K105" s="1"/>
    </row>
    <row r="106" spans="1:11" x14ac:dyDescent="0.35">
      <c r="A106" s="1" t="s">
        <v>320</v>
      </c>
      <c r="B106" s="16" t="s">
        <v>294</v>
      </c>
      <c r="C106" s="49" t="str">
        <f>VLOOKUP(B106,Indicator!$A$2:$F$687,5,FALSE)</f>
        <v>PISA: Mean performance on the Science scale for 15-year-old students by sex</v>
      </c>
      <c r="D106" s="25" t="str">
        <f>VLOOKUP(B106,Indicator!$A$2:$F$687,6,FALSE)</f>
        <v>EDU_PISA_SCI</v>
      </c>
      <c r="E106" s="1">
        <v>2020</v>
      </c>
      <c r="F106" s="1" t="s">
        <v>554</v>
      </c>
      <c r="G106" s="1" t="str">
        <f>VLOOKUP(F106,Value_type!$A$2:$H$107,3,FALSE)</f>
        <v>SCORE</v>
      </c>
      <c r="H106" s="1" t="s">
        <v>376</v>
      </c>
      <c r="I106" s="25" t="str">
        <f>VLOOKUP(H106,Source!$A$2:$G$128,3,FALSE)</f>
        <v>WB: LO.PISA.SCI by sex</v>
      </c>
      <c r="K106" s="1"/>
    </row>
    <row r="107" spans="1:11" x14ac:dyDescent="0.35">
      <c r="A107" s="1" t="s">
        <v>323</v>
      </c>
      <c r="B107" s="16" t="s">
        <v>306</v>
      </c>
      <c r="C107" s="49" t="str">
        <f>VLOOKUP(B107,Indicator!$A$2:$F$687,5,FALSE)</f>
        <v>Youth literacy rate, population 15-24 years by sex (%)</v>
      </c>
      <c r="D107" s="25" t="str">
        <f>VLOOKUP(B107,Indicator!$A$2:$F$687,6,FALSE)</f>
        <v>EDUNF_LR_YOUTH</v>
      </c>
      <c r="E107" s="1">
        <v>2020</v>
      </c>
      <c r="F107" s="1" t="s">
        <v>542</v>
      </c>
      <c r="G107" s="1" t="str">
        <f>VLOOKUP(F107,Value_type!$A$2:$H$107,3,FALSE)</f>
        <v>PCNT</v>
      </c>
      <c r="H107" s="1" t="s">
        <v>379</v>
      </c>
      <c r="I107" s="25" t="str">
        <f>VLOOKUP(H107,Source!$A$2:$G$128,3,FALSE)</f>
        <v>UIS: EDUNF_LR_YOUTH</v>
      </c>
      <c r="K107" s="1"/>
    </row>
    <row r="108" spans="1:11" x14ac:dyDescent="0.35">
      <c r="A108" s="1" t="s">
        <v>326</v>
      </c>
      <c r="B108" s="16" t="s">
        <v>309</v>
      </c>
      <c r="C108" s="49" t="str">
        <f>VLOOKUP(B108,Indicator!$A$2:$F$687,5,FALSE)</f>
        <v>Number of repeaters by sex in all grades of primary education (ISCED 1)</v>
      </c>
      <c r="D108" s="25" t="str">
        <f>VLOOKUP(B108,Indicator!$A$2:$F$687,6,FALSE)</f>
        <v>EDUNF_RPTR_L1</v>
      </c>
      <c r="E108" s="1">
        <v>2020</v>
      </c>
      <c r="F108" s="1" t="s">
        <v>548</v>
      </c>
      <c r="G108" s="1" t="str">
        <f>VLOOKUP(F108,Value_type!$A$2:$H$107,3,FALSE)</f>
        <v>PS</v>
      </c>
      <c r="H108" s="1" t="s">
        <v>382</v>
      </c>
      <c r="I108" s="25" t="str">
        <f>VLOOKUP(H108,Source!$A$2:$G$128,3,FALSE)</f>
        <v>UIS: EDUNF_RPTR_L1</v>
      </c>
      <c r="K108" s="1"/>
    </row>
    <row r="109" spans="1:11" x14ac:dyDescent="0.35">
      <c r="A109" s="1" t="s">
        <v>329</v>
      </c>
      <c r="B109" s="16" t="s">
        <v>312</v>
      </c>
      <c r="C109" s="49" t="str">
        <f>VLOOKUP(B109,Indicator!$A$2:$F$687,5,FALSE)</f>
        <v>Number of repeaters by sex in all grades of lower secondary general education (ISCED 2 - C4)</v>
      </c>
      <c r="D109" s="25" t="str">
        <f>VLOOKUP(B109,Indicator!$A$2:$F$687,6,FALSE)</f>
        <v>EDUNF_RPTR_L2</v>
      </c>
      <c r="E109" s="1">
        <v>2020</v>
      </c>
      <c r="F109" s="1" t="s">
        <v>548</v>
      </c>
      <c r="G109" s="1" t="str">
        <f>VLOOKUP(F109,Value_type!$A$2:$H$107,3,FALSE)</f>
        <v>PS</v>
      </c>
      <c r="H109" s="1" t="s">
        <v>385</v>
      </c>
      <c r="I109" s="25" t="str">
        <f>VLOOKUP(H109,Source!$A$2:$G$128,3,FALSE)</f>
        <v>UIS: EDUNF_RPTR_L2</v>
      </c>
      <c r="K109" s="1"/>
    </row>
    <row r="110" spans="1:11" x14ac:dyDescent="0.35">
      <c r="A110" s="1" t="s">
        <v>332</v>
      </c>
      <c r="B110" s="16" t="s">
        <v>315</v>
      </c>
      <c r="C110" s="49" t="str">
        <f>VLOOKUP(B110,Indicator!$A$2:$F$687,5,FALSE)</f>
        <v>Percentage of repeaters by sex in all grades of primary education (ISCED 1)</v>
      </c>
      <c r="D110" s="25" t="str">
        <f>VLOOKUP(B110,Indicator!$A$2:$F$687,6,FALSE)</f>
        <v>EDUNF_REPP_L1</v>
      </c>
      <c r="E110" s="1">
        <v>2020</v>
      </c>
      <c r="F110" s="1" t="s">
        <v>542</v>
      </c>
      <c r="G110" s="1" t="str">
        <f>VLOOKUP(F110,Value_type!$A$2:$H$107,3,FALSE)</f>
        <v>PCNT</v>
      </c>
      <c r="H110" s="1" t="s">
        <v>388</v>
      </c>
      <c r="I110" s="25" t="str">
        <f>VLOOKUP(H110,Source!$A$2:$G$128,3,FALSE)</f>
        <v>UIS: EDUNF_REPP_L1</v>
      </c>
      <c r="K110" s="1"/>
    </row>
    <row r="111" spans="1:11" x14ac:dyDescent="0.35">
      <c r="A111" s="1" t="s">
        <v>335</v>
      </c>
      <c r="B111" s="16" t="s">
        <v>318</v>
      </c>
      <c r="C111" s="49" t="str">
        <f>VLOOKUP(B111,Indicator!$A$2:$F$687,5,FALSE)</f>
        <v>Percentage of repeaters by sex in all grades of lower secondary general education (ISCED 2 - C4)</v>
      </c>
      <c r="D111" s="25" t="str">
        <f>VLOOKUP(B111,Indicator!$A$2:$F$687,6,FALSE)</f>
        <v>EDUNF_REPP_L2</v>
      </c>
      <c r="E111" s="1">
        <v>2020</v>
      </c>
      <c r="F111" s="1" t="s">
        <v>542</v>
      </c>
      <c r="G111" s="1" t="str">
        <f>VLOOKUP(F111,Value_type!$A$2:$H$107,3,FALSE)</f>
        <v>PCNT</v>
      </c>
      <c r="H111" s="1" t="s">
        <v>391</v>
      </c>
      <c r="I111" s="25" t="str">
        <f>VLOOKUP(H111,Source!$A$2:$G$128,3,FALSE)</f>
        <v>UIS: EDUNF_REPP_L2</v>
      </c>
      <c r="K111" s="1"/>
    </row>
    <row r="112" spans="1:11" x14ac:dyDescent="0.35">
      <c r="A112" s="1" t="s">
        <v>338</v>
      </c>
      <c r="B112" s="16" t="s">
        <v>321</v>
      </c>
      <c r="C112" s="49" t="str">
        <f>VLOOKUP(B112,Indicator!$A$2:$F$687,5,FALSE)</f>
        <v>Percentage of females among repeaters in primary education (ISCED 1)</v>
      </c>
      <c r="D112" s="25" t="str">
        <f>VLOOKUP(B112,Indicator!$A$2:$F$687,6,FALSE)</f>
        <v>EDUNF_FRP_L1</v>
      </c>
      <c r="E112" s="1">
        <v>2020</v>
      </c>
      <c r="F112" s="1" t="s">
        <v>18</v>
      </c>
      <c r="G112" s="1" t="str">
        <f>VLOOKUP(F112,Value_type!$A$2:$H$107,3,FALSE)</f>
        <v>PCNT</v>
      </c>
      <c r="H112" s="1" t="s">
        <v>394</v>
      </c>
      <c r="I112" s="25" t="str">
        <f>VLOOKUP(H112,Source!$A$2:$G$227,3,FALSE)</f>
        <v>UIS: EDUNF_FRP_L1</v>
      </c>
      <c r="K112" s="1"/>
    </row>
    <row r="113" spans="1:11" x14ac:dyDescent="0.35">
      <c r="A113" s="1" t="s">
        <v>341</v>
      </c>
      <c r="B113" s="16" t="s">
        <v>324</v>
      </c>
      <c r="C113" s="49" t="str">
        <f>VLOOKUP(B113,Indicator!$A$2:$F$687,5,FALSE)</f>
        <v>Cumulative drop-out rate by sex in primary education (% to the last grade)</v>
      </c>
      <c r="D113" s="25" t="str">
        <f>VLOOKUP(B113,Indicator!$A$2:$F$687,6,FALSE)</f>
        <v>EDUNF_DR_L1</v>
      </c>
      <c r="E113" s="1">
        <v>2020</v>
      </c>
      <c r="F113" s="1" t="s">
        <v>542</v>
      </c>
      <c r="G113" s="1" t="str">
        <f>VLOOKUP(F113,Value_type!$A$2:$H$107,3,FALSE)</f>
        <v>PCNT</v>
      </c>
      <c r="H113" s="1" t="s">
        <v>397</v>
      </c>
      <c r="I113" s="25" t="str">
        <f>VLOOKUP(H113,Source!$A$2:$G$227,3,FALSE)</f>
        <v>UIS: EDUNF_DR_L1</v>
      </c>
      <c r="K113" s="1"/>
    </row>
    <row r="114" spans="1:11" x14ac:dyDescent="0.35">
      <c r="A114" s="1" t="s">
        <v>344</v>
      </c>
      <c r="B114" s="16" t="s">
        <v>327</v>
      </c>
      <c r="C114" s="49" t="str">
        <f>VLOOKUP(B114,Indicator!$A$2:$F$687,5,FALSE)</f>
        <v>Number of early school leavers from primary education by sex</v>
      </c>
      <c r="D114" s="25" t="str">
        <f>VLOOKUP(B114,Indicator!$A$2:$F$687,6,FALSE)</f>
        <v>EDUNF_ESL_L1</v>
      </c>
      <c r="E114" s="1">
        <v>2020</v>
      </c>
      <c r="F114" s="1" t="s">
        <v>548</v>
      </c>
      <c r="G114" s="1" t="str">
        <f>VLOOKUP(F114,Value_type!$A$2:$H$107,3,FALSE)</f>
        <v>PS</v>
      </c>
      <c r="H114" s="1" t="s">
        <v>400</v>
      </c>
      <c r="I114" s="25" t="str">
        <f>VLOOKUP(H114,Source!$A$2:$G$227,3,FALSE)</f>
        <v>UIS: EDUNF_ESL_L1</v>
      </c>
      <c r="K114" s="1"/>
    </row>
    <row r="115" spans="1:11" x14ac:dyDescent="0.35">
      <c r="A115" s="1" t="s">
        <v>347</v>
      </c>
      <c r="B115" s="16" t="s">
        <v>330</v>
      </c>
      <c r="C115" s="49" t="str">
        <f>VLOOKUP(B115,Indicator!$A$2:$F$687,5,FALSE)</f>
        <v>Cumulative drop-out rate by sex in lower secondary general education (% to the last grade)</v>
      </c>
      <c r="D115" s="25" t="str">
        <f>VLOOKUP(B115,Indicator!$A$2:$F$687,6,FALSE)</f>
        <v>EDUNF_DR_L2</v>
      </c>
      <c r="E115" s="1">
        <v>2020</v>
      </c>
      <c r="F115" s="1" t="s">
        <v>542</v>
      </c>
      <c r="G115" s="1" t="str">
        <f>VLOOKUP(F115,Value_type!$A$2:$H$107,3,FALSE)</f>
        <v>PCNT</v>
      </c>
      <c r="H115" s="1" t="s">
        <v>403</v>
      </c>
      <c r="I115" s="25" t="str">
        <f>VLOOKUP(H115,Source!$A$2:$G$227,3,FALSE)</f>
        <v>UIS: EDUNF_DR_L2</v>
      </c>
      <c r="K115" s="1"/>
    </row>
    <row r="116" spans="1:11" x14ac:dyDescent="0.35">
      <c r="A116" s="1" t="s">
        <v>350</v>
      </c>
      <c r="B116" s="16" t="s">
        <v>333</v>
      </c>
      <c r="C116" s="49" t="str">
        <f>VLOOKUP(B116,Indicator!$A$2:$F$687,5,FALSE)</f>
        <v>Survival rate to the last grade of primary education by sex (%)</v>
      </c>
      <c r="D116" s="25" t="str">
        <f>VLOOKUP(B116,Indicator!$A$2:$F$687,6,FALSE)</f>
        <v>EDUNF_SR_L1</v>
      </c>
      <c r="E116" s="1">
        <v>2020</v>
      </c>
      <c r="F116" s="1" t="s">
        <v>542</v>
      </c>
      <c r="G116" s="1" t="str">
        <f>VLOOKUP(F116,Value_type!$A$2:$H$107,3,FALSE)</f>
        <v>PCNT</v>
      </c>
      <c r="H116" s="1" t="s">
        <v>406</v>
      </c>
      <c r="I116" s="25" t="str">
        <f>VLOOKUP(H116,Source!$A$2:$G$227,3,FALSE)</f>
        <v>UIS: EDUNF_SR_L1</v>
      </c>
      <c r="K116" s="1"/>
    </row>
    <row r="117" spans="1:11" x14ac:dyDescent="0.35">
      <c r="A117" s="1" t="s">
        <v>353</v>
      </c>
      <c r="B117" s="16" t="s">
        <v>336</v>
      </c>
      <c r="C117" s="49" t="str">
        <f>VLOOKUP(B117,Indicator!$A$2:$F$687,5,FALSE)</f>
        <v>Survival rate to the last grade of lower secondary general education by sex (%)</v>
      </c>
      <c r="D117" s="25" t="str">
        <f>VLOOKUP(B117,Indicator!$A$2:$F$687,6,FALSE)</f>
        <v>EDUNF_SR_L2</v>
      </c>
      <c r="E117" s="1">
        <v>2020</v>
      </c>
      <c r="F117" s="1" t="s">
        <v>542</v>
      </c>
      <c r="G117" s="1" t="str">
        <f>VLOOKUP(F117,Value_type!$A$2:$H$107,3,FALSE)</f>
        <v>PCNT</v>
      </c>
      <c r="H117" s="1" t="s">
        <v>409</v>
      </c>
      <c r="I117" s="25" t="str">
        <f>VLOOKUP(H117,Source!$A$2:$G$227,3,FALSE)</f>
        <v>UIS: EDUNF_SR_L2</v>
      </c>
      <c r="K117" s="1"/>
    </row>
    <row r="118" spans="1:11" x14ac:dyDescent="0.35">
      <c r="A118" s="1" t="s">
        <v>356</v>
      </c>
      <c r="B118" s="16" t="s">
        <v>339</v>
      </c>
      <c r="C118" s="49" t="str">
        <f>VLOOKUP(B118,Indicator!$A$2:$F$687,5,FALSE)</f>
        <v>Completion rate - Primary education</v>
      </c>
      <c r="D118" s="25" t="str">
        <f>VLOOKUP(B118,Indicator!$A$2:$F$687,6,FALSE)</f>
        <v>EDUNF_CR_L1</v>
      </c>
      <c r="E118" s="1">
        <v>2020</v>
      </c>
      <c r="F118" s="1" t="s">
        <v>544</v>
      </c>
      <c r="G118" s="1" t="str">
        <f>VLOOKUP(F118,Value_type!$A$2:$H$107,3,FALSE)</f>
        <v>PCNT</v>
      </c>
      <c r="H118" s="1" t="s">
        <v>412</v>
      </c>
      <c r="I118" s="25" t="str">
        <f>VLOOKUP(H118,Source!$A$2:$G$227,3,FALSE)</f>
        <v>UIS: EDUNF_CR_L1</v>
      </c>
      <c r="K118" s="1"/>
    </row>
    <row r="119" spans="1:11" x14ac:dyDescent="0.35">
      <c r="A119" s="1" t="s">
        <v>359</v>
      </c>
      <c r="B119" s="16" t="s">
        <v>342</v>
      </c>
      <c r="C119" s="49" t="str">
        <f>VLOOKUP(B119,Indicator!$A$2:$F$687,5,FALSE)</f>
        <v>Completion rate - Lower secondary education</v>
      </c>
      <c r="D119" s="25" t="str">
        <f>VLOOKUP(B119,Indicator!$A$2:$F$687,6,FALSE)</f>
        <v>EDUNF_CR_L2</v>
      </c>
      <c r="E119" s="1">
        <v>2020</v>
      </c>
      <c r="F119" s="1" t="s">
        <v>544</v>
      </c>
      <c r="G119" s="1" t="str">
        <f>VLOOKUP(F119,Value_type!$A$2:$H$107,3,FALSE)</f>
        <v>PCNT</v>
      </c>
      <c r="H119" s="1" t="s">
        <v>415</v>
      </c>
      <c r="I119" s="25" t="str">
        <f>VLOOKUP(H119,Source!$A$2:$G$227,3,FALSE)</f>
        <v>UIS: EDUNF_CR_L2</v>
      </c>
      <c r="K119" s="1"/>
    </row>
    <row r="120" spans="1:11" x14ac:dyDescent="0.35">
      <c r="A120" s="1" t="s">
        <v>362</v>
      </c>
      <c r="B120" s="16" t="s">
        <v>345</v>
      </c>
      <c r="C120" s="49" t="str">
        <f>VLOOKUP(B120,Indicator!$A$2:$F$687,5,FALSE)</f>
        <v>Completion rate - Upper secondary education</v>
      </c>
      <c r="D120" s="25" t="str">
        <f>VLOOKUP(B120,Indicator!$A$2:$F$687,6,FALSE)</f>
        <v>EDUNF_CR_L3</v>
      </c>
      <c r="E120" s="1">
        <v>2020</v>
      </c>
      <c r="F120" s="1" t="s">
        <v>544</v>
      </c>
      <c r="G120" s="1" t="str">
        <f>VLOOKUP(F120,Value_type!$A$2:$H$107,3,FALSE)</f>
        <v>PCNT</v>
      </c>
      <c r="H120" s="1" t="s">
        <v>418</v>
      </c>
      <c r="I120" s="25" t="str">
        <f>VLOOKUP(H120,Source!$A$2:$G$227,3,FALSE)</f>
        <v>UIS: EDUNF_CR_L3</v>
      </c>
      <c r="K120" s="1"/>
    </row>
    <row r="121" spans="1:11" x14ac:dyDescent="0.35">
      <c r="A121" s="1" t="s">
        <v>365</v>
      </c>
      <c r="B121" s="16" t="s">
        <v>348</v>
      </c>
      <c r="C121" s="49" t="str">
        <f>VLOOKUP(B121,Indicator!$A$2:$F$687,5,FALSE)</f>
        <v>Effective transition rate by sex, from primary to lower secondary general education (%)</v>
      </c>
      <c r="D121" s="25" t="str">
        <f>VLOOKUP(B121,Indicator!$A$2:$F$687,6,FALSE)</f>
        <v>EDUNF_TRANRA_L2</v>
      </c>
      <c r="E121" s="1">
        <v>2020</v>
      </c>
      <c r="F121" s="1" t="s">
        <v>542</v>
      </c>
      <c r="G121" s="1" t="str">
        <f>VLOOKUP(F121,Value_type!$A$2:$H$107,3,FALSE)</f>
        <v>PCNT</v>
      </c>
      <c r="H121" s="1" t="s">
        <v>421</v>
      </c>
      <c r="I121" s="25" t="str">
        <f>VLOOKUP(H121,Source!$A$2:$G$227,3,FALSE)</f>
        <v>UIS: EDUNF_TRANRA_L2</v>
      </c>
      <c r="K121" s="1"/>
    </row>
    <row r="122" spans="1:11" x14ac:dyDescent="0.35">
      <c r="A122" s="1" t="s">
        <v>368</v>
      </c>
      <c r="B122" s="16" t="s">
        <v>351</v>
      </c>
      <c r="C122" s="49" t="str">
        <f>VLOOKUP(B122,Indicator!$A$2:$F$687,5,FALSE)</f>
        <v>Number of out-of-school children of primary school age by sex</v>
      </c>
      <c r="D122" s="25" t="str">
        <f>VLOOKUP(B122,Indicator!$A$2:$F$687,6,FALSE)</f>
        <v>EDUNF_OFST_L1</v>
      </c>
      <c r="E122" s="1">
        <v>2020</v>
      </c>
      <c r="F122" s="1" t="s">
        <v>548</v>
      </c>
      <c r="G122" s="1" t="str">
        <f>VLOOKUP(F122,Value_type!$A$2:$H$107,3,FALSE)</f>
        <v>PS</v>
      </c>
      <c r="H122" s="1" t="s">
        <v>424</v>
      </c>
      <c r="I122" s="25" t="str">
        <f>VLOOKUP(H122,Source!$A$2:$G$227,3,FALSE)</f>
        <v>UIS: EDUNF_OFST_L1</v>
      </c>
      <c r="K122" s="1"/>
    </row>
    <row r="123" spans="1:11" x14ac:dyDescent="0.35">
      <c r="A123" s="1" t="s">
        <v>371</v>
      </c>
      <c r="B123" s="16" t="s">
        <v>354</v>
      </c>
      <c r="C123" s="49" t="str">
        <f>VLOOKUP(B123,Indicator!$A$2:$F$687,5,FALSE)</f>
        <v>Out-of-school rate for children of primary school age by sex (%)</v>
      </c>
      <c r="D123" s="25" t="str">
        <f>VLOOKUP(B123,Indicator!$A$2:$F$687,6,FALSE)</f>
        <v>EDUNF_ROFST_L1</v>
      </c>
      <c r="E123" s="1">
        <v>2020</v>
      </c>
      <c r="F123" s="1" t="s">
        <v>542</v>
      </c>
      <c r="G123" s="1" t="str">
        <f>VLOOKUP(F123,Value_type!$A$2:$H$107,3,FALSE)</f>
        <v>PCNT</v>
      </c>
      <c r="H123" s="1" t="s">
        <v>427</v>
      </c>
      <c r="I123" s="25" t="str">
        <f>VLOOKUP(H123,Source!$A$2:$G$227,3,FALSE)</f>
        <v>UIS: EDUNF_ROFST_L1</v>
      </c>
      <c r="K123" s="1"/>
    </row>
    <row r="124" spans="1:11" x14ac:dyDescent="0.35">
      <c r="A124" s="1" t="s">
        <v>374</v>
      </c>
      <c r="B124" s="16" t="s">
        <v>1220</v>
      </c>
      <c r="C124" s="49" t="str">
        <f>VLOOKUP(B124,Indicator!$A$2:$F$687,5,FALSE)</f>
        <v>Number of out-of-school adolescents of lower secondary school age by sex</v>
      </c>
      <c r="D124" s="25" t="str">
        <f>VLOOKUP(B124,Indicator!$A$2:$F$687,6,FALSE)</f>
        <v>EDUNF_OFST_L2</v>
      </c>
      <c r="E124" s="1">
        <v>2020</v>
      </c>
      <c r="F124" s="1" t="s">
        <v>548</v>
      </c>
      <c r="G124" s="1" t="str">
        <f>VLOOKUP(F124,Value_type!$A$2:$H$107,3,FALSE)</f>
        <v>PS</v>
      </c>
      <c r="H124" s="1" t="s">
        <v>430</v>
      </c>
      <c r="I124" s="25" t="str">
        <f>VLOOKUP(H124,Source!$A$2:$G$227,3,FALSE)</f>
        <v>UIS: EDUNF_OFST_L2</v>
      </c>
      <c r="K124" s="1"/>
    </row>
    <row r="125" spans="1:11" x14ac:dyDescent="0.35">
      <c r="A125" s="1" t="s">
        <v>377</v>
      </c>
      <c r="B125" s="16" t="s">
        <v>357</v>
      </c>
      <c r="C125" s="49" t="str">
        <f>VLOOKUP(B125,Indicator!$A$2:$F$687,5,FALSE)</f>
        <v>Out-of-school rate for adolescents of lower secondary school age by sex (%)</v>
      </c>
      <c r="D125" s="25" t="str">
        <f>VLOOKUP(B125,Indicator!$A$2:$F$687,6,FALSE)</f>
        <v>EDUNF_ROFST_L2</v>
      </c>
      <c r="E125" s="1">
        <v>2020</v>
      </c>
      <c r="F125" s="1" t="s">
        <v>542</v>
      </c>
      <c r="G125" s="1" t="str">
        <f>VLOOKUP(F125,Value_type!$A$2:$H$107,3,FALSE)</f>
        <v>PCNT</v>
      </c>
      <c r="H125" s="1" t="s">
        <v>433</v>
      </c>
      <c r="I125" s="25" t="str">
        <f>VLOOKUP(H125,Source!$A$2:$G$227,3,FALSE)</f>
        <v>UIS: EDUNF_ROFST_L2</v>
      </c>
      <c r="K125" s="1"/>
    </row>
    <row r="126" spans="1:11" x14ac:dyDescent="0.35">
      <c r="A126" s="1" t="s">
        <v>380</v>
      </c>
      <c r="B126" s="16" t="s">
        <v>1222</v>
      </c>
      <c r="C126" s="49" t="str">
        <f>VLOOKUP(B126,Indicator!$A$2:$F$687,5,FALSE)</f>
        <v>Number of out-of-school youth of upper secondary school age by sex</v>
      </c>
      <c r="D126" s="25" t="str">
        <f>VLOOKUP(B126,Indicator!$A$2:$F$687,6,FALSE)</f>
        <v>EDUNF_OFST_L3</v>
      </c>
      <c r="E126" s="1">
        <v>2020</v>
      </c>
      <c r="F126" s="1" t="s">
        <v>548</v>
      </c>
      <c r="G126" s="1" t="str">
        <f>VLOOKUP(F126,Value_type!$A$2:$H$107,3,FALSE)</f>
        <v>PS</v>
      </c>
      <c r="H126" s="1" t="s">
        <v>436</v>
      </c>
      <c r="I126" s="25" t="str">
        <f>VLOOKUP(H126,Source!$A$2:$G$227,3,FALSE)</f>
        <v>UIS: EDUNF_OFST_L3</v>
      </c>
      <c r="K126" s="1"/>
    </row>
    <row r="127" spans="1:11" x14ac:dyDescent="0.35">
      <c r="A127" s="1" t="s">
        <v>383</v>
      </c>
      <c r="B127" s="16" t="s">
        <v>360</v>
      </c>
      <c r="C127" s="49" t="str">
        <f>VLOOKUP(B127,Indicator!$A$2:$F$687,5,FALSE)</f>
        <v>Out-of-school rate for youth of upper secondary school age by sex (%)</v>
      </c>
      <c r="D127" s="25" t="str">
        <f>VLOOKUP(B127,Indicator!$A$2:$F$687,6,FALSE)</f>
        <v>EDUNF_ROFST_L3</v>
      </c>
      <c r="E127" s="1">
        <v>2020</v>
      </c>
      <c r="F127" s="1" t="s">
        <v>542</v>
      </c>
      <c r="G127" s="1" t="str">
        <f>VLOOKUP(F127,Value_type!$A$2:$H$107,3,FALSE)</f>
        <v>PCNT</v>
      </c>
      <c r="H127" s="1" t="s">
        <v>439</v>
      </c>
      <c r="I127" s="25" t="str">
        <f>VLOOKUP(H127,Source!$A$2:$G$227,3,FALSE)</f>
        <v>UIS: EDUNF_ROFST_L3</v>
      </c>
      <c r="K127" s="1"/>
    </row>
    <row r="128" spans="1:11" x14ac:dyDescent="0.35">
      <c r="A128" s="1" t="s">
        <v>386</v>
      </c>
      <c r="B128" s="16" t="s">
        <v>363</v>
      </c>
      <c r="C128" s="49" t="str">
        <f>VLOOKUP(B128,Indicator!$A$2:$F$687,5,FALSE)</f>
        <v>Proportion of youth (aged 15-24 years) not in education, employment or training (%)</v>
      </c>
      <c r="D128" s="25" t="str">
        <f>VLOOKUP(B128,Indicator!$A$2:$F$687,6,FALSE)</f>
        <v>EDU_SDG_YOUTH_NEET</v>
      </c>
      <c r="E128" s="1">
        <v>2020</v>
      </c>
      <c r="F128" s="1" t="s">
        <v>542</v>
      </c>
      <c r="G128" s="1" t="str">
        <f>VLOOKUP(F128,Value_type!$A$2:$H$107,3,FALSE)</f>
        <v>PCNT</v>
      </c>
      <c r="H128" s="1" t="s">
        <v>442</v>
      </c>
      <c r="I128" s="25" t="str">
        <f>VLOOKUP(H128,Source!$A$2:$G$227,3,FALSE)</f>
        <v>ILO: SDG_0861_SEX_RT_A</v>
      </c>
      <c r="K128" s="1"/>
    </row>
    <row r="129" spans="1:11" x14ac:dyDescent="0.35">
      <c r="A129" s="1" t="s">
        <v>389</v>
      </c>
      <c r="B129" s="16" t="s">
        <v>366</v>
      </c>
      <c r="C129" s="49" t="str">
        <f>VLOOKUP(B129,Indicator!$A$2:$F$687,5,FALSE)</f>
        <v>Participation rate of youth and adults in formal and non-formal education and training for the previous 12 months by sex (%)</v>
      </c>
      <c r="D129" s="25" t="str">
        <f>VLOOKUP(B129,Indicator!$A$2:$F$687,6,FALSE)</f>
        <v>EDU_SDG_PRYA</v>
      </c>
      <c r="E129" s="1">
        <v>2020</v>
      </c>
      <c r="F129" s="1" t="s">
        <v>542</v>
      </c>
      <c r="G129" s="1" t="str">
        <f>VLOOKUP(F129,Value_type!$A$2:$H$107,3,FALSE)</f>
        <v>PCNT</v>
      </c>
      <c r="H129" s="1" t="s">
        <v>445</v>
      </c>
      <c r="I129" s="25" t="str">
        <f>VLOOKUP(H129,Source!$A$2:$G$227,3,FALSE)</f>
        <v>UIS: EDU_SDG_PRYA</v>
      </c>
      <c r="K129" s="1"/>
    </row>
    <row r="130" spans="1:11" x14ac:dyDescent="0.35">
      <c r="A130" s="1" t="s">
        <v>392</v>
      </c>
      <c r="B130" s="16" t="s">
        <v>372</v>
      </c>
      <c r="C130" s="49" t="str">
        <f>VLOOKUP(B130,Indicator!$A$2:$F$687,5,FALSE)</f>
        <v>Number of post-secondary non-tertiary education (ISCED 4) enrolments by sex</v>
      </c>
      <c r="D130" s="25" t="str">
        <f>VLOOKUP(B130,Indicator!$A$2:$F$687,6,FALSE)</f>
        <v>EDUNF_STU_L4_TOT</v>
      </c>
      <c r="E130" s="1">
        <v>2020</v>
      </c>
      <c r="F130" s="1" t="s">
        <v>548</v>
      </c>
      <c r="G130" s="1" t="str">
        <f>VLOOKUP(F130,Value_type!$A$2:$H$107,3,FALSE)</f>
        <v>PS</v>
      </c>
      <c r="H130" s="1" t="s">
        <v>448</v>
      </c>
      <c r="I130" s="25" t="str">
        <f>VLOOKUP(H130,Source!$A$2:$G$227,3,FALSE)</f>
        <v>UIS: EDUNF_STU_L4_TOT</v>
      </c>
      <c r="K130" s="1"/>
    </row>
    <row r="131" spans="1:11" x14ac:dyDescent="0.35">
      <c r="A131" s="1" t="s">
        <v>395</v>
      </c>
      <c r="B131" s="16" t="s">
        <v>375</v>
      </c>
      <c r="C131" s="49" t="str">
        <f>VLOOKUP(B131,Indicator!$A$2:$F$687,5,FALSE)</f>
        <v>Number of post-secondary non-tertiary education (ISCED 4) enrolments in public institutions by sex</v>
      </c>
      <c r="D131" s="25" t="str">
        <f>VLOOKUP(B131,Indicator!$A$2:$F$687,6,FALSE)</f>
        <v>EDUNF_STU_L4_PUB</v>
      </c>
      <c r="E131" s="1">
        <v>2020</v>
      </c>
      <c r="F131" s="1" t="s">
        <v>548</v>
      </c>
      <c r="G131" s="1" t="str">
        <f>VLOOKUP(F131,Value_type!$A$2:$H$107,3,FALSE)</f>
        <v>PS</v>
      </c>
      <c r="H131" s="1" t="s">
        <v>451</v>
      </c>
      <c r="I131" s="25" t="str">
        <f>VLOOKUP(H131,Source!$A$2:$G$227,3,FALSE)</f>
        <v>UIS: EDUNF_STU_L4_PUB</v>
      </c>
      <c r="K131" s="1"/>
    </row>
    <row r="132" spans="1:11" x14ac:dyDescent="0.35">
      <c r="A132" s="1" t="s">
        <v>398</v>
      </c>
      <c r="B132" s="16" t="s">
        <v>378</v>
      </c>
      <c r="C132" s="49" t="str">
        <f>VLOOKUP(B132,Indicator!$A$2:$F$687,5,FALSE)</f>
        <v>Number of post-secondary non-tertiary education (ISCED 4) enrolments in private institutions by sex</v>
      </c>
      <c r="D132" s="25" t="str">
        <f>VLOOKUP(B132,Indicator!$A$2:$F$687,6,FALSE)</f>
        <v>EDUNF_STU_L4_PRV</v>
      </c>
      <c r="E132" s="1">
        <v>2020</v>
      </c>
      <c r="F132" s="1" t="s">
        <v>548</v>
      </c>
      <c r="G132" s="1" t="str">
        <f>VLOOKUP(F132,Value_type!$A$2:$H$107,3,FALSE)</f>
        <v>PS</v>
      </c>
      <c r="H132" s="1" t="s">
        <v>454</v>
      </c>
      <c r="I132" s="25" t="str">
        <f>VLOOKUP(H132,Source!$A$2:$G$227,3,FALSE)</f>
        <v>UIS: EDUNF_STU_L4_PRV</v>
      </c>
      <c r="K132" s="1"/>
    </row>
    <row r="133" spans="1:11" x14ac:dyDescent="0.35">
      <c r="A133" s="1" t="s">
        <v>401</v>
      </c>
      <c r="B133" s="16" t="s">
        <v>381</v>
      </c>
      <c r="C133" s="49" t="str">
        <f>VLOOKUP(B133,Indicator!$A$2:$F$687,5,FALSE)</f>
        <v>Percentage of private enrolments in post-secondary non-tertiary education (ISCED 4) (%)</v>
      </c>
      <c r="D133" s="25" t="str">
        <f>VLOOKUP(B133,Indicator!$A$2:$F$687,6,FALSE)</f>
        <v>EDUNF_PRP_L4</v>
      </c>
      <c r="E133" s="1">
        <v>2020</v>
      </c>
      <c r="F133" s="1" t="s">
        <v>18</v>
      </c>
      <c r="G133" s="1" t="str">
        <f>VLOOKUP(F133,Value_type!$A$2:$H$107,3,FALSE)</f>
        <v>PCNT</v>
      </c>
      <c r="H133" s="1" t="s">
        <v>457</v>
      </c>
      <c r="I133" s="25" t="str">
        <f>VLOOKUP(H133,Source!$A$2:$G$227,3,FALSE)</f>
        <v>UIS: EDUNF_PRP_L4</v>
      </c>
      <c r="K133" s="1"/>
    </row>
    <row r="134" spans="1:11" x14ac:dyDescent="0.35">
      <c r="A134" s="1" t="s">
        <v>404</v>
      </c>
      <c r="B134" s="16" t="s">
        <v>384</v>
      </c>
      <c r="C134" s="49" t="str">
        <f>VLOOKUP(B134,Indicator!$A$2:$F$687,5,FALSE)</f>
        <v>Percentage of female enrolments in post-secondary non-tertiary education (ISCED 4) (%)</v>
      </c>
      <c r="D134" s="25" t="str">
        <f>VLOOKUP(B134,Indicator!$A$2:$F$687,6,FALSE)</f>
        <v>EDUNF_FEP_L4</v>
      </c>
      <c r="E134" s="1">
        <v>2020</v>
      </c>
      <c r="F134" s="1" t="s">
        <v>18</v>
      </c>
      <c r="G134" s="1" t="str">
        <f>VLOOKUP(F134,Value_type!$A$2:$H$107,3,FALSE)</f>
        <v>PCNT</v>
      </c>
      <c r="H134" s="1" t="s">
        <v>460</v>
      </c>
      <c r="I134" s="25" t="str">
        <f>VLOOKUP(H134,Source!$A$2:$G$227,3,FALSE)</f>
        <v>UIS: EDUNF_FEP_L4</v>
      </c>
      <c r="K134" s="1"/>
    </row>
    <row r="135" spans="1:11" x14ac:dyDescent="0.35">
      <c r="A135" s="1" t="s">
        <v>407</v>
      </c>
      <c r="B135" s="16" t="s">
        <v>387</v>
      </c>
      <c r="C135" s="49" t="str">
        <f>VLOOKUP(B135,Indicator!$A$2:$F$687,5,FALSE)</f>
        <v>Number of tertiary education (ISCED 5) enrolments by sex</v>
      </c>
      <c r="D135" s="25" t="str">
        <f>VLOOKUP(B135,Indicator!$A$2:$F$687,6,FALSE)</f>
        <v>EDUNF_STU_L5T8_TOT</v>
      </c>
      <c r="E135" s="1">
        <v>2020</v>
      </c>
      <c r="F135" s="1" t="s">
        <v>548</v>
      </c>
      <c r="G135" s="1" t="str">
        <f>VLOOKUP(F135,Value_type!$A$2:$H$107,3,FALSE)</f>
        <v>PS</v>
      </c>
      <c r="H135" s="1" t="s">
        <v>463</v>
      </c>
      <c r="I135" s="25" t="str">
        <f>VLOOKUP(H135,Source!$A$2:$G$227,3,FALSE)</f>
        <v>UIS: EDUNF_STU_L5T8_TOT</v>
      </c>
      <c r="K135" s="1"/>
    </row>
    <row r="136" spans="1:11" x14ac:dyDescent="0.35">
      <c r="A136" s="1" t="s">
        <v>410</v>
      </c>
      <c r="B136" s="16" t="s">
        <v>1234</v>
      </c>
      <c r="C136" s="49" t="str">
        <f>VLOOKUP(B136,Indicator!$A$2:$F$687,5,FALSE)</f>
        <v>Number of tertiary education (ISCED 5) enrolments in public institutions by sex</v>
      </c>
      <c r="D136" s="25" t="str">
        <f>VLOOKUP(B136,Indicator!$A$2:$F$687,6,FALSE)</f>
        <v>EDUNF_STU_L5T8_PUB</v>
      </c>
      <c r="E136" s="1">
        <v>2020</v>
      </c>
      <c r="F136" s="1" t="s">
        <v>548</v>
      </c>
      <c r="G136" s="1" t="str">
        <f>VLOOKUP(F136,Value_type!$A$2:$H$107,3,FALSE)</f>
        <v>PS</v>
      </c>
      <c r="H136" s="1" t="s">
        <v>466</v>
      </c>
      <c r="I136" s="25" t="str">
        <f>VLOOKUP(H136,Source!$A$2:$G$227,3,FALSE)</f>
        <v>UIS: EDUNF_STU_L5T8_PUB</v>
      </c>
      <c r="K136" s="1"/>
    </row>
    <row r="137" spans="1:11" x14ac:dyDescent="0.35">
      <c r="A137" s="1" t="s">
        <v>413</v>
      </c>
      <c r="B137" s="16" t="s">
        <v>390</v>
      </c>
      <c r="C137" s="49" t="str">
        <f>VLOOKUP(B137,Indicator!$A$2:$F$687,5,FALSE)</f>
        <v>Number of tertiary education (ISCED 5) enrolments in private institutions by sex</v>
      </c>
      <c r="D137" s="25" t="str">
        <f>VLOOKUP(B137,Indicator!$A$2:$F$687,6,FALSE)</f>
        <v>EDUNF_STU_L5T8_PRV</v>
      </c>
      <c r="E137" s="1">
        <v>2020</v>
      </c>
      <c r="F137" s="1" t="s">
        <v>548</v>
      </c>
      <c r="G137" s="1" t="str">
        <f>VLOOKUP(F137,Value_type!$A$2:$H$107,3,FALSE)</f>
        <v>PS</v>
      </c>
      <c r="H137" s="1" t="s">
        <v>469</v>
      </c>
      <c r="I137" s="25" t="str">
        <f>VLOOKUP(H137,Source!$A$2:$G$227,3,FALSE)</f>
        <v>UIS: EDUNF_STU_L5T8_PRV</v>
      </c>
      <c r="K137" s="1"/>
    </row>
    <row r="138" spans="1:11" x14ac:dyDescent="0.35">
      <c r="A138" s="1" t="s">
        <v>416</v>
      </c>
      <c r="B138" s="16" t="s">
        <v>393</v>
      </c>
      <c r="C138" s="49" t="str">
        <f>VLOOKUP(B138,Indicator!$A$2:$F$687,5,FALSE)</f>
        <v>Percentage of private enrolments in tertiary education (ISCED 5) (%)</v>
      </c>
      <c r="D138" s="25" t="str">
        <f>VLOOKUP(B138,Indicator!$A$2:$F$687,6,FALSE)</f>
        <v>EDUNF_PRP_L5T8</v>
      </c>
      <c r="E138" s="1">
        <v>2020</v>
      </c>
      <c r="F138" s="1" t="s">
        <v>18</v>
      </c>
      <c r="G138" s="1" t="str">
        <f>VLOOKUP(F138,Value_type!$A$2:$H$107,3,FALSE)</f>
        <v>PCNT</v>
      </c>
      <c r="H138" s="1" t="s">
        <v>472</v>
      </c>
      <c r="I138" s="25" t="str">
        <f>VLOOKUP(H138,Source!$A$2:$G$227,3,FALSE)</f>
        <v>UIS: EDUNF_PRP_L5T8</v>
      </c>
      <c r="K138" s="1"/>
    </row>
    <row r="139" spans="1:11" x14ac:dyDescent="0.35">
      <c r="A139" s="1" t="s">
        <v>419</v>
      </c>
      <c r="B139" s="16" t="s">
        <v>396</v>
      </c>
      <c r="C139" s="49" t="str">
        <f>VLOOKUP(B139,Indicator!$A$2:$F$687,5,FALSE)</f>
        <v>Percentage of female enrolments in tertiary education (ISCED 5) (%)</v>
      </c>
      <c r="D139" s="25" t="str">
        <f>VLOOKUP(B139,Indicator!$A$2:$F$687,6,FALSE)</f>
        <v>EDUNF_FEP_L5T8</v>
      </c>
      <c r="E139" s="1">
        <v>2020</v>
      </c>
      <c r="F139" s="1" t="s">
        <v>18</v>
      </c>
      <c r="G139" s="1" t="str">
        <f>VLOOKUP(F139,Value_type!$A$2:$H$107,3,FALSE)</f>
        <v>PCNT</v>
      </c>
      <c r="H139" s="1" t="s">
        <v>475</v>
      </c>
      <c r="I139" s="25" t="str">
        <f>VLOOKUP(H139,Source!$A$2:$G$227,3,FALSE)</f>
        <v>UIS: EDUNF_FEP_L5T8</v>
      </c>
      <c r="K139" s="1"/>
    </row>
    <row r="140" spans="1:11" x14ac:dyDescent="0.35">
      <c r="A140" s="1" t="s">
        <v>422</v>
      </c>
      <c r="B140" s="16" t="s">
        <v>399</v>
      </c>
      <c r="C140" s="49" t="str">
        <f>VLOOKUP(B140,Indicator!$A$2:$F$687,5,FALSE)</f>
        <v>Gross enrolment ratio, pre-primary, Gender Parity Index (GPI)</v>
      </c>
      <c r="D140" s="25" t="str">
        <f>VLOOKUP(B140,Indicator!$A$2:$F$687,6,FALSE)</f>
        <v>EDUNF_GER_GPI_L02</v>
      </c>
      <c r="E140" s="1">
        <v>2020</v>
      </c>
      <c r="F140" s="1" t="s">
        <v>555</v>
      </c>
      <c r="G140" s="1" t="str">
        <f>VLOOKUP(F140,Value_type!$A$2:$H$107,3,FALSE)</f>
        <v>GPI</v>
      </c>
      <c r="H140" s="1" t="s">
        <v>478</v>
      </c>
      <c r="I140" s="25" t="str">
        <f>VLOOKUP(H140,Source!$A$2:$G$227,3,FALSE)</f>
        <v>UIS: EDUNF_GER_GPI_L02</v>
      </c>
      <c r="K140" s="1"/>
    </row>
    <row r="141" spans="1:11" x14ac:dyDescent="0.35">
      <c r="A141" s="1" t="s">
        <v>425</v>
      </c>
      <c r="B141" s="16" t="s">
        <v>1235</v>
      </c>
      <c r="C141" s="49" t="str">
        <f>VLOOKUP(B141,Indicator!$A$2:$F$687,5,FALSE)</f>
        <v>Gross enrolment ratio, primary, Gender Parity Index (GPI)</v>
      </c>
      <c r="D141" s="25" t="str">
        <f>VLOOKUP(B141,Indicator!$A$2:$F$687,6,FALSE)</f>
        <v>EDUNF_GER_GPI_L1</v>
      </c>
      <c r="E141" s="1">
        <v>2020</v>
      </c>
      <c r="F141" s="1" t="s">
        <v>555</v>
      </c>
      <c r="G141" s="1" t="str">
        <f>VLOOKUP(F141,Value_type!$A$2:$H$107,3,FALSE)</f>
        <v>GPI</v>
      </c>
      <c r="H141" s="1" t="s">
        <v>481</v>
      </c>
      <c r="I141" s="25" t="str">
        <f>VLOOKUP(H141,Source!$A$2:$G$227,3,FALSE)</f>
        <v>UIS: EDUNF_GER_GPI_L1</v>
      </c>
      <c r="K141" s="1"/>
    </row>
    <row r="142" spans="1:11" x14ac:dyDescent="0.35">
      <c r="A142" s="1" t="s">
        <v>428</v>
      </c>
      <c r="B142" s="16" t="s">
        <v>1237</v>
      </c>
      <c r="C142" s="49" t="str">
        <f>VLOOKUP(B142,Indicator!$A$2:$F$687,5,FALSE)</f>
        <v>Gross enrolment ratio, lower secondary, Gender Parity Index (GPI)</v>
      </c>
      <c r="D142" s="25" t="str">
        <f>VLOOKUP(B142,Indicator!$A$2:$F$687,6,FALSE)</f>
        <v>EDUNF_GER_GPI_L2</v>
      </c>
      <c r="E142" s="1">
        <v>2020</v>
      </c>
      <c r="F142" s="1" t="s">
        <v>555</v>
      </c>
      <c r="G142" s="1" t="str">
        <f>VLOOKUP(F142,Value_type!$A$2:$H$107,3,FALSE)</f>
        <v>GPI</v>
      </c>
      <c r="H142" s="1" t="s">
        <v>484</v>
      </c>
      <c r="I142" s="25" t="str">
        <f>VLOOKUP(H142,Source!$A$2:$G$227,3,FALSE)</f>
        <v>UIS: EDUNF_GER_GPI_L2</v>
      </c>
      <c r="K142" s="1"/>
    </row>
    <row r="143" spans="1:11" x14ac:dyDescent="0.35">
      <c r="A143" s="1" t="s">
        <v>431</v>
      </c>
      <c r="B143" s="16" t="s">
        <v>1239</v>
      </c>
      <c r="C143" s="49" t="str">
        <f>VLOOKUP(B143,Indicator!$A$2:$F$687,5,FALSE)</f>
        <v>Gross enrolment ratio, upper secondary, Gender Parity Index (GPI)</v>
      </c>
      <c r="D143" s="25" t="str">
        <f>VLOOKUP(B143,Indicator!$A$2:$F$687,6,FALSE)</f>
        <v>EDUNF_GER_GPI_L3</v>
      </c>
      <c r="E143" s="1">
        <v>2020</v>
      </c>
      <c r="F143" s="1" t="s">
        <v>555</v>
      </c>
      <c r="G143" s="1" t="str">
        <f>VLOOKUP(F143,Value_type!$A$2:$H$107,3,FALSE)</f>
        <v>GPI</v>
      </c>
      <c r="H143" s="1" t="s">
        <v>487</v>
      </c>
      <c r="I143" s="25" t="str">
        <f>VLOOKUP(H143,Source!$A$2:$G$227,3,FALSE)</f>
        <v>UIS: EDUNF_GER_GPI_L3</v>
      </c>
      <c r="K143" s="1"/>
    </row>
    <row r="144" spans="1:11" x14ac:dyDescent="0.35">
      <c r="A144" s="1" t="s">
        <v>434</v>
      </c>
      <c r="B144" s="16" t="s">
        <v>1241</v>
      </c>
      <c r="C144" s="49" t="str">
        <f>VLOOKUP(B144,Indicator!$A$2:$F$687,5,FALSE)</f>
        <v>Gross enrolment ratio, secondary, Gender Parity Index (GPI)</v>
      </c>
      <c r="D144" s="25" t="str">
        <f>VLOOKUP(B144,Indicator!$A$2:$F$687,6,FALSE)</f>
        <v>EDUNF_GER_GPI_L2AND3</v>
      </c>
      <c r="E144" s="1">
        <v>2020</v>
      </c>
      <c r="F144" s="1" t="s">
        <v>555</v>
      </c>
      <c r="G144" s="1" t="str">
        <f>VLOOKUP(F144,Value_type!$A$2:$H$107,3,FALSE)</f>
        <v>GPI</v>
      </c>
      <c r="H144" s="1" t="s">
        <v>490</v>
      </c>
      <c r="I144" s="25" t="str">
        <f>VLOOKUP(H144,Source!$A$2:$G$227,3,FALSE)</f>
        <v>UIS: EDUNF_GER_GPI_L2AND3</v>
      </c>
      <c r="K144" s="1"/>
    </row>
    <row r="145" spans="1:11" x14ac:dyDescent="0.35">
      <c r="A145" s="1" t="s">
        <v>437</v>
      </c>
      <c r="B145" s="16" t="s">
        <v>414</v>
      </c>
      <c r="C145" s="49" t="str">
        <f>VLOOKUP(B145,Indicator!$A$2:$F$687,5,FALSE)</f>
        <v>Government expenditure on education as a percentage of GDP (%)</v>
      </c>
      <c r="D145" s="25" t="str">
        <f>VLOOKUP(B145,Indicator!$A$2:$F$687,6,FALSE)</f>
        <v>EDU_FIN_EXP_PT_GDP</v>
      </c>
      <c r="E145" s="1">
        <v>2020</v>
      </c>
      <c r="F145" s="1" t="s">
        <v>556</v>
      </c>
      <c r="G145" s="1" t="str">
        <f>VLOOKUP(F145,Value_type!$A$2:$H$107,3,FALSE)</f>
        <v>GDP_PERC</v>
      </c>
      <c r="H145" s="1" t="s">
        <v>493</v>
      </c>
      <c r="I145" s="25" t="str">
        <f>VLOOKUP(H145,Source!$A$2:$G$227,3,FALSE)</f>
        <v>UIS: EDU_FIN_EXP_PT_GDP</v>
      </c>
      <c r="K145" s="1"/>
    </row>
    <row r="146" spans="1:11" x14ac:dyDescent="0.35">
      <c r="A146" s="1" t="s">
        <v>440</v>
      </c>
      <c r="B146" s="16" t="s">
        <v>417</v>
      </c>
      <c r="C146" s="49" t="str">
        <f>VLOOKUP(B146,Indicator!$A$2:$F$687,5,FALSE)</f>
        <v>Expenditure on education as a percentage of total government expenditure (%)</v>
      </c>
      <c r="D146" s="25" t="str">
        <f>VLOOKUP(B146,Indicator!$A$2:$F$687,6,FALSE)</f>
        <v>EDU_FIN_EXP_PT_TOT</v>
      </c>
      <c r="E146" s="1">
        <v>2020</v>
      </c>
      <c r="F146" s="1" t="s">
        <v>557</v>
      </c>
      <c r="G146" s="1" t="str">
        <f>VLOOKUP(F146,Value_type!$A$2:$H$107,3,FALSE)</f>
        <v>GOV_EXP_T</v>
      </c>
      <c r="H146" s="1" t="s">
        <v>496</v>
      </c>
      <c r="I146" s="25" t="str">
        <f>VLOOKUP(H146,Source!$A$2:$G$227,3,FALSE)</f>
        <v>UIS: EDU_FIN_EXP_PT_TOT</v>
      </c>
      <c r="K146" s="1"/>
    </row>
    <row r="147" spans="1:11" x14ac:dyDescent="0.35">
      <c r="A147" s="1" t="s">
        <v>443</v>
      </c>
      <c r="B147" s="16" t="s">
        <v>420</v>
      </c>
      <c r="C147" s="49" t="str">
        <f>VLOOKUP(B147,Indicator!$A$2:$F$687,5,FALSE)</f>
        <v>Government expenditure on education, in constant PPP ($ millions)</v>
      </c>
      <c r="D147" s="25" t="str">
        <f>VLOOKUP(B147,Indicator!$A$2:$F$687,6,FALSE)</f>
        <v>EDU_FIN_EXP_CONST_PPP</v>
      </c>
      <c r="E147" s="1">
        <v>2020</v>
      </c>
      <c r="F147" s="1" t="s">
        <v>558</v>
      </c>
      <c r="G147" s="1" t="str">
        <f>VLOOKUP(F147,Value_type!$A$2:$H$107,3,FALSE)</f>
        <v>PPP_CONST</v>
      </c>
      <c r="H147" s="1" t="s">
        <v>499</v>
      </c>
      <c r="I147" s="25" t="str">
        <f>VLOOKUP(H147,Source!$A$2:$G$227,3,FALSE)</f>
        <v>UIS: EDU_FIN_EXP_CONST_PPP</v>
      </c>
      <c r="K147" s="1"/>
    </row>
    <row r="148" spans="1:11" x14ac:dyDescent="0.35">
      <c r="A148" s="1" t="s">
        <v>446</v>
      </c>
      <c r="B148" s="16" t="s">
        <v>423</v>
      </c>
      <c r="C148" s="49" t="str">
        <f>VLOOKUP(B148,Indicator!$A$2:$F$687,5,FALSE)</f>
        <v>Expenditure on pre-primary as a percentage of government expenditure on education (%)</v>
      </c>
      <c r="D148" s="25" t="str">
        <f>VLOOKUP(B148,Indicator!$A$2:$F$687,6,FALSE)</f>
        <v>EDU_FIN_EXP_L02</v>
      </c>
      <c r="E148" s="1">
        <v>2020</v>
      </c>
      <c r="F148" s="1" t="s">
        <v>559</v>
      </c>
      <c r="G148" s="1" t="str">
        <f>VLOOKUP(F148,Value_type!$A$2:$H$107,3,FALSE)</f>
        <v>GOV_EXP_EDU</v>
      </c>
      <c r="H148" s="1" t="s">
        <v>502</v>
      </c>
      <c r="I148" s="25" t="str">
        <f>VLOOKUP(H148,Source!$A$2:$G$227,3,FALSE)</f>
        <v>UIS: EDU_FIN_EXP_L02</v>
      </c>
      <c r="K148" s="1"/>
    </row>
    <row r="149" spans="1:11" x14ac:dyDescent="0.35">
      <c r="A149" s="1" t="s">
        <v>449</v>
      </c>
      <c r="B149" s="16" t="s">
        <v>426</v>
      </c>
      <c r="C149" s="49" t="str">
        <f>VLOOKUP(B149,Indicator!$A$2:$F$687,5,FALSE)</f>
        <v>Expenditure on primary as a percentage of government expenditure on education (%)</v>
      </c>
      <c r="D149" s="25" t="str">
        <f>VLOOKUP(B149,Indicator!$A$2:$F$687,6,FALSE)</f>
        <v>EDU_FIN_EXP_L1</v>
      </c>
      <c r="E149" s="1">
        <v>2020</v>
      </c>
      <c r="F149" s="1" t="s">
        <v>559</v>
      </c>
      <c r="G149" s="1" t="str">
        <f>VLOOKUP(F149,Value_type!$A$2:$H$107,3,FALSE)</f>
        <v>GOV_EXP_EDU</v>
      </c>
      <c r="H149" s="1" t="s">
        <v>505</v>
      </c>
      <c r="I149" s="25" t="str">
        <f>VLOOKUP(H149,Source!$A$2:$G$227,3,FALSE)</f>
        <v>UIS: EDU_FIN_EXP_L1</v>
      </c>
      <c r="K149" s="1"/>
    </row>
    <row r="150" spans="1:11" x14ac:dyDescent="0.35">
      <c r="A150" s="1" t="s">
        <v>452</v>
      </c>
      <c r="B150" s="16" t="s">
        <v>429</v>
      </c>
      <c r="C150" s="49" t="str">
        <f>VLOOKUP(B150,Indicator!$A$2:$F$687,5,FALSE)</f>
        <v>Expenditure on lower secondary as a percentage of government expenditure on education (%)</v>
      </c>
      <c r="D150" s="25" t="str">
        <f>VLOOKUP(B150,Indicator!$A$2:$F$687,6,FALSE)</f>
        <v>EDU_FIN_EXP_L2</v>
      </c>
      <c r="E150" s="1">
        <v>2020</v>
      </c>
      <c r="F150" s="1" t="s">
        <v>559</v>
      </c>
      <c r="G150" s="1" t="str">
        <f>VLOOKUP(F150,Value_type!$A$2:$H$107,3,FALSE)</f>
        <v>GOV_EXP_EDU</v>
      </c>
      <c r="H150" s="1" t="s">
        <v>508</v>
      </c>
      <c r="I150" s="25" t="str">
        <f>VLOOKUP(H150,Source!$A$2:$G$227,3,FALSE)</f>
        <v>UIS: EDU_FIN_EXP_L2</v>
      </c>
      <c r="K150" s="1"/>
    </row>
    <row r="151" spans="1:11" x14ac:dyDescent="0.35">
      <c r="A151" s="1" t="s">
        <v>455</v>
      </c>
      <c r="B151" s="16" t="s">
        <v>432</v>
      </c>
      <c r="C151" s="49" t="str">
        <f>VLOOKUP(B151,Indicator!$A$2:$F$687,5,FALSE)</f>
        <v>Expenditure on upper secondary as a percentage of government expenditure on education (%)</v>
      </c>
      <c r="D151" s="25" t="str">
        <f>VLOOKUP(B151,Indicator!$A$2:$F$687,6,FALSE)</f>
        <v>EDU_FIN_EXP_L3</v>
      </c>
      <c r="E151" s="1">
        <v>2020</v>
      </c>
      <c r="F151" s="1" t="s">
        <v>559</v>
      </c>
      <c r="G151" s="1" t="str">
        <f>VLOOKUP(F151,Value_type!$A$2:$H$107,3,FALSE)</f>
        <v>GOV_EXP_EDU</v>
      </c>
      <c r="H151" s="1" t="s">
        <v>511</v>
      </c>
      <c r="I151" s="25" t="str">
        <f>VLOOKUP(H151,Source!$A$2:$G$227,3,FALSE)</f>
        <v>UIS: EDU_FIN_EXP_L3</v>
      </c>
      <c r="K151" s="1"/>
    </row>
    <row r="152" spans="1:11" x14ac:dyDescent="0.35">
      <c r="A152" s="1" t="s">
        <v>458</v>
      </c>
      <c r="B152" s="16" t="s">
        <v>435</v>
      </c>
      <c r="C152" s="49" t="str">
        <f>VLOOKUP(B152,Indicator!$A$2:$F$687,5,FALSE)</f>
        <v>Expenditure on post-secondary non-tertiary as a percentage of government expenditure on education (%)</v>
      </c>
      <c r="D152" s="25" t="str">
        <f>VLOOKUP(B152,Indicator!$A$2:$F$687,6,FALSE)</f>
        <v>EDU_FIN_EXP_L4</v>
      </c>
      <c r="E152" s="1">
        <v>2020</v>
      </c>
      <c r="F152" s="1" t="s">
        <v>559</v>
      </c>
      <c r="G152" s="1" t="str">
        <f>VLOOKUP(F152,Value_type!$A$2:$H$107,3,FALSE)</f>
        <v>GOV_EXP_EDU</v>
      </c>
      <c r="H152" s="1" t="s">
        <v>514</v>
      </c>
      <c r="I152" s="25" t="str">
        <f>VLOOKUP(H152,Source!$A$2:$G$227,3,FALSE)</f>
        <v>UIS: EDU_FIN_EXP_L4</v>
      </c>
      <c r="K152" s="1"/>
    </row>
    <row r="153" spans="1:11" x14ac:dyDescent="0.35">
      <c r="A153" s="1" t="s">
        <v>461</v>
      </c>
      <c r="B153" s="16" t="s">
        <v>1254</v>
      </c>
      <c r="C153" s="49" t="str">
        <f>VLOOKUP(B153,Indicator!$A$2:$F$687,5,FALSE)</f>
        <v>Expenditure on tertiary as a percentage of government expenditure on education (%)</v>
      </c>
      <c r="D153" s="25" t="str">
        <f>VLOOKUP(B153,Indicator!$A$2:$F$687,6,FALSE)</f>
        <v>EDU_FIN_EXP_L5T8</v>
      </c>
      <c r="E153" s="1">
        <v>2020</v>
      </c>
      <c r="F153" s="1" t="s">
        <v>559</v>
      </c>
      <c r="G153" s="1" t="str">
        <f>VLOOKUP(F153,Value_type!$A$2:$H$107,3,FALSE)</f>
        <v>GOV_EXP_EDU</v>
      </c>
      <c r="H153" s="1" t="s">
        <v>518</v>
      </c>
      <c r="I153" s="25" t="str">
        <f>VLOOKUP(H153,Source!$A$2:$G$227,3,FALSE)</f>
        <v>UIS: EDU_FIN_EXP_L5T8</v>
      </c>
      <c r="K153" s="1"/>
    </row>
    <row r="154" spans="1:11" x14ac:dyDescent="0.35">
      <c r="A154" s="1" t="s">
        <v>464</v>
      </c>
      <c r="B154" s="16" t="s">
        <v>1256</v>
      </c>
      <c r="C154" s="49" t="str">
        <f>VLOOKUP(B154,Indicator!$A$2:$F$687,5,FALSE)</f>
        <v>Proportion of schools with access to adapted infrastructure and materials for students with disabilities - Primary (%)</v>
      </c>
      <c r="D154" s="25" t="str">
        <f>VLOOKUP(B154,Indicator!$A$2:$F$687,6,FALSE)</f>
        <v>EDU_SDG_SCH_L1</v>
      </c>
      <c r="E154" s="1">
        <v>2020</v>
      </c>
      <c r="F154" s="1" t="s">
        <v>18</v>
      </c>
      <c r="G154" s="1" t="str">
        <f>VLOOKUP(F154,Value_type!$A$2:$H$107,3,FALSE)</f>
        <v>PCNT</v>
      </c>
      <c r="H154" s="1" t="s">
        <v>521</v>
      </c>
      <c r="I154" s="25" t="str">
        <f>VLOOKUP(H154,Source!$A$2:$G$227,3,FALSE)</f>
        <v>UIS: EDU_SDG_SCH_L1</v>
      </c>
      <c r="K154" s="1"/>
    </row>
    <row r="155" spans="1:11" x14ac:dyDescent="0.35">
      <c r="A155" s="1" t="s">
        <v>467</v>
      </c>
      <c r="B155" s="16" t="s">
        <v>1258</v>
      </c>
      <c r="C155" s="49" t="str">
        <f>VLOOKUP(B155,Indicator!$A$2:$F$687,5,FALSE)</f>
        <v>Proportion of schools with access to adapted infrastructure and materials for students with disabilities - Lower secondary (%)</v>
      </c>
      <c r="D155" s="25" t="str">
        <f>VLOOKUP(B155,Indicator!$A$2:$F$687,6,FALSE)</f>
        <v>EDU_SDG_SCH_L2</v>
      </c>
      <c r="E155" s="1">
        <v>2020</v>
      </c>
      <c r="F155" s="1" t="s">
        <v>18</v>
      </c>
      <c r="G155" s="1" t="str">
        <f>VLOOKUP(F155,Value_type!$A$2:$H$107,3,FALSE)</f>
        <v>PCNT</v>
      </c>
      <c r="H155" s="1" t="s">
        <v>524</v>
      </c>
      <c r="I155" s="25" t="str">
        <f>VLOOKUP(H155,Source!$A$2:$G$227,3,FALSE)</f>
        <v>UIS: EDU_SDG_SCH_L2</v>
      </c>
      <c r="K155" s="1"/>
    </row>
    <row r="156" spans="1:11" x14ac:dyDescent="0.35">
      <c r="A156" s="1" t="s">
        <v>470</v>
      </c>
      <c r="B156" s="16" t="s">
        <v>438</v>
      </c>
      <c r="C156" s="49" t="str">
        <f>VLOOKUP(B156,Indicator!$A$2:$F$687,5,FALSE)</f>
        <v>Proportion of schools with access to adapted infrastructure and materials for students with disabilities - Upper secondary (%)</v>
      </c>
      <c r="D156" s="25" t="str">
        <f>VLOOKUP(B156,Indicator!$A$2:$F$687,6,FALSE)</f>
        <v>EDU_SDG_SCH_L3</v>
      </c>
      <c r="E156" s="1">
        <v>2020</v>
      </c>
      <c r="F156" s="1" t="s">
        <v>18</v>
      </c>
      <c r="G156" s="1" t="str">
        <f>VLOOKUP(F156,Value_type!$A$2:$H$107,3,FALSE)</f>
        <v>PCNT</v>
      </c>
      <c r="H156" s="1" t="s">
        <v>2084</v>
      </c>
      <c r="I156" s="25" t="str">
        <f>VLOOKUP(H156,Source!$A$2:$G$227,3,FALSE)</f>
        <v>UIS: EDU_SDG_SCH_L3</v>
      </c>
      <c r="K156" s="1"/>
    </row>
    <row r="157" spans="1:11" x14ac:dyDescent="0.35">
      <c r="A157" s="1" t="s">
        <v>473</v>
      </c>
      <c r="B157" s="16" t="s">
        <v>441</v>
      </c>
      <c r="C157" s="49" t="str">
        <f>VLOOKUP(B157,Indicator!$A$2:$F$687,5,FALSE)</f>
        <v>Proportion of schools with basic hygiene services</v>
      </c>
      <c r="D157" s="25" t="str">
        <f>VLOOKUP(B157,Indicator!$A$2:$F$687,6,FALSE)</f>
        <v>WS_SCH_H-B</v>
      </c>
      <c r="E157" s="1">
        <v>2020</v>
      </c>
      <c r="F157" s="1" t="s">
        <v>560</v>
      </c>
      <c r="G157" s="1" t="str">
        <f>VLOOKUP(F157,Value_type!$A$2:$H$107,3,FALSE)</f>
        <v>PCNT</v>
      </c>
      <c r="H157" s="1" t="s">
        <v>2085</v>
      </c>
      <c r="I157" s="25" t="str">
        <f>VLOOKUP(H157,Source!$A$2:$G$227,3,FALSE)</f>
        <v>Helix: WS_SCH_H-B</v>
      </c>
      <c r="K157" s="1"/>
    </row>
    <row r="158" spans="1:11" x14ac:dyDescent="0.35">
      <c r="A158" s="1" t="s">
        <v>476</v>
      </c>
      <c r="B158" s="16" t="s">
        <v>444</v>
      </c>
      <c r="C158" s="49" t="str">
        <f>VLOOKUP(B158,Indicator!$A$2:$F$687,5,FALSE)</f>
        <v>Proportion of schools with basic sanitation services</v>
      </c>
      <c r="D158" s="25" t="str">
        <f>VLOOKUP(B158,Indicator!$A$2:$F$687,6,FALSE)</f>
        <v>WS_SCH_S-B</v>
      </c>
      <c r="E158" s="1">
        <v>2020</v>
      </c>
      <c r="F158" s="1" t="s">
        <v>560</v>
      </c>
      <c r="G158" s="1" t="str">
        <f>VLOOKUP(F158,Value_type!$A$2:$H$107,3,FALSE)</f>
        <v>PCNT</v>
      </c>
      <c r="H158" s="1" t="s">
        <v>2086</v>
      </c>
      <c r="I158" s="25" t="str">
        <f>VLOOKUP(H158,Source!$A$2:$G$227,3,FALSE)</f>
        <v>Helix: WS_SCH_S-B</v>
      </c>
      <c r="K158" s="1"/>
    </row>
    <row r="159" spans="1:11" x14ac:dyDescent="0.35">
      <c r="A159" s="1" t="s">
        <v>479</v>
      </c>
      <c r="B159" s="16" t="s">
        <v>447</v>
      </c>
      <c r="C159" s="49" t="str">
        <f>VLOOKUP(B159,Indicator!$A$2:$F$687,5,FALSE)</f>
        <v>Proportion of schools with basic drinking water services</v>
      </c>
      <c r="D159" s="25" t="str">
        <f>VLOOKUP(B159,Indicator!$A$2:$F$687,6,FALSE)</f>
        <v>WS_SCH_W-B</v>
      </c>
      <c r="E159" s="1">
        <v>2020</v>
      </c>
      <c r="F159" s="1" t="s">
        <v>560</v>
      </c>
      <c r="G159" s="1" t="str">
        <f>VLOOKUP(F159,Value_type!$A$2:$H$107,3,FALSE)</f>
        <v>PCNT</v>
      </c>
      <c r="H159" s="1" t="s">
        <v>2097</v>
      </c>
      <c r="I159" s="25" t="str">
        <f>VLOOKUP(H159,Source!$A$2:$G$227,3,FALSE)</f>
        <v>Helix: WS_SCH_W-B</v>
      </c>
      <c r="K159" s="1"/>
    </row>
    <row r="160" spans="1:11" x14ac:dyDescent="0.35">
      <c r="A160" s="1" t="s">
        <v>482</v>
      </c>
      <c r="B160" s="16" t="s">
        <v>450</v>
      </c>
      <c r="C160" s="49" t="str">
        <f>VLOOKUP(B160,Indicator!$A$2:$F$687,5,FALSE)</f>
        <v>Total number of Classroom teachers in primary education (ISCED 1) by sex</v>
      </c>
      <c r="D160" s="25" t="str">
        <f>VLOOKUP(B160,Indicator!$A$2:$F$687,6,FALSE)</f>
        <v>EDUNF_TEACH_L1</v>
      </c>
      <c r="E160" s="1">
        <v>2020</v>
      </c>
      <c r="F160" s="1" t="s">
        <v>548</v>
      </c>
      <c r="G160" s="1" t="str">
        <f>VLOOKUP(F160,Value_type!$A$2:$H$107,3,FALSE)</f>
        <v>PS</v>
      </c>
      <c r="H160" s="1" t="s">
        <v>2098</v>
      </c>
      <c r="I160" s="25" t="str">
        <f>VLOOKUP(H160,Source!$A$2:$G$227,3,FALSE)</f>
        <v>UIS: EDUNF_TEACH_L1</v>
      </c>
      <c r="K160" s="1"/>
    </row>
    <row r="161" spans="1:11" x14ac:dyDescent="0.35">
      <c r="A161" s="1" t="s">
        <v>485</v>
      </c>
      <c r="B161" s="16" t="s">
        <v>453</v>
      </c>
      <c r="C161" s="49" t="str">
        <f>VLOOKUP(B161,Indicator!$A$2:$F$687,5,FALSE)</f>
        <v>Total number of Classroom teachers in lower secondary education (ISCED 2) by sex</v>
      </c>
      <c r="D161" s="25" t="str">
        <f>VLOOKUP(B161,Indicator!$A$2:$F$687,6,FALSE)</f>
        <v>EDUNF_TEACH_L2</v>
      </c>
      <c r="E161" s="1">
        <v>2020</v>
      </c>
      <c r="F161" s="1" t="s">
        <v>548</v>
      </c>
      <c r="G161" s="1" t="str">
        <f>VLOOKUP(F161,Value_type!$A$2:$H$107,3,FALSE)</f>
        <v>PS</v>
      </c>
      <c r="H161" s="1" t="s">
        <v>2104</v>
      </c>
      <c r="I161" s="25" t="str">
        <f>VLOOKUP(H161,Source!$A$2:$G$227,3,FALSE)</f>
        <v>UIS: EDUNF_TEACH_L2</v>
      </c>
      <c r="K161" s="1"/>
    </row>
    <row r="162" spans="1:11" x14ac:dyDescent="0.35">
      <c r="A162" s="1" t="s">
        <v>488</v>
      </c>
      <c r="B162" s="16" t="s">
        <v>456</v>
      </c>
      <c r="C162" s="49" t="str">
        <f>VLOOKUP(B162,Indicator!$A$2:$F$687,5,FALSE)</f>
        <v>Total number of Classroom teachers in upper secondary education (ISCED 3) by sex</v>
      </c>
      <c r="D162" s="25" t="str">
        <f>VLOOKUP(B162,Indicator!$A$2:$F$687,6,FALSE)</f>
        <v>EDUNF_TEACH_L3</v>
      </c>
      <c r="E162" s="1">
        <v>2020</v>
      </c>
      <c r="F162" s="1" t="s">
        <v>548</v>
      </c>
      <c r="G162" s="1" t="str">
        <f>VLOOKUP(F162,Value_type!$A$2:$H$107,3,FALSE)</f>
        <v>PS</v>
      </c>
      <c r="H162" s="1" t="s">
        <v>2105</v>
      </c>
      <c r="I162" s="25" t="str">
        <f>VLOOKUP(H162,Source!$A$2:$G$227,3,FALSE)</f>
        <v>UIS: EDUNF_TEACH_L3</v>
      </c>
      <c r="K162" s="1"/>
    </row>
    <row r="163" spans="1:11" x14ac:dyDescent="0.35">
      <c r="A163" s="1" t="s">
        <v>491</v>
      </c>
      <c r="B163" s="16" t="s">
        <v>459</v>
      </c>
      <c r="C163" s="49" t="str">
        <f>VLOOKUP(B163,Indicator!$A$2:$F$687,5,FALSE)</f>
        <v>Pupil-teacher ratio in primary education (ISCED1) (headcount basis)</v>
      </c>
      <c r="D163" s="25" t="str">
        <f>VLOOKUP(B163,Indicator!$A$2:$F$687,6,FALSE)</f>
        <v>EDUNF_PTR_L1</v>
      </c>
      <c r="E163" s="1">
        <v>2020</v>
      </c>
      <c r="F163" s="1" t="s">
        <v>14</v>
      </c>
      <c r="G163" s="1" t="str">
        <f>VLOOKUP(F163,Value_type!$A$2:$H$107,3,FALSE)</f>
        <v>PS</v>
      </c>
      <c r="H163" s="1" t="s">
        <v>2128</v>
      </c>
      <c r="I163" s="25" t="str">
        <f>VLOOKUP(H163,Source!$A$2:$G$227,3,FALSE)</f>
        <v>UIS: EDUNF_PTR_L1</v>
      </c>
      <c r="K163" s="1"/>
    </row>
    <row r="164" spans="1:11" x14ac:dyDescent="0.35">
      <c r="A164" s="1" t="s">
        <v>494</v>
      </c>
      <c r="B164" s="16" t="s">
        <v>462</v>
      </c>
      <c r="C164" s="49" t="str">
        <f>VLOOKUP(B164,Indicator!$A$2:$F$687,5,FALSE)</f>
        <v>Pupil-teacher ratio in lower secondary education (ISCED 2) (headcount basis)</v>
      </c>
      <c r="D164" s="25" t="str">
        <f>VLOOKUP(B164,Indicator!$A$2:$F$687,6,FALSE)</f>
        <v>EDUNF_PTR_L2</v>
      </c>
      <c r="E164" s="1">
        <v>2020</v>
      </c>
      <c r="F164" s="1" t="s">
        <v>14</v>
      </c>
      <c r="G164" s="1" t="str">
        <f>VLOOKUP(F164,Value_type!$A$2:$H$107,3,FALSE)</f>
        <v>PS</v>
      </c>
      <c r="H164" s="1" t="s">
        <v>2129</v>
      </c>
      <c r="I164" s="25" t="str">
        <f>VLOOKUP(H164,Source!$A$2:$G$227,3,FALSE)</f>
        <v>UIS: EDUNF_PTR_L2</v>
      </c>
      <c r="K164" s="1"/>
    </row>
    <row r="165" spans="1:11" x14ac:dyDescent="0.35">
      <c r="A165" s="1" t="s">
        <v>497</v>
      </c>
      <c r="B165" s="16" t="s">
        <v>465</v>
      </c>
      <c r="C165" s="49" t="str">
        <f>VLOOKUP(B165,Indicator!$A$2:$F$687,5,FALSE)</f>
        <v>Pupil-teacher ratio in secondary education (ISCED 2 and 3) (headcount basis)</v>
      </c>
      <c r="D165" s="25" t="str">
        <f>VLOOKUP(B165,Indicator!$A$2:$F$687,6,FALSE)</f>
        <v>EDUNF_PTR_L2AND3</v>
      </c>
      <c r="E165" s="1">
        <v>2020</v>
      </c>
      <c r="F165" s="1" t="s">
        <v>14</v>
      </c>
      <c r="G165" s="1" t="str">
        <f>VLOOKUP(F165,Value_type!$A$2:$H$107,3,FALSE)</f>
        <v>PS</v>
      </c>
      <c r="H165" s="1" t="s">
        <v>2130</v>
      </c>
      <c r="I165" s="25" t="str">
        <f>VLOOKUP(H165,Source!$A$2:$G$227,3,FALSE)</f>
        <v>UIS: EDUNF_PTR_L2AND3</v>
      </c>
      <c r="K165" s="1"/>
    </row>
    <row r="166" spans="1:11" x14ac:dyDescent="0.35">
      <c r="A166" s="1" t="s">
        <v>500</v>
      </c>
      <c r="B166" s="16" t="s">
        <v>468</v>
      </c>
      <c r="C166" s="49" t="str">
        <f>VLOOKUP(B166,Indicator!$A$2:$F$687,5,FALSE)</f>
        <v>Pupil-teacher ratio in upper secondary education (ISCED 3) (headcount basis)</v>
      </c>
      <c r="D166" s="25" t="str">
        <f>VLOOKUP(B166,Indicator!$A$2:$F$687,6,FALSE)</f>
        <v>EDUNF_PTR_L3</v>
      </c>
      <c r="E166" s="1">
        <v>2020</v>
      </c>
      <c r="F166" s="1" t="s">
        <v>14</v>
      </c>
      <c r="G166" s="1" t="str">
        <f>VLOOKUP(F166,Value_type!$A$2:$H$107,3,FALSE)</f>
        <v>PS</v>
      </c>
      <c r="H166" s="1" t="s">
        <v>2131</v>
      </c>
      <c r="I166" s="25" t="str">
        <f>VLOOKUP(H166,Source!$A$2:$G$227,3,FALSE)</f>
        <v>UIS: EDUNF_PTR_L3</v>
      </c>
      <c r="K166" s="1"/>
    </row>
    <row r="167" spans="1:11" x14ac:dyDescent="0.35">
      <c r="A167" s="1" t="s">
        <v>503</v>
      </c>
      <c r="B167" s="16" t="s">
        <v>471</v>
      </c>
      <c r="C167" s="49" t="str">
        <f>VLOOKUP(B167,Indicator!$A$2:$F$687,5,FALSE)</f>
        <v>Percentage of trained teachers in pre-primary education by sex (%)</v>
      </c>
      <c r="D167" s="25" t="str">
        <f>VLOOKUP(B167,Indicator!$A$2:$F$687,6,FALSE)</f>
        <v>EDU_SDG_TRTP_L02</v>
      </c>
      <c r="E167" s="1">
        <v>2020</v>
      </c>
      <c r="F167" s="1" t="s">
        <v>542</v>
      </c>
      <c r="G167" s="1" t="str">
        <f>VLOOKUP(F167,Value_type!$A$2:$H$107,3,FALSE)</f>
        <v>PCNT</v>
      </c>
      <c r="H167" s="1" t="s">
        <v>2132</v>
      </c>
      <c r="I167" s="25" t="str">
        <f>VLOOKUP(H167,Source!$A$2:$G$227,3,FALSE)</f>
        <v>UIS: EDU_SDG_TRTP_L02</v>
      </c>
      <c r="K167" s="1"/>
    </row>
    <row r="168" spans="1:11" x14ac:dyDescent="0.35">
      <c r="A168" s="1" t="s">
        <v>506</v>
      </c>
      <c r="B168" s="16" t="s">
        <v>474</v>
      </c>
      <c r="C168" s="49" t="str">
        <f>VLOOKUP(B168,Indicator!$A$2:$F$687,5,FALSE)</f>
        <v>Percentage of trained teachers in primary education by sex (%)</v>
      </c>
      <c r="D168" s="25" t="str">
        <f>VLOOKUP(B168,Indicator!$A$2:$F$687,6,FALSE)</f>
        <v>EDU_SDG_TRTP_L1</v>
      </c>
      <c r="E168" s="1">
        <v>2020</v>
      </c>
      <c r="F168" s="1" t="s">
        <v>542</v>
      </c>
      <c r="G168" s="1" t="str">
        <f>VLOOKUP(F168,Value_type!$A$2:$H$107,3,FALSE)</f>
        <v>PCNT</v>
      </c>
      <c r="H168" s="1" t="s">
        <v>2133</v>
      </c>
      <c r="I168" s="25" t="str">
        <f>VLOOKUP(H168,Source!$A$2:$G$227,3,FALSE)</f>
        <v>UIS: EDU_SDG_TRTP_L1</v>
      </c>
      <c r="K168" s="1"/>
    </row>
    <row r="169" spans="1:11" x14ac:dyDescent="0.35">
      <c r="A169" s="1" t="s">
        <v>509</v>
      </c>
      <c r="B169" s="16" t="s">
        <v>477</v>
      </c>
      <c r="C169" s="49" t="str">
        <f>VLOOKUP(B169,Indicator!$A$2:$F$687,5,FALSE)</f>
        <v>Percentage of trained teachers in lower secondary education by sex (%)</v>
      </c>
      <c r="D169" s="25" t="str">
        <f>VLOOKUP(B169,Indicator!$A$2:$F$687,6,FALSE)</f>
        <v>EDU_SDG_TRTP_L2</v>
      </c>
      <c r="E169" s="1">
        <v>2020</v>
      </c>
      <c r="F169" s="1" t="s">
        <v>542</v>
      </c>
      <c r="G169" s="1" t="str">
        <f>VLOOKUP(F169,Value_type!$A$2:$H$107,3,FALSE)</f>
        <v>PCNT</v>
      </c>
      <c r="H169" s="1" t="s">
        <v>2134</v>
      </c>
      <c r="I169" s="25" t="str">
        <f>VLOOKUP(H169,Source!$A$2:$G$227,3,FALSE)</f>
        <v>UIS: EDU_SDG_TRTP_L2</v>
      </c>
      <c r="K169" s="1"/>
    </row>
    <row r="170" spans="1:11" x14ac:dyDescent="0.35">
      <c r="A170" s="1" t="s">
        <v>512</v>
      </c>
      <c r="B170" s="16" t="s">
        <v>480</v>
      </c>
      <c r="C170" s="49" t="str">
        <f>VLOOKUP(B170,Indicator!$A$2:$F$687,5,FALSE)</f>
        <v>Percentage of trained teachers in upper secondary education by sex (%)</v>
      </c>
      <c r="D170" s="25" t="str">
        <f>VLOOKUP(B170,Indicator!$A$2:$F$687,6,FALSE)</f>
        <v>EDU_SDG_TRTP_L3</v>
      </c>
      <c r="E170" s="1">
        <v>2020</v>
      </c>
      <c r="F170" s="1" t="s">
        <v>542</v>
      </c>
      <c r="G170" s="1" t="str">
        <f>VLOOKUP(F170,Value_type!$A$2:$H$107,3,FALSE)</f>
        <v>PCNT</v>
      </c>
      <c r="H170" s="1" t="s">
        <v>2135</v>
      </c>
      <c r="I170" s="25" t="str">
        <f>VLOOKUP(H170,Source!$A$2:$G$227,3,FALSE)</f>
        <v>UIS: EDU_SDG_TRTP_L3</v>
      </c>
      <c r="K170" s="1"/>
    </row>
    <row r="171" spans="1:11" x14ac:dyDescent="0.35">
      <c r="A171" s="1" t="s">
        <v>515</v>
      </c>
      <c r="B171" s="16" t="s">
        <v>483</v>
      </c>
      <c r="C171" s="49" t="str">
        <f>VLOOKUP(B171,Indicator!$A$2:$F$687,5,FALSE)</f>
        <v>Pupil-trained teacher ratio in pre-primary education (headcount basis)</v>
      </c>
      <c r="D171" s="25" t="str">
        <f>VLOOKUP(B171,Indicator!$A$2:$F$687,6,FALSE)</f>
        <v>EDU_SDG_PTTR_L02</v>
      </c>
      <c r="E171" s="1">
        <v>2020</v>
      </c>
      <c r="F171" s="1" t="s">
        <v>14</v>
      </c>
      <c r="G171" s="1" t="str">
        <f>VLOOKUP(F171,Value_type!$A$2:$H$107,3,FALSE)</f>
        <v>PS</v>
      </c>
      <c r="H171" s="1" t="s">
        <v>2136</v>
      </c>
      <c r="I171" s="25" t="str">
        <f>VLOOKUP(H171,Source!$A$2:$G$227,3,FALSE)</f>
        <v>UIS: EDU_SDG_PTTR_L02</v>
      </c>
      <c r="K171" s="1"/>
    </row>
    <row r="172" spans="1:11" x14ac:dyDescent="0.35">
      <c r="A172" s="1" t="s">
        <v>519</v>
      </c>
      <c r="B172" s="16" t="s">
        <v>486</v>
      </c>
      <c r="C172" s="49" t="str">
        <f>VLOOKUP(B172,Indicator!$A$2:$F$687,5,FALSE)</f>
        <v>Pupil-trained teacher ratio in primary education (headcount basis)</v>
      </c>
      <c r="D172" s="25" t="str">
        <f>VLOOKUP(B172,Indicator!$A$2:$F$687,6,FALSE)</f>
        <v>EDU_SDG_PTTR_L1</v>
      </c>
      <c r="E172" s="1">
        <v>2020</v>
      </c>
      <c r="F172" s="1" t="s">
        <v>14</v>
      </c>
      <c r="G172" s="1" t="str">
        <f>VLOOKUP(F172,Value_type!$A$2:$H$107,3,FALSE)</f>
        <v>PS</v>
      </c>
      <c r="H172" s="1" t="s">
        <v>2137</v>
      </c>
      <c r="I172" s="25" t="str">
        <f>VLOOKUP(H172,Source!$A$2:$G$227,3,FALSE)</f>
        <v>UIS: EDU_SDG_PTTR_L1</v>
      </c>
      <c r="K172" s="1"/>
    </row>
    <row r="173" spans="1:11" x14ac:dyDescent="0.35">
      <c r="A173" s="1" t="s">
        <v>522</v>
      </c>
      <c r="B173" s="16" t="s">
        <v>489</v>
      </c>
      <c r="C173" s="49" t="str">
        <f>VLOOKUP(B173,Indicator!$A$2:$F$687,5,FALSE)</f>
        <v>Pupil-trained teacher ratio in lower secondary education (headcount basis)</v>
      </c>
      <c r="D173" s="25" t="str">
        <f>VLOOKUP(B173,Indicator!$A$2:$F$687,6,FALSE)</f>
        <v>EDU_SDG_PTTR_L2</v>
      </c>
      <c r="E173" s="1">
        <v>2020</v>
      </c>
      <c r="F173" s="1" t="s">
        <v>14</v>
      </c>
      <c r="G173" s="1" t="str">
        <f>VLOOKUP(F173,Value_type!$A$2:$H$107,3,FALSE)</f>
        <v>PS</v>
      </c>
      <c r="H173" s="1" t="s">
        <v>2138</v>
      </c>
      <c r="I173" s="25" t="str">
        <f>VLOOKUP(H173,Source!$A$2:$G$227,3,FALSE)</f>
        <v>UIS: EDU_SDG_PTTR_L2</v>
      </c>
      <c r="K173" s="1"/>
    </row>
    <row r="174" spans="1:11" x14ac:dyDescent="0.35">
      <c r="A174" s="1" t="s">
        <v>2090</v>
      </c>
      <c r="B174" s="16" t="s">
        <v>492</v>
      </c>
      <c r="C174" s="49" t="str">
        <f>VLOOKUP(B174,Indicator!$A$2:$F$687,5,FALSE)</f>
        <v>Pupil-trained teacher ratio in upper secondary education (headcount basis)</v>
      </c>
      <c r="D174" s="25" t="str">
        <f>VLOOKUP(B174,Indicator!$A$2:$F$687,6,FALSE)</f>
        <v>EDU_SDG_PTTR_L3</v>
      </c>
      <c r="E174" s="1">
        <v>2020</v>
      </c>
      <c r="F174" s="1" t="s">
        <v>14</v>
      </c>
      <c r="G174" s="1" t="str">
        <f>VLOOKUP(F174,Value_type!$A$2:$H$107,3,FALSE)</f>
        <v>PS</v>
      </c>
      <c r="H174" s="1" t="s">
        <v>2139</v>
      </c>
      <c r="I174" s="25" t="str">
        <f>VLOOKUP(H174,Source!$A$2:$G$227,3,FALSE)</f>
        <v>UIS: EDU_SDG_PTTR_L3</v>
      </c>
      <c r="K174" s="1"/>
    </row>
    <row r="175" spans="1:11" x14ac:dyDescent="0.35">
      <c r="A175" s="1" t="s">
        <v>2091</v>
      </c>
      <c r="B175" s="16" t="s">
        <v>495</v>
      </c>
      <c r="C175" s="49" t="str">
        <f>VLOOKUP(B175,Indicator!$A$2:$F$687,5,FALSE)</f>
        <v>Proportion of teachers by sex qualified according to national standards in pre-primary education (%)</v>
      </c>
      <c r="D175" s="25" t="str">
        <f>VLOOKUP(B175,Indicator!$A$2:$F$687,6,FALSE)</f>
        <v>EDU_SDG_QUTP_L02</v>
      </c>
      <c r="E175" s="1">
        <v>2020</v>
      </c>
      <c r="F175" s="1" t="s">
        <v>542</v>
      </c>
      <c r="G175" s="1" t="str">
        <f>VLOOKUP(F175,Value_type!$A$2:$H$107,3,FALSE)</f>
        <v>PCNT</v>
      </c>
      <c r="H175" s="1" t="s">
        <v>2140</v>
      </c>
      <c r="I175" s="25" t="str">
        <f>VLOOKUP(H175,Source!$A$2:$G$227,3,FALSE)</f>
        <v>UIS: EDU_SDG_QUTP_L02</v>
      </c>
      <c r="K175" s="1"/>
    </row>
    <row r="176" spans="1:11" x14ac:dyDescent="0.35">
      <c r="A176" s="1" t="s">
        <v>2092</v>
      </c>
      <c r="B176" s="16" t="s">
        <v>498</v>
      </c>
      <c r="C176" s="49" t="str">
        <f>VLOOKUP(B176,Indicator!$A$2:$F$687,5,FALSE)</f>
        <v>Proportion of teachers by sex qualified according to national standards in primary education (%)</v>
      </c>
      <c r="D176" s="25" t="str">
        <f>VLOOKUP(B176,Indicator!$A$2:$F$687,6,FALSE)</f>
        <v>EDU_SDG_QUTP_L1</v>
      </c>
      <c r="E176" s="1">
        <v>2020</v>
      </c>
      <c r="F176" s="1" t="s">
        <v>542</v>
      </c>
      <c r="G176" s="1" t="str">
        <f>VLOOKUP(F176,Value_type!$A$2:$H$107,3,FALSE)</f>
        <v>PCNT</v>
      </c>
      <c r="H176" s="1" t="s">
        <v>2141</v>
      </c>
      <c r="I176" s="25" t="str">
        <f>VLOOKUP(H176,Source!$A$2:$G$227,3,FALSE)</f>
        <v>UIS: EDU_SDG_QUTP_L1</v>
      </c>
      <c r="K176" s="1"/>
    </row>
    <row r="177" spans="1:11" x14ac:dyDescent="0.35">
      <c r="A177" s="1" t="s">
        <v>2095</v>
      </c>
      <c r="B177" s="16" t="s">
        <v>501</v>
      </c>
      <c r="C177" s="49" t="str">
        <f>VLOOKUP(B177,Indicator!$A$2:$F$687,5,FALSE)</f>
        <v>Proportion of teachers by sex qualified according to national standards in lower secondary education (%)</v>
      </c>
      <c r="D177" s="25" t="str">
        <f>VLOOKUP(B177,Indicator!$A$2:$F$687,6,FALSE)</f>
        <v>EDU_SDG_QUTP_L2</v>
      </c>
      <c r="E177" s="1">
        <v>2020</v>
      </c>
      <c r="F177" s="1" t="s">
        <v>542</v>
      </c>
      <c r="G177" s="1" t="str">
        <f>VLOOKUP(F177,Value_type!$A$2:$H$107,3,FALSE)</f>
        <v>PCNT</v>
      </c>
      <c r="H177" s="1" t="s">
        <v>2142</v>
      </c>
      <c r="I177" s="25" t="str">
        <f>VLOOKUP(H177,Source!$A$2:$G$227,3,FALSE)</f>
        <v>UIS: EDU_SDG_QUTP_L2</v>
      </c>
      <c r="K177" s="1"/>
    </row>
    <row r="178" spans="1:11" x14ac:dyDescent="0.35">
      <c r="A178" s="1" t="s">
        <v>2096</v>
      </c>
      <c r="B178" s="16" t="s">
        <v>504</v>
      </c>
      <c r="C178" s="49" t="str">
        <f>VLOOKUP(B178,Indicator!$A$2:$F$687,5,FALSE)</f>
        <v>Proportion of teachers by sex qualified according to national standards in upper secondary education (%)</v>
      </c>
      <c r="D178" s="25" t="str">
        <f>VLOOKUP(B178,Indicator!$A$2:$F$687,6,FALSE)</f>
        <v>EDU_SDG_QUTP_L3</v>
      </c>
      <c r="E178" s="1">
        <v>2020</v>
      </c>
      <c r="F178" s="1" t="s">
        <v>542</v>
      </c>
      <c r="G178" s="1" t="str">
        <f>VLOOKUP(F178,Value_type!$A$2:$H$107,3,FALSE)</f>
        <v>PCNT</v>
      </c>
      <c r="H178" s="1" t="s">
        <v>2143</v>
      </c>
      <c r="I178" s="25" t="str">
        <f>VLOOKUP(H178,Source!$A$2:$G$227,3,FALSE)</f>
        <v>UIS: EDU_SDG_QUTP_L3</v>
      </c>
      <c r="K178" s="1"/>
    </row>
    <row r="179" spans="1:11" x14ac:dyDescent="0.35">
      <c r="A179" s="1" t="s">
        <v>2106</v>
      </c>
      <c r="B179" s="16" t="s">
        <v>1282</v>
      </c>
      <c r="C179" s="49" t="str">
        <f>VLOOKUP(B179,Indicator!$A$2:$F$687,5,FALSE)</f>
        <v>Pupil-qualified teacher ratio in pre-primary education (headcount basis)</v>
      </c>
      <c r="D179" s="25" t="str">
        <f>VLOOKUP(B179,Indicator!$A$2:$F$687,6,FALSE)</f>
        <v>EDU_SDG_PQTR_L02</v>
      </c>
      <c r="E179" s="1">
        <v>2020</v>
      </c>
      <c r="F179" s="1" t="s">
        <v>14</v>
      </c>
      <c r="G179" s="1" t="str">
        <f>VLOOKUP(F179,Value_type!$A$2:$H$107,3,FALSE)</f>
        <v>PS</v>
      </c>
      <c r="H179" s="1" t="s">
        <v>2144</v>
      </c>
      <c r="I179" s="25" t="str">
        <f>VLOOKUP(H179,Source!$A$2:$G$227,3,FALSE)</f>
        <v>UIS: EDU_SDG_PQTR_L02</v>
      </c>
      <c r="K179" s="1"/>
    </row>
    <row r="180" spans="1:11" x14ac:dyDescent="0.35">
      <c r="A180" s="1" t="s">
        <v>2107</v>
      </c>
      <c r="B180" s="16" t="s">
        <v>1283</v>
      </c>
      <c r="C180" s="49" t="str">
        <f>VLOOKUP(B180,Indicator!$A$2:$F$687,5,FALSE)</f>
        <v>Pupil-qualified teacher ratio in primary education (headcount basis)</v>
      </c>
      <c r="D180" s="25" t="str">
        <f>VLOOKUP(B180,Indicator!$A$2:$F$687,6,FALSE)</f>
        <v>EDU_SDG_PQTR_L1</v>
      </c>
      <c r="E180" s="1">
        <v>2020</v>
      </c>
      <c r="F180" s="1" t="s">
        <v>14</v>
      </c>
      <c r="G180" s="1" t="str">
        <f>VLOOKUP(F180,Value_type!$A$2:$H$107,3,FALSE)</f>
        <v>PS</v>
      </c>
      <c r="H180" s="1" t="s">
        <v>2145</v>
      </c>
      <c r="I180" s="25" t="str">
        <f>VLOOKUP(H180,Source!$A$2:$G$227,3,FALSE)</f>
        <v>UIS: EDU_SDG_PQTR_L1</v>
      </c>
      <c r="K180" s="1"/>
    </row>
    <row r="181" spans="1:11" x14ac:dyDescent="0.35">
      <c r="A181" s="1" t="s">
        <v>2149</v>
      </c>
      <c r="B181" s="16" t="s">
        <v>1284</v>
      </c>
      <c r="C181" s="49" t="str">
        <f>VLOOKUP(B181,Indicator!$A$2:$F$687,5,FALSE)</f>
        <v>Pupil-qualified teacher ratio in lower secondary education (headcount basis)</v>
      </c>
      <c r="D181" s="25" t="str">
        <f>VLOOKUP(B181,Indicator!$A$2:$F$687,6,FALSE)</f>
        <v>EDU_SDG_PQTR_L2</v>
      </c>
      <c r="E181" s="1">
        <v>2020</v>
      </c>
      <c r="F181" s="1" t="s">
        <v>14</v>
      </c>
      <c r="G181" s="1" t="str">
        <f>VLOOKUP(F181,Value_type!$A$2:$H$107,3,FALSE)</f>
        <v>PS</v>
      </c>
      <c r="H181" s="1" t="s">
        <v>2146</v>
      </c>
      <c r="I181" s="25" t="str">
        <f>VLOOKUP(H181,Source!$A$2:$G$227,3,FALSE)</f>
        <v>UIS: EDU_SDG_PQTR_L2</v>
      </c>
      <c r="K181" s="1"/>
    </row>
    <row r="182" spans="1:11" x14ac:dyDescent="0.35">
      <c r="A182" s="1" t="s">
        <v>2150</v>
      </c>
      <c r="B182" s="16" t="s">
        <v>1286</v>
      </c>
      <c r="C182" s="49" t="str">
        <f>VLOOKUP(B182,Indicator!$A$2:$F$687,5,FALSE)</f>
        <v>Pupil-qualified teacher ratio in upper secondary education (headcount basis)</v>
      </c>
      <c r="D182" s="25" t="str">
        <f>VLOOKUP(B182,Indicator!$A$2:$F$687,6,FALSE)</f>
        <v>EDU_SDG_PQTR_L3</v>
      </c>
      <c r="E182" s="1">
        <v>2020</v>
      </c>
      <c r="F182" s="1" t="s">
        <v>14</v>
      </c>
      <c r="G182" s="1" t="str">
        <f>VLOOKUP(F182,Value_type!$A$2:$H$107,3,FALSE)</f>
        <v>PS</v>
      </c>
      <c r="H182" s="1" t="s">
        <v>2147</v>
      </c>
      <c r="I182" s="25" t="str">
        <f>VLOOKUP(H182,Source!$A$2:$G$227,3,FALSE)</f>
        <v>UIS: EDU_SDG_PQTR_L3</v>
      </c>
      <c r="K182" s="1"/>
    </row>
    <row r="183" spans="1:11" x14ac:dyDescent="0.35">
      <c r="A183" s="1" t="s">
        <v>2151</v>
      </c>
      <c r="B183" s="16" t="s">
        <v>1288</v>
      </c>
      <c r="C183" s="49" t="str">
        <f>VLOOKUP(B183,Indicator!$A$2:$F$687,5,FALSE)</f>
        <v>Percentage of children under age 5 who have 3 or more children's books at home</v>
      </c>
      <c r="D183" s="25" t="str">
        <f>VLOOKUP(B183,Indicator!$A$2:$F$687,6,FALSE)</f>
        <v>ECD_CHLD_U5_BKS-HM</v>
      </c>
      <c r="E183" s="1">
        <v>2020</v>
      </c>
      <c r="F183" s="1" t="s">
        <v>547</v>
      </c>
      <c r="G183" s="1" t="str">
        <f>VLOOKUP(F183,Value_type!$A$2:$H$107,3,FALSE)</f>
        <v>PCNT</v>
      </c>
      <c r="H183" s="1" t="s">
        <v>2148</v>
      </c>
      <c r="I183" s="25" t="str">
        <f>VLOOKUP(H183,Source!$A$2:$G$227,3,FALSE)</f>
        <v>Helix: ECD_CHLD_U5_BKS-HM</v>
      </c>
      <c r="K183" s="1"/>
    </row>
    <row r="184" spans="1:11" x14ac:dyDescent="0.35">
      <c r="A184" s="1" t="s">
        <v>2152</v>
      </c>
      <c r="B184" s="16" t="s">
        <v>1290</v>
      </c>
      <c r="C184" s="49" t="str">
        <f>VLOOKUP(B184,Indicator!$A$2:$F$687,5,FALSE)</f>
        <v>Percentage of children under age 5 who play with 2 or more types of playthings at home</v>
      </c>
      <c r="D184" s="25" t="str">
        <f>VLOOKUP(B184,Indicator!$A$2:$F$687,6,FALSE)</f>
        <v>ECD_CHLD_U5_PLYTH-HM</v>
      </c>
      <c r="E184" s="1">
        <v>2020</v>
      </c>
      <c r="F184" s="1" t="s">
        <v>544</v>
      </c>
      <c r="G184" s="1" t="str">
        <f>VLOOKUP(F184,Value_type!$A$2:$H$107,3,FALSE)</f>
        <v>PCNT</v>
      </c>
      <c r="H184" s="1" t="s">
        <v>2175</v>
      </c>
      <c r="I184" s="25" t="str">
        <f>VLOOKUP(H184,Source!$A$2:$G$227,3,FALSE)</f>
        <v>Helix: ECD_CHLD_U5_PLYTH-HM</v>
      </c>
      <c r="K184" s="1"/>
    </row>
    <row r="185" spans="1:11" x14ac:dyDescent="0.35">
      <c r="A185" s="1" t="s">
        <v>2153</v>
      </c>
      <c r="B185" s="16" t="s">
        <v>1292</v>
      </c>
      <c r="C185" s="49" t="str">
        <f>VLOOKUP(B185,Indicator!$A$2:$F$687,5,FALSE)</f>
        <v>Educational attainment by sex: at least completed lower secondary (ISCED 2 or higher), population 25+ years (%)</v>
      </c>
      <c r="D185" s="25" t="str">
        <f>VLOOKUP(B185,Indicator!$A$2:$F$687,6,FALSE)</f>
        <v>EDUNF_EA_L2T8</v>
      </c>
      <c r="E185" s="1">
        <v>2020</v>
      </c>
      <c r="F185" s="1" t="s">
        <v>542</v>
      </c>
      <c r="G185" s="1" t="str">
        <f>VLOOKUP(F185,Value_type!$A$2:$H$107,3,FALSE)</f>
        <v>PCNT</v>
      </c>
      <c r="H185" s="1" t="s">
        <v>2179</v>
      </c>
      <c r="I185" s="25" t="str">
        <f>VLOOKUP(H185,Source!$A$2:$G$227,3,FALSE)</f>
        <v>UIS: EDUNF_EA_L2T8</v>
      </c>
      <c r="K185" s="1"/>
    </row>
    <row r="186" spans="1:11" x14ac:dyDescent="0.35">
      <c r="A186" s="1" t="s">
        <v>2154</v>
      </c>
      <c r="B186" s="16" t="s">
        <v>1294</v>
      </c>
      <c r="C186" s="49" t="str">
        <f>VLOOKUP(B186,Indicator!$A$2:$F$687,5,FALSE)</f>
        <v>Administration of nationally representative learning assessment in reading (Grade 2 or 3)</v>
      </c>
      <c r="D186" s="25" t="str">
        <f>VLOOKUP(B186,Indicator!$A$2:$F$687,6,FALSE)</f>
        <v>EDUNF_ADMIN_L1_G2OR3_REA</v>
      </c>
      <c r="E186" s="1">
        <v>2020</v>
      </c>
      <c r="F186" s="1" t="s">
        <v>551</v>
      </c>
      <c r="G186" s="1" t="str">
        <f>VLOOKUP(F186,Value_type!$A$2:$H$107,3,FALSE)</f>
        <v>NUMBER</v>
      </c>
      <c r="H186" s="1" t="s">
        <v>2183</v>
      </c>
      <c r="I186" s="25" t="str">
        <f>VLOOKUP(H186,Source!$A$2:$G$227,3,FALSE)</f>
        <v>UIS: EDUNF_ADMIN_G2OR3_REA</v>
      </c>
      <c r="K186" s="1"/>
    </row>
    <row r="187" spans="1:11" x14ac:dyDescent="0.35">
      <c r="A187" s="1" t="s">
        <v>2155</v>
      </c>
      <c r="B187" s="16" t="s">
        <v>1296</v>
      </c>
      <c r="C187" s="49" t="str">
        <f>VLOOKUP(B187,Indicator!$A$2:$F$687,5,FALSE)</f>
        <v>Administration of nationally representative learning assessment in math (Grade 2 or 3)</v>
      </c>
      <c r="D187" s="25" t="str">
        <f>VLOOKUP(B187,Indicator!$A$2:$F$687,6,FALSE)</f>
        <v>EDUNF_ADMIN_L1_G2OR3_MAT</v>
      </c>
      <c r="E187" s="1">
        <v>2020</v>
      </c>
      <c r="F187" s="1" t="s">
        <v>551</v>
      </c>
      <c r="G187" s="1" t="str">
        <f>VLOOKUP(F187,Value_type!$A$2:$H$107,3,FALSE)</f>
        <v>NUMBER</v>
      </c>
      <c r="H187" s="1" t="s">
        <v>2187</v>
      </c>
      <c r="I187" s="25" t="str">
        <f>VLOOKUP(H187,Source!$A$2:$G$227,3,FALSE)</f>
        <v>UIS: EDUNF_ADMIN_G2OR3_MAT</v>
      </c>
      <c r="K187" s="1"/>
    </row>
    <row r="188" spans="1:11" x14ac:dyDescent="0.35">
      <c r="A188" s="1" t="s">
        <v>2156</v>
      </c>
      <c r="B188" s="16" t="s">
        <v>1298</v>
      </c>
      <c r="C188" s="49" t="str">
        <f>VLOOKUP(B188,Indicator!$A$2:$F$687,5,FALSE)</f>
        <v>PISA: 15-year-olds by sex achieving proficiency Level 2 (%) in Mathematics</v>
      </c>
      <c r="D188" s="25" t="str">
        <f>VLOOKUP(B188,Indicator!$A$2:$F$687,6,FALSE)</f>
        <v>EDU_PISA_MAT2</v>
      </c>
      <c r="E188" s="1">
        <v>2020</v>
      </c>
      <c r="F188" s="1" t="s">
        <v>542</v>
      </c>
      <c r="G188" s="1" t="str">
        <f>VLOOKUP(F188,Value_type!$A$2:$H$107,3,FALSE)</f>
        <v>PCNT</v>
      </c>
      <c r="H188" s="1" t="s">
        <v>2599</v>
      </c>
      <c r="I188" s="25" t="str">
        <f>VLOOKUP(H188,Source!$A$2:$G$227,3,FALSE)</f>
        <v>WB: LO.PISA.MAT.2</v>
      </c>
      <c r="K188" s="1"/>
    </row>
    <row r="189" spans="1:11" x14ac:dyDescent="0.35">
      <c r="A189" s="1" t="s">
        <v>2157</v>
      </c>
      <c r="B189" s="16" t="s">
        <v>1300</v>
      </c>
      <c r="C189" s="49" t="str">
        <f>VLOOKUP(B189,Indicator!$A$2:$F$687,5,FALSE)</f>
        <v>PISA: 15-year-olds by sex achieving proficiency Level 3 (%) in Mathematics</v>
      </c>
      <c r="D189" s="25" t="str">
        <f>VLOOKUP(B189,Indicator!$A$2:$F$687,6,FALSE)</f>
        <v>EDU_PISA_MAT3</v>
      </c>
      <c r="E189" s="1">
        <v>2020</v>
      </c>
      <c r="F189" s="1" t="s">
        <v>542</v>
      </c>
      <c r="G189" s="1" t="str">
        <f>VLOOKUP(F189,Value_type!$A$2:$H$107,3,FALSE)</f>
        <v>PCNT</v>
      </c>
      <c r="H189" s="1" t="s">
        <v>2600</v>
      </c>
      <c r="I189" s="25" t="str">
        <f>VLOOKUP(H189,Source!$A$2:$G$227,3,FALSE)</f>
        <v>WB: LO.PISA.MAT.3</v>
      </c>
      <c r="K189" s="1"/>
    </row>
    <row r="190" spans="1:11" x14ac:dyDescent="0.35">
      <c r="A190" s="1" t="s">
        <v>2158</v>
      </c>
      <c r="B190" s="16" t="s">
        <v>1302</v>
      </c>
      <c r="C190" s="49" t="str">
        <f>VLOOKUP(B190,Indicator!$A$2:$F$687,5,FALSE)</f>
        <v>PISA: 15-year-olds by sex achieving proficiency Level 4 (%) in Mathematics</v>
      </c>
      <c r="D190" s="25" t="str">
        <f>VLOOKUP(B190,Indicator!$A$2:$F$687,6,FALSE)</f>
        <v>EDU_PISA_MAT4</v>
      </c>
      <c r="E190" s="1">
        <v>2020</v>
      </c>
      <c r="F190" s="1" t="s">
        <v>542</v>
      </c>
      <c r="G190" s="1" t="str">
        <f>VLOOKUP(F190,Value_type!$A$2:$H$107,3,FALSE)</f>
        <v>PCNT</v>
      </c>
      <c r="H190" s="1" t="s">
        <v>2601</v>
      </c>
      <c r="I190" s="25" t="str">
        <f>VLOOKUP(H190,Source!$A$2:$G$227,3,FALSE)</f>
        <v>WB: LO.PISA.MAT.4</v>
      </c>
      <c r="K190" s="1"/>
    </row>
    <row r="191" spans="1:11" x14ac:dyDescent="0.35">
      <c r="A191" s="1" t="s">
        <v>2159</v>
      </c>
      <c r="B191" s="16" t="s">
        <v>1304</v>
      </c>
      <c r="C191" s="49" t="str">
        <f>VLOOKUP(B191,Indicator!$A$2:$F$687,5,FALSE)</f>
        <v>PISA: 15-year-olds by sex achieving proficiency Level 5 (%) in Mathematics</v>
      </c>
      <c r="D191" s="25" t="str">
        <f>VLOOKUP(B191,Indicator!$A$2:$F$687,6,FALSE)</f>
        <v>EDU_PISA_MAT5</v>
      </c>
      <c r="E191" s="1">
        <v>2020</v>
      </c>
      <c r="F191" s="1" t="s">
        <v>542</v>
      </c>
      <c r="G191" s="1" t="str">
        <f>VLOOKUP(F191,Value_type!$A$2:$H$107,3,FALSE)</f>
        <v>PCNT</v>
      </c>
      <c r="H191" s="1" t="s">
        <v>2602</v>
      </c>
      <c r="I191" s="25" t="str">
        <f>VLOOKUP(H191,Source!$A$2:$G$227,3,FALSE)</f>
        <v>WB: LO.PISA.MAT.5</v>
      </c>
      <c r="K191" s="1"/>
    </row>
    <row r="192" spans="1:11" x14ac:dyDescent="0.35">
      <c r="A192" s="1" t="s">
        <v>2160</v>
      </c>
      <c r="B192" s="16" t="s">
        <v>1306</v>
      </c>
      <c r="C192" s="49" t="str">
        <f>VLOOKUP(B192,Indicator!$A$2:$F$687,5,FALSE)</f>
        <v>PISA: 15-year-olds by sex achieving proficiency Level 6 (%) in Mathematics</v>
      </c>
      <c r="D192" s="25" t="str">
        <f>VLOOKUP(B192,Indicator!$A$2:$F$687,6,FALSE)</f>
        <v>EDU_PISA_MAT6</v>
      </c>
      <c r="E192" s="1">
        <v>2020</v>
      </c>
      <c r="F192" s="1" t="s">
        <v>542</v>
      </c>
      <c r="G192" s="1" t="str">
        <f>VLOOKUP(F192,Value_type!$A$2:$H$107,3,FALSE)</f>
        <v>PCNT</v>
      </c>
      <c r="H192" s="1" t="s">
        <v>2607</v>
      </c>
      <c r="I192" s="25" t="str">
        <f>VLOOKUP(H192,Source!$A$2:$G$227,3,FALSE)</f>
        <v>WB: LO.PISA.MAT.6</v>
      </c>
      <c r="K192" s="1"/>
    </row>
    <row r="193" spans="1:11" x14ac:dyDescent="0.35">
      <c r="A193" s="1" t="s">
        <v>2161</v>
      </c>
      <c r="B193" s="16" t="s">
        <v>1308</v>
      </c>
      <c r="C193" s="49" t="str">
        <f>VLOOKUP(B193,Indicator!$A$2:$F$687,5,FALSE)</f>
        <v>PISA: 15-year-olds by sex achieving proficiency Level 2 (%) in Reading</v>
      </c>
      <c r="D193" s="25" t="str">
        <f>VLOOKUP(B193,Indicator!$A$2:$F$687,6,FALSE)</f>
        <v>EDU_PISA_REA2</v>
      </c>
      <c r="E193" s="1">
        <v>2020</v>
      </c>
      <c r="F193" s="1" t="s">
        <v>542</v>
      </c>
      <c r="G193" s="1" t="str">
        <f>VLOOKUP(F193,Value_type!$A$2:$H$107,3,FALSE)</f>
        <v>PCNT</v>
      </c>
      <c r="H193" s="1" t="s">
        <v>2608</v>
      </c>
      <c r="I193" s="25" t="str">
        <f>VLOOKUP(H193,Source!$A$2:$G$227,3,FALSE)</f>
        <v>WB: LO.PISA.REA.2</v>
      </c>
      <c r="K193" s="1"/>
    </row>
    <row r="194" spans="1:11" x14ac:dyDescent="0.35">
      <c r="A194" s="1" t="s">
        <v>2162</v>
      </c>
      <c r="B194" s="16" t="s">
        <v>1310</v>
      </c>
      <c r="C194" s="49" t="str">
        <f>VLOOKUP(B194,Indicator!$A$2:$F$687,5,FALSE)</f>
        <v>PISA: 15-year-olds by sex achieving proficiency Level 3 (%) in Reading</v>
      </c>
      <c r="D194" s="25" t="str">
        <f>VLOOKUP(B194,Indicator!$A$2:$F$687,6,FALSE)</f>
        <v>EDU_PISA_REA3</v>
      </c>
      <c r="E194" s="1">
        <v>2020</v>
      </c>
      <c r="F194" s="1" t="s">
        <v>542</v>
      </c>
      <c r="G194" s="1" t="str">
        <f>VLOOKUP(F194,Value_type!$A$2:$H$107,3,FALSE)</f>
        <v>PCNT</v>
      </c>
      <c r="H194" s="1" t="s">
        <v>2609</v>
      </c>
      <c r="I194" s="25" t="str">
        <f>VLOOKUP(H194,Source!$A$2:$G$227,3,FALSE)</f>
        <v>WB: LO.PISA.REA.3</v>
      </c>
      <c r="K194" s="1"/>
    </row>
    <row r="195" spans="1:11" x14ac:dyDescent="0.35">
      <c r="A195" s="1" t="s">
        <v>2163</v>
      </c>
      <c r="B195" s="16" t="s">
        <v>1312</v>
      </c>
      <c r="C195" s="49" t="str">
        <f>VLOOKUP(B195,Indicator!$A$2:$F$687,5,FALSE)</f>
        <v>PISA: 15-year-olds by sex achieving proficiency Level 4 (%) in Reading</v>
      </c>
      <c r="D195" s="25" t="str">
        <f>VLOOKUP(B195,Indicator!$A$2:$F$687,6,FALSE)</f>
        <v>EDU_PISA_REA4</v>
      </c>
      <c r="E195" s="1">
        <v>2020</v>
      </c>
      <c r="F195" s="1" t="s">
        <v>542</v>
      </c>
      <c r="G195" s="1" t="str">
        <f>VLOOKUP(F195,Value_type!$A$2:$H$107,3,FALSE)</f>
        <v>PCNT</v>
      </c>
      <c r="H195" s="1" t="s">
        <v>2610</v>
      </c>
      <c r="I195" s="25" t="str">
        <f>VLOOKUP(H195,Source!$A$2:$G$227,3,FALSE)</f>
        <v>WB: LO.PISA.REA.4</v>
      </c>
      <c r="K195" s="1"/>
    </row>
    <row r="196" spans="1:11" x14ac:dyDescent="0.35">
      <c r="A196" s="1" t="s">
        <v>2164</v>
      </c>
      <c r="B196" s="16" t="s">
        <v>1314</v>
      </c>
      <c r="C196" s="49" t="str">
        <f>VLOOKUP(B196,Indicator!$A$2:$F$687,5,FALSE)</f>
        <v>PISA: 15-year-olds by sex achieving proficiency Level 5 (%) in Reading</v>
      </c>
      <c r="D196" s="25" t="str">
        <f>VLOOKUP(B196,Indicator!$A$2:$F$687,6,FALSE)</f>
        <v>EDU_PISA_REA5</v>
      </c>
      <c r="E196" s="1">
        <v>2020</v>
      </c>
      <c r="F196" s="1" t="s">
        <v>542</v>
      </c>
      <c r="G196" s="1" t="str">
        <f>VLOOKUP(F196,Value_type!$A$2:$H$107,3,FALSE)</f>
        <v>PCNT</v>
      </c>
      <c r="H196" s="1" t="s">
        <v>2623</v>
      </c>
      <c r="I196" s="25" t="str">
        <f>VLOOKUP(H196,Source!$A$2:$G$227,3,FALSE)</f>
        <v>WB: LO.PISA.REA.5</v>
      </c>
      <c r="K196" s="1"/>
    </row>
    <row r="197" spans="1:11" x14ac:dyDescent="0.35">
      <c r="A197" s="1" t="s">
        <v>2165</v>
      </c>
      <c r="B197" s="16" t="s">
        <v>1316</v>
      </c>
      <c r="C197" s="49" t="str">
        <f>VLOOKUP(B197,Indicator!$A$2:$F$687,5,FALSE)</f>
        <v>PISA: 15-year-olds by sex achieving proficiency Level 6 (%) in Reading</v>
      </c>
      <c r="D197" s="25" t="str">
        <f>VLOOKUP(B197,Indicator!$A$2:$F$687,6,FALSE)</f>
        <v>EDU_PISA_REA6</v>
      </c>
      <c r="E197" s="1">
        <v>2020</v>
      </c>
      <c r="F197" s="1" t="s">
        <v>542</v>
      </c>
      <c r="G197" s="1" t="str">
        <f>VLOOKUP(F197,Value_type!$A$2:$H$107,3,FALSE)</f>
        <v>PCNT</v>
      </c>
      <c r="H197" s="1" t="s">
        <v>2633</v>
      </c>
      <c r="I197" s="25" t="str">
        <f>VLOOKUP(H197,Source!$A$2:$G$227,3,FALSE)</f>
        <v>WB: LO.PISA.REA.6</v>
      </c>
      <c r="K197" s="1"/>
    </row>
    <row r="198" spans="1:11" x14ac:dyDescent="0.35">
      <c r="A198" s="1" t="s">
        <v>2166</v>
      </c>
      <c r="B198" s="16" t="s">
        <v>1318</v>
      </c>
      <c r="C198" s="49" t="str">
        <f>VLOOKUP(B198,Indicator!$A$2:$F$687,5,FALSE)</f>
        <v>PISA: 15-year-olds by sex achieving proficiency Level 2 (%) in Science</v>
      </c>
      <c r="D198" s="25" t="str">
        <f>VLOOKUP(B198,Indicator!$A$2:$F$687,6,FALSE)</f>
        <v>EDU_PISA_SCI2</v>
      </c>
      <c r="E198" s="1">
        <v>2020</v>
      </c>
      <c r="F198" s="1" t="s">
        <v>542</v>
      </c>
      <c r="G198" s="1" t="str">
        <f>VLOOKUP(F198,Value_type!$A$2:$H$107,3,FALSE)</f>
        <v>PCNT</v>
      </c>
      <c r="H198" s="1" t="s">
        <v>2665</v>
      </c>
      <c r="I198" s="25" t="str">
        <f>VLOOKUP(H198,Source!$A$2:$G$227,3,FALSE)</f>
        <v>WB: LO.PISA.SCI.2</v>
      </c>
      <c r="K198" s="1"/>
    </row>
    <row r="199" spans="1:11" x14ac:dyDescent="0.35">
      <c r="A199" s="1" t="s">
        <v>2167</v>
      </c>
      <c r="B199" s="16" t="s">
        <v>1319</v>
      </c>
      <c r="C199" s="49" t="str">
        <f>VLOOKUP(B199,Indicator!$A$2:$F$687,5,FALSE)</f>
        <v>PISA: 15-year-olds by sex achieving proficiency Level 3 (%) in Science</v>
      </c>
      <c r="D199" s="25" t="str">
        <f>VLOOKUP(B199,Indicator!$A$2:$F$687,6,FALSE)</f>
        <v>EDU_PISA_SCI3</v>
      </c>
      <c r="E199" s="1">
        <v>2020</v>
      </c>
      <c r="F199" s="1" t="s">
        <v>542</v>
      </c>
      <c r="G199" s="1" t="str">
        <f>VLOOKUP(F199,Value_type!$A$2:$H$107,3,FALSE)</f>
        <v>PCNT</v>
      </c>
      <c r="H199" s="1" t="s">
        <v>2666</v>
      </c>
      <c r="I199" s="25" t="str">
        <f>VLOOKUP(H199,Source!$A$2:$G$227,3,FALSE)</f>
        <v>WB: LO.PISA.SCI.3</v>
      </c>
      <c r="K199" s="1"/>
    </row>
    <row r="200" spans="1:11" x14ac:dyDescent="0.35">
      <c r="A200" s="1" t="s">
        <v>2168</v>
      </c>
      <c r="B200" s="16" t="s">
        <v>1321</v>
      </c>
      <c r="C200" s="49" t="str">
        <f>VLOOKUP(B200,Indicator!$A$2:$F$687,5,FALSE)</f>
        <v>PISA: 15-year-olds by sex achieving proficiency Level 4 (%) in Science</v>
      </c>
      <c r="D200" s="25" t="str">
        <f>VLOOKUP(B200,Indicator!$A$2:$F$687,6,FALSE)</f>
        <v>EDU_PISA_SCI4</v>
      </c>
      <c r="E200" s="1">
        <v>2020</v>
      </c>
      <c r="F200" s="1" t="s">
        <v>542</v>
      </c>
      <c r="G200" s="1" t="str">
        <f>VLOOKUP(F200,Value_type!$A$2:$H$107,3,FALSE)</f>
        <v>PCNT</v>
      </c>
      <c r="H200" s="1" t="s">
        <v>2697</v>
      </c>
      <c r="I200" s="25" t="str">
        <f>VLOOKUP(H200,Source!$A$2:$G$227,3,FALSE)</f>
        <v>WB: LO.PISA.SCI.4</v>
      </c>
      <c r="K200" s="1"/>
    </row>
    <row r="201" spans="1:11" x14ac:dyDescent="0.35">
      <c r="A201" s="1" t="s">
        <v>2169</v>
      </c>
      <c r="B201" s="16" t="s">
        <v>1323</v>
      </c>
      <c r="C201" s="49" t="str">
        <f>VLOOKUP(B201,Indicator!$A$2:$F$687,5,FALSE)</f>
        <v>PISA: 15-year-olds by sex achieving proficiency Level 5 (%) in Science</v>
      </c>
      <c r="D201" s="25" t="str">
        <f>VLOOKUP(B201,Indicator!$A$2:$F$687,6,FALSE)</f>
        <v>EDU_PISA_SCI5</v>
      </c>
      <c r="E201" s="1">
        <v>2020</v>
      </c>
      <c r="F201" s="1" t="s">
        <v>542</v>
      </c>
      <c r="G201" s="1" t="str">
        <f>VLOOKUP(F201,Value_type!$A$2:$H$107,3,FALSE)</f>
        <v>PCNT</v>
      </c>
      <c r="H201" s="1" t="s">
        <v>2731</v>
      </c>
      <c r="I201" s="25" t="str">
        <f>VLOOKUP(H201,Source!$A$2:$G$227,3,FALSE)</f>
        <v>WB: LO.PISA.SCI.5</v>
      </c>
      <c r="K201" s="1"/>
    </row>
    <row r="202" spans="1:11" x14ac:dyDescent="0.35">
      <c r="A202" s="1" t="s">
        <v>2170</v>
      </c>
      <c r="B202" s="16" t="s">
        <v>1325</v>
      </c>
      <c r="C202" s="49" t="str">
        <f>VLOOKUP(B202,Indicator!$A$2:$F$687,5,FALSE)</f>
        <v>PISA: 15-year-olds by sex achieving proficiency Level 6 (%) in Science</v>
      </c>
      <c r="D202" s="25" t="str">
        <f>VLOOKUP(B202,Indicator!$A$2:$F$687,6,FALSE)</f>
        <v>EDU_PISA_SCI6</v>
      </c>
      <c r="E202" s="1">
        <v>2020</v>
      </c>
      <c r="F202" s="1" t="s">
        <v>542</v>
      </c>
      <c r="G202" s="1" t="str">
        <f>VLOOKUP(F202,Value_type!$A$2:$H$107,3,FALSE)</f>
        <v>PCNT</v>
      </c>
      <c r="H202" s="1" t="s">
        <v>2732</v>
      </c>
      <c r="I202" s="25" t="str">
        <f>VLOOKUP(H202,Source!$A$2:$G$227,3,FALSE)</f>
        <v>WB: LO.PISA.SCI.6</v>
      </c>
      <c r="K202" s="1"/>
    </row>
    <row r="203" spans="1:11" x14ac:dyDescent="0.35">
      <c r="A203" s="1" t="s">
        <v>2171</v>
      </c>
      <c r="B203" s="16" t="s">
        <v>1327</v>
      </c>
      <c r="C203" s="49" t="str">
        <f>VLOOKUP(B203,Indicator!$A$2:$F$687,5,FALSE)</f>
        <v>Adult literacy rate, population 15+ years by sex (%)</v>
      </c>
      <c r="D203" s="25" t="str">
        <f>VLOOKUP(B203,Indicator!$A$2:$F$687,6,FALSE)</f>
        <v>EDUNF_LR_ADULT</v>
      </c>
      <c r="E203" s="1">
        <v>2020</v>
      </c>
      <c r="F203" s="1" t="s">
        <v>542</v>
      </c>
      <c r="G203" s="1" t="str">
        <f>VLOOKUP(F203,Value_type!$A$2:$H$107,3,FALSE)</f>
        <v>PCNT</v>
      </c>
      <c r="H203" s="1" t="s">
        <v>2733</v>
      </c>
      <c r="I203" s="25" t="str">
        <f>VLOOKUP(H203,Source!$A$2:$G$227,3,FALSE)</f>
        <v>UIS: EDUNF_LR_ADULT</v>
      </c>
      <c r="K203" s="1"/>
    </row>
    <row r="204" spans="1:11" x14ac:dyDescent="0.35">
      <c r="A204" s="1" t="s">
        <v>2172</v>
      </c>
      <c r="B204" s="16" t="s">
        <v>1329</v>
      </c>
      <c r="C204" s="49" t="str">
        <f>VLOOKUP(B204,Indicator!$A$2:$F$687,5,FALSE)</f>
        <v>Percentage of females among repeaters in secondary education (ISCED 2 and 3)</v>
      </c>
      <c r="D204" s="25" t="str">
        <f>VLOOKUP(B204,Indicator!$A$2:$F$687,6,FALSE)</f>
        <v>EDUNF_FRP_L2AND3</v>
      </c>
      <c r="E204" s="1">
        <v>2020</v>
      </c>
      <c r="F204" s="1" t="s">
        <v>18</v>
      </c>
      <c r="G204" s="1" t="str">
        <f>VLOOKUP(F204,Value_type!$A$2:$H$107,3,FALSE)</f>
        <v>PCNT</v>
      </c>
      <c r="H204" s="1" t="s">
        <v>2778</v>
      </c>
      <c r="I204" s="25" t="str">
        <f>VLOOKUP(H204,Source!$A$2:$G$227,3,FALSE)</f>
        <v>UIS: EDUNF_FRP_L2AND3</v>
      </c>
      <c r="K204" s="1"/>
    </row>
    <row r="205" spans="1:11" x14ac:dyDescent="0.35">
      <c r="A205" s="1" t="s">
        <v>2173</v>
      </c>
      <c r="B205" s="16" t="s">
        <v>1331</v>
      </c>
      <c r="C205" s="49" t="str">
        <f>VLOOKUP(B205,Indicator!$A$2:$F$687,5,FALSE)</f>
        <v>Number of out-of-school children one year younger than the official entry age to primary education by sex</v>
      </c>
      <c r="D205" s="25" t="str">
        <f>VLOOKUP(B205,Indicator!$A$2:$F$687,6,FALSE)</f>
        <v>EDUNF_OFST_L1_UNDER1</v>
      </c>
      <c r="E205" s="1">
        <v>2020</v>
      </c>
      <c r="F205" s="1" t="s">
        <v>548</v>
      </c>
      <c r="G205" s="1" t="str">
        <f>VLOOKUP(F205,Value_type!$A$2:$H$107,3,FALSE)</f>
        <v>PS</v>
      </c>
      <c r="H205" s="1" t="s">
        <v>2256</v>
      </c>
      <c r="I205" s="25" t="str">
        <f>VLOOKUP(H205,Source!$A$2:$G$227,3,FALSE)</f>
        <v>UIS: EDUNF_OFST_L1_UNDER1</v>
      </c>
      <c r="K205" s="1"/>
    </row>
    <row r="206" spans="1:11" x14ac:dyDescent="0.35">
      <c r="A206" s="1" t="s">
        <v>2779</v>
      </c>
      <c r="B206" s="16" t="s">
        <v>1333</v>
      </c>
      <c r="C206" s="49" t="str">
        <f>VLOOKUP(B206,Indicator!$A$2:$F$687,5,FALSE)</f>
        <v>Out-of-school rate for children one year younger than the official entry age to primary education by sex (%)</v>
      </c>
      <c r="D206" s="25" t="str">
        <f>VLOOKUP(B206,Indicator!$A$2:$F$687,6,FALSE)</f>
        <v>EDUNF_ROFST_L1_UNDER1</v>
      </c>
      <c r="E206" s="1">
        <v>2020</v>
      </c>
      <c r="F206" s="1" t="s">
        <v>542</v>
      </c>
      <c r="G206" s="1" t="str">
        <f>VLOOKUP(F206,Value_type!$A$2:$H$107,3,FALSE)</f>
        <v>PCNT</v>
      </c>
      <c r="H206" s="1" t="s">
        <v>2261</v>
      </c>
      <c r="I206" s="25" t="str">
        <f>VLOOKUP(H206,Source!$A$2:$G$227,3,FALSE)</f>
        <v>UIS: EDUNF_ROFST_L1_UNDER1</v>
      </c>
      <c r="K206" s="1"/>
    </row>
    <row r="207" spans="1:11" x14ac:dyDescent="0.35">
      <c r="A207" s="1" t="s">
        <v>2780</v>
      </c>
      <c r="B207" s="16" t="s">
        <v>1335</v>
      </c>
      <c r="C207" s="49" t="str">
        <f>VLOOKUP(B207,Indicator!$A$2:$F$687,5,FALSE)</f>
        <v>Gross enrolment ratio, early childhood educational development programmes, Gender Parity Index (GPI)</v>
      </c>
      <c r="D207" s="25" t="str">
        <f>VLOOKUP(B207,Indicator!$A$2:$F$687,6,FALSE)</f>
        <v>EDUNF_GER_GPI_L01</v>
      </c>
      <c r="E207" s="1">
        <v>2020</v>
      </c>
      <c r="F207" s="1" t="s">
        <v>555</v>
      </c>
      <c r="G207" s="1" t="str">
        <f>VLOOKUP(F207,Value_type!$A$2:$H$107,3,FALSE)</f>
        <v>GPI</v>
      </c>
      <c r="H207" s="1" t="s">
        <v>2262</v>
      </c>
      <c r="I207" s="25" t="str">
        <f>VLOOKUP(H207,Source!$A$2:$G$227,3,FALSE)</f>
        <v>UIS: EDUNF_GER_GPI_L01</v>
      </c>
      <c r="K207" s="1"/>
    </row>
    <row r="209" spans="1:9" x14ac:dyDescent="0.35">
      <c r="A209" s="1" t="s">
        <v>2796</v>
      </c>
      <c r="B209" s="16" t="s">
        <v>1450</v>
      </c>
      <c r="C209" s="58" t="str">
        <f>VLOOKUP(B209,Indicator!$A$2:$F$687,5,FALSE)</f>
        <v>Percentage of children under age 5 whose births are registered</v>
      </c>
      <c r="D209" s="25" t="str">
        <f>VLOOKUP(B209,Indicator!$A$2:$F$687,6,FALSE)</f>
        <v>PT_CHLD_Y0T4_REG</v>
      </c>
      <c r="E209" s="1">
        <v>2020</v>
      </c>
      <c r="F209" s="1" t="s">
        <v>547</v>
      </c>
      <c r="G209" s="1" t="str">
        <f>VLOOKUP(F209,Value_type!$A$2:$H$107,3,FALSE)</f>
        <v>PCNT</v>
      </c>
      <c r="H209" s="1" t="s">
        <v>2268</v>
      </c>
      <c r="I209" s="25" t="str">
        <f>VLOOKUP(H209,Source!$A$2:$G$227,3,FALSE)</f>
        <v>Helix: PT_CHLD_Y0T4_REG</v>
      </c>
    </row>
    <row r="210" spans="1:9" x14ac:dyDescent="0.35">
      <c r="A210" s="1" t="s">
        <v>2797</v>
      </c>
      <c r="B210" s="16" t="s">
        <v>1451</v>
      </c>
      <c r="C210" s="58" t="str">
        <f>VLOOKUP(B210,Indicator!$A$2:$F$687,5,FALSE)</f>
        <v>Percentage of children (aged 1-14 years) who experienced any physical punishment and/or psychological aggression by caregivers</v>
      </c>
      <c r="D210" s="25" t="str">
        <f>VLOOKUP(B210,Indicator!$A$2:$F$687,6,FALSE)</f>
        <v>PT_CHLD_1-14_PS-PSY-V_CGVR</v>
      </c>
      <c r="E210" s="1">
        <v>2020</v>
      </c>
      <c r="F210" s="1" t="s">
        <v>547</v>
      </c>
      <c r="G210" s="1" t="str">
        <f>VLOOKUP(F210,Value_type!$A$2:$H$107,3,FALSE)</f>
        <v>PCNT</v>
      </c>
      <c r="H210" s="1" t="s">
        <v>2269</v>
      </c>
      <c r="I210" s="25" t="str">
        <f>VLOOKUP(H210,Source!$A$2:$G$227,3,FALSE)</f>
        <v>Helix: PT_CHLD_1-14_PS-PSY-V_CGVR</v>
      </c>
    </row>
    <row r="211" spans="1:9" x14ac:dyDescent="0.35">
      <c r="A211" s="1" t="s">
        <v>2798</v>
      </c>
      <c r="B211" s="16" t="s">
        <v>1453</v>
      </c>
      <c r="C211" s="58" t="str">
        <f>VLOOKUP(B211,Indicator!$A$2:$F$687,5,FALSE)</f>
        <v>Percentage of children under age 5 left alone or under the supervision of another child younger than 10 years of age for more than 1 hour at least once in the last week</v>
      </c>
      <c r="D211" s="25" t="str">
        <f>VLOOKUP(B211,Indicator!$A$2:$F$687,6,FALSE)</f>
        <v>ECD_CHLD_U5_LFT-ALN</v>
      </c>
      <c r="E211" s="1">
        <v>2020</v>
      </c>
      <c r="F211" s="1" t="s">
        <v>544</v>
      </c>
      <c r="G211" s="1" t="str">
        <f>VLOOKUP(F211,Value_type!$A$2:$H$107,3,FALSE)</f>
        <v>PCNT</v>
      </c>
      <c r="H211" s="1" t="s">
        <v>2270</v>
      </c>
      <c r="I211" s="25" t="str">
        <f>VLOOKUP(H211,Source!$A$2:$G$227,3,FALSE)</f>
        <v>Helix: ECD_CHLD_U5_LFT-ALN</v>
      </c>
    </row>
    <row r="212" spans="1:9" x14ac:dyDescent="0.35">
      <c r="A212" s="1" t="s">
        <v>2799</v>
      </c>
      <c r="B212" s="16" t="s">
        <v>1823</v>
      </c>
      <c r="C212" s="58" t="str">
        <f>VLOOKUP(B212,Indicator!$A$2:$F$687,5,FALSE)</f>
        <v>Maternity leave benefits</v>
      </c>
      <c r="D212" s="25" t="str">
        <f>VLOOKUP(B212,Indicator!$A$2:$F$687,6,FALSE)</f>
        <v>GN_MTNTY_LV_BNFTS</v>
      </c>
      <c r="E212" s="1">
        <v>2020</v>
      </c>
      <c r="F212" s="1" t="s">
        <v>561</v>
      </c>
      <c r="G212" s="1" t="str">
        <f>VLOOKUP(F212,Value_type!$A$2:$H$107,3,FALSE)</f>
        <v>BINARY</v>
      </c>
      <c r="H212" s="1" t="s">
        <v>2271</v>
      </c>
      <c r="I212" s="25" t="str">
        <f>VLOOKUP(H212,Source!$A$2:$G$227,3,FALSE)</f>
        <v>Helix: GN_MTNTY_LV_BNFTS</v>
      </c>
    </row>
    <row r="213" spans="1:9" x14ac:dyDescent="0.35">
      <c r="A213" s="1" t="s">
        <v>2800</v>
      </c>
      <c r="B213" s="16" t="s">
        <v>1825</v>
      </c>
      <c r="C213" s="58" t="str">
        <f>VLOOKUP(B213,Indicator!$A$2:$F$687,5,FALSE)</f>
        <v>Paternity leave benefits</v>
      </c>
      <c r="D213" s="25" t="str">
        <f>VLOOKUP(B213,Indicator!$A$2:$F$687,6,FALSE)</f>
        <v>GN_PTNTY_LV_BNFTS</v>
      </c>
      <c r="E213" s="1">
        <v>2020</v>
      </c>
      <c r="F213" s="1" t="s">
        <v>561</v>
      </c>
      <c r="G213" s="1" t="str">
        <f>VLOOKUP(F213,Value_type!$A$2:$H$107,3,FALSE)</f>
        <v>BINARY</v>
      </c>
      <c r="H213" s="1" t="s">
        <v>2272</v>
      </c>
      <c r="I213" s="25" t="str">
        <f>VLOOKUP(H213,Source!$A$2:$G$227,3,FALSE)</f>
        <v>Helix: GN_PTNTY_LV_BNFTS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4"/>
  <sheetViews>
    <sheetView topLeftCell="B1" workbookViewId="0">
      <pane ySplit="1" topLeftCell="A167" activePane="bottomLeft" state="frozen"/>
      <selection pane="bottomLeft" activeCell="E175" sqref="E175"/>
    </sheetView>
  </sheetViews>
  <sheetFormatPr baseColWidth="10" defaultColWidth="8.7265625" defaultRowHeight="14.5" x14ac:dyDescent="0.35"/>
  <cols>
    <col min="1" max="1" width="13" bestFit="1" customWidth="1"/>
    <col min="2" max="2" width="11.81640625" style="25" bestFit="1" customWidth="1"/>
    <col min="3" max="3" width="10.81640625" style="25" bestFit="1" customWidth="1"/>
    <col min="4" max="4" width="17.54296875" customWidth="1"/>
    <col min="5" max="5" width="43.1796875" customWidth="1"/>
    <col min="6" max="6" width="16" customWidth="1"/>
    <col min="7" max="8" width="12.54296875" customWidth="1"/>
    <col min="9" max="9" width="10.7265625" style="1" hidden="1" customWidth="1"/>
    <col min="10" max="10" width="15.81640625" style="1" hidden="1" customWidth="1"/>
    <col min="11" max="11" width="16.1796875" hidden="1" customWidth="1"/>
    <col min="12" max="12" width="15.7265625" bestFit="1" customWidth="1"/>
    <col min="13" max="13" width="15.26953125" bestFit="1" customWidth="1"/>
    <col min="14" max="14" width="15.7265625" customWidth="1"/>
  </cols>
  <sheetData>
    <row r="1" spans="1:13" ht="27.75" customHeight="1" x14ac:dyDescent="0.35">
      <c r="A1" s="9" t="s">
        <v>1</v>
      </c>
      <c r="B1" s="10" t="s">
        <v>942</v>
      </c>
      <c r="C1" s="10" t="s">
        <v>943</v>
      </c>
      <c r="D1" s="10" t="s">
        <v>944</v>
      </c>
      <c r="E1" s="10" t="s">
        <v>2</v>
      </c>
      <c r="F1" s="10" t="s">
        <v>3</v>
      </c>
      <c r="G1" s="10" t="s">
        <v>630</v>
      </c>
      <c r="H1" s="11" t="s">
        <v>631</v>
      </c>
      <c r="I1" s="12" t="s">
        <v>945</v>
      </c>
      <c r="J1" s="22" t="s">
        <v>946</v>
      </c>
      <c r="K1" s="19" t="s">
        <v>947</v>
      </c>
      <c r="L1" s="20" t="s">
        <v>948</v>
      </c>
      <c r="M1" s="10" t="s">
        <v>528</v>
      </c>
    </row>
    <row r="2" spans="1:13" x14ac:dyDescent="0.35">
      <c r="A2" s="16" t="s">
        <v>13</v>
      </c>
      <c r="B2" s="24" t="s">
        <v>949</v>
      </c>
      <c r="C2" s="32" t="s">
        <v>950</v>
      </c>
      <c r="D2" s="24" t="s">
        <v>951</v>
      </c>
      <c r="E2" s="32" t="s">
        <v>952</v>
      </c>
      <c r="F2" s="53" t="s">
        <v>2556</v>
      </c>
      <c r="G2" s="16"/>
      <c r="H2" s="16"/>
      <c r="I2" s="16"/>
      <c r="J2" s="16"/>
      <c r="K2" s="16"/>
      <c r="M2" s="47" t="s">
        <v>635</v>
      </c>
    </row>
    <row r="3" spans="1:13" x14ac:dyDescent="0.35">
      <c r="A3" s="16" t="s">
        <v>22</v>
      </c>
      <c r="B3" s="24" t="s">
        <v>949</v>
      </c>
      <c r="C3" s="32" t="s">
        <v>950</v>
      </c>
      <c r="D3" s="24" t="s">
        <v>951</v>
      </c>
      <c r="E3" s="32" t="s">
        <v>953</v>
      </c>
      <c r="F3" s="16"/>
      <c r="G3" s="16"/>
      <c r="H3" s="16"/>
      <c r="I3" s="16"/>
      <c r="J3" s="16"/>
      <c r="K3" s="16"/>
      <c r="L3" s="1"/>
      <c r="M3" s="55" t="s">
        <v>2570</v>
      </c>
    </row>
    <row r="4" spans="1:13" x14ac:dyDescent="0.35">
      <c r="A4" s="16" t="s">
        <v>29</v>
      </c>
      <c r="B4" s="24" t="s">
        <v>949</v>
      </c>
      <c r="C4" s="32" t="s">
        <v>950</v>
      </c>
      <c r="D4" s="24" t="s">
        <v>951</v>
      </c>
      <c r="E4" s="32" t="s">
        <v>954</v>
      </c>
      <c r="F4" s="16" t="s">
        <v>955</v>
      </c>
      <c r="G4" s="16"/>
      <c r="H4" s="16"/>
      <c r="I4" s="16"/>
      <c r="J4" s="16"/>
      <c r="K4" s="16"/>
      <c r="M4" s="56" t="s">
        <v>2207</v>
      </c>
    </row>
    <row r="5" spans="1:13" x14ac:dyDescent="0.35">
      <c r="A5" s="16" t="s">
        <v>32</v>
      </c>
      <c r="B5" s="24" t="s">
        <v>949</v>
      </c>
      <c r="C5" s="32" t="s">
        <v>950</v>
      </c>
      <c r="D5" s="24" t="s">
        <v>956</v>
      </c>
      <c r="E5" s="32" t="s">
        <v>957</v>
      </c>
      <c r="F5" s="53" t="s">
        <v>2557</v>
      </c>
      <c r="G5" s="16"/>
      <c r="H5" s="16"/>
      <c r="I5" s="16"/>
      <c r="J5" s="16"/>
      <c r="L5" s="1"/>
      <c r="M5" s="47" t="s">
        <v>2341</v>
      </c>
    </row>
    <row r="6" spans="1:13" x14ac:dyDescent="0.35">
      <c r="A6" s="16" t="s">
        <v>35</v>
      </c>
      <c r="B6" s="24" t="s">
        <v>949</v>
      </c>
      <c r="C6" s="32" t="s">
        <v>950</v>
      </c>
      <c r="D6" s="24" t="s">
        <v>958</v>
      </c>
      <c r="E6" s="32" t="s">
        <v>959</v>
      </c>
      <c r="F6" s="53" t="s">
        <v>2566</v>
      </c>
      <c r="G6" s="16"/>
      <c r="H6" s="16"/>
      <c r="I6" s="16"/>
      <c r="J6" s="16"/>
      <c r="M6" s="47" t="s">
        <v>2341</v>
      </c>
    </row>
    <row r="7" spans="1:13" x14ac:dyDescent="0.35">
      <c r="A7" s="16" t="s">
        <v>37</v>
      </c>
      <c r="B7" s="24" t="s">
        <v>949</v>
      </c>
      <c r="C7" s="33" t="s">
        <v>950</v>
      </c>
      <c r="D7" s="25" t="s">
        <v>958</v>
      </c>
      <c r="E7" s="33" t="s">
        <v>960</v>
      </c>
      <c r="F7" s="53" t="s">
        <v>2558</v>
      </c>
      <c r="G7" s="1"/>
      <c r="H7" s="16"/>
      <c r="I7" s="16"/>
      <c r="M7" s="52" t="s">
        <v>2341</v>
      </c>
    </row>
    <row r="8" spans="1:13" x14ac:dyDescent="0.35">
      <c r="A8" s="16" t="s">
        <v>39</v>
      </c>
      <c r="B8" s="24" t="s">
        <v>949</v>
      </c>
      <c r="C8" s="33" t="s">
        <v>950</v>
      </c>
      <c r="D8" s="25" t="s">
        <v>958</v>
      </c>
      <c r="E8" s="33" t="s">
        <v>961</v>
      </c>
      <c r="F8" s="53" t="s">
        <v>2559</v>
      </c>
      <c r="G8" s="1"/>
      <c r="H8" s="16"/>
      <c r="I8" s="16"/>
      <c r="M8" s="52" t="s">
        <v>2341</v>
      </c>
    </row>
    <row r="9" spans="1:13" x14ac:dyDescent="0.35">
      <c r="A9" s="16" t="s">
        <v>41</v>
      </c>
      <c r="B9" s="24" t="s">
        <v>949</v>
      </c>
      <c r="C9" s="33" t="s">
        <v>950</v>
      </c>
      <c r="D9" s="25" t="s">
        <v>958</v>
      </c>
      <c r="E9" s="33" t="s">
        <v>962</v>
      </c>
      <c r="F9" s="53" t="s">
        <v>2560</v>
      </c>
      <c r="M9" s="51" t="s">
        <v>2341</v>
      </c>
    </row>
    <row r="10" spans="1:13" x14ac:dyDescent="0.35">
      <c r="A10" s="16" t="s">
        <v>43</v>
      </c>
      <c r="B10" s="25" t="s">
        <v>949</v>
      </c>
      <c r="C10" s="33" t="s">
        <v>950</v>
      </c>
      <c r="D10" s="25" t="s">
        <v>963</v>
      </c>
      <c r="E10" s="33" t="s">
        <v>964</v>
      </c>
      <c r="M10" s="37" t="s">
        <v>2702</v>
      </c>
    </row>
    <row r="11" spans="1:13" x14ac:dyDescent="0.35">
      <c r="A11" s="16" t="s">
        <v>46</v>
      </c>
      <c r="B11" s="25" t="s">
        <v>949</v>
      </c>
      <c r="C11" s="33" t="s">
        <v>950</v>
      </c>
      <c r="D11" s="25" t="s">
        <v>963</v>
      </c>
      <c r="E11" s="33" t="s">
        <v>965</v>
      </c>
      <c r="F11" s="53" t="s">
        <v>2561</v>
      </c>
      <c r="M11" s="51" t="s">
        <v>635</v>
      </c>
    </row>
    <row r="12" spans="1:13" x14ac:dyDescent="0.35">
      <c r="A12" s="16" t="s">
        <v>48</v>
      </c>
      <c r="B12" s="25" t="s">
        <v>949</v>
      </c>
      <c r="C12" s="33" t="s">
        <v>950</v>
      </c>
      <c r="D12" s="25" t="s">
        <v>963</v>
      </c>
      <c r="E12" s="33" t="s">
        <v>966</v>
      </c>
      <c r="F12" s="53" t="s">
        <v>2562</v>
      </c>
      <c r="M12" s="51" t="s">
        <v>635</v>
      </c>
    </row>
    <row r="13" spans="1:13" x14ac:dyDescent="0.35">
      <c r="A13" s="16" t="s">
        <v>50</v>
      </c>
      <c r="B13" s="25" t="s">
        <v>949</v>
      </c>
      <c r="C13" s="33" t="s">
        <v>950</v>
      </c>
      <c r="D13" s="25" t="s">
        <v>963</v>
      </c>
      <c r="E13" s="33" t="s">
        <v>967</v>
      </c>
      <c r="F13" s="53" t="s">
        <v>2568</v>
      </c>
      <c r="M13" s="51" t="s">
        <v>635</v>
      </c>
    </row>
    <row r="14" spans="1:13" x14ac:dyDescent="0.35">
      <c r="A14" s="16" t="s">
        <v>52</v>
      </c>
      <c r="B14" s="25" t="s">
        <v>949</v>
      </c>
      <c r="C14" s="33" t="s">
        <v>950</v>
      </c>
      <c r="D14" s="25" t="s">
        <v>963</v>
      </c>
      <c r="E14" s="33" t="s">
        <v>968</v>
      </c>
      <c r="M14" s="57" t="s">
        <v>2703</v>
      </c>
    </row>
    <row r="15" spans="1:13" x14ac:dyDescent="0.35">
      <c r="A15" s="16" t="s">
        <v>55</v>
      </c>
      <c r="B15" s="25" t="s">
        <v>949</v>
      </c>
      <c r="C15" s="33" t="s">
        <v>950</v>
      </c>
      <c r="D15" s="25" t="s">
        <v>963</v>
      </c>
      <c r="E15" s="33" t="s">
        <v>969</v>
      </c>
      <c r="F15" t="s">
        <v>970</v>
      </c>
    </row>
    <row r="16" spans="1:13" x14ac:dyDescent="0.35">
      <c r="A16" s="16" t="s">
        <v>971</v>
      </c>
      <c r="B16" s="25" t="s">
        <v>949</v>
      </c>
      <c r="C16" s="33" t="s">
        <v>950</v>
      </c>
      <c r="D16" s="25" t="s">
        <v>972</v>
      </c>
      <c r="E16" s="33" t="s">
        <v>973</v>
      </c>
      <c r="M16" s="37" t="s">
        <v>2702</v>
      </c>
    </row>
    <row r="17" spans="1:13" x14ac:dyDescent="0.35">
      <c r="A17" s="16" t="s">
        <v>974</v>
      </c>
      <c r="B17" s="25" t="s">
        <v>949</v>
      </c>
      <c r="C17" s="33" t="s">
        <v>950</v>
      </c>
      <c r="D17" s="25" t="s">
        <v>972</v>
      </c>
      <c r="E17" s="33" t="s">
        <v>975</v>
      </c>
      <c r="M17" s="37" t="s">
        <v>2702</v>
      </c>
    </row>
    <row r="18" spans="1:13" x14ac:dyDescent="0.35">
      <c r="A18" s="16" t="s">
        <v>976</v>
      </c>
      <c r="B18" s="25" t="s">
        <v>949</v>
      </c>
      <c r="C18" s="33" t="s">
        <v>950</v>
      </c>
      <c r="D18" s="25" t="s">
        <v>972</v>
      </c>
      <c r="E18" s="33" t="s">
        <v>977</v>
      </c>
      <c r="F18" s="54" t="s">
        <v>2567</v>
      </c>
      <c r="M18" s="51" t="s">
        <v>635</v>
      </c>
    </row>
    <row r="19" spans="1:13" x14ac:dyDescent="0.35">
      <c r="A19" s="16" t="s">
        <v>978</v>
      </c>
      <c r="B19" s="25" t="s">
        <v>949</v>
      </c>
      <c r="C19" s="33" t="s">
        <v>950</v>
      </c>
      <c r="D19" s="25" t="s">
        <v>972</v>
      </c>
      <c r="E19" s="33" t="s">
        <v>979</v>
      </c>
      <c r="F19" s="54" t="s">
        <v>2563</v>
      </c>
      <c r="M19" s="51" t="s">
        <v>635</v>
      </c>
    </row>
    <row r="20" spans="1:13" x14ac:dyDescent="0.35">
      <c r="A20" s="16" t="s">
        <v>980</v>
      </c>
      <c r="B20" s="25" t="s">
        <v>949</v>
      </c>
      <c r="C20" s="33" t="s">
        <v>950</v>
      </c>
      <c r="D20" s="25" t="s">
        <v>972</v>
      </c>
      <c r="E20" s="33" t="s">
        <v>981</v>
      </c>
      <c r="F20" s="54" t="s">
        <v>2564</v>
      </c>
      <c r="M20" s="51" t="s">
        <v>635</v>
      </c>
    </row>
    <row r="21" spans="1:13" x14ac:dyDescent="0.35">
      <c r="A21" s="16" t="s">
        <v>982</v>
      </c>
      <c r="B21" s="25" t="s">
        <v>949</v>
      </c>
      <c r="C21" s="33" t="s">
        <v>950</v>
      </c>
      <c r="D21" s="25" t="s">
        <v>972</v>
      </c>
      <c r="E21" s="33" t="s">
        <v>983</v>
      </c>
      <c r="F21" s="54" t="s">
        <v>2565</v>
      </c>
      <c r="M21" s="51" t="s">
        <v>635</v>
      </c>
    </row>
    <row r="22" spans="1:13" x14ac:dyDescent="0.35">
      <c r="A22" s="16" t="s">
        <v>984</v>
      </c>
      <c r="B22" s="25" t="s">
        <v>949</v>
      </c>
      <c r="C22" s="33" t="s">
        <v>950</v>
      </c>
      <c r="D22" s="25" t="s">
        <v>972</v>
      </c>
      <c r="E22" s="33" t="s">
        <v>985</v>
      </c>
      <c r="F22" s="54" t="s">
        <v>2569</v>
      </c>
      <c r="M22" s="51" t="s">
        <v>2341</v>
      </c>
    </row>
    <row r="23" spans="1:13" x14ac:dyDescent="0.35">
      <c r="A23" s="16" t="s">
        <v>986</v>
      </c>
      <c r="B23" s="25" t="s">
        <v>949</v>
      </c>
      <c r="C23" s="34" t="s">
        <v>2017</v>
      </c>
      <c r="D23" s="25" t="s">
        <v>2342</v>
      </c>
      <c r="E23" s="34" t="s">
        <v>987</v>
      </c>
      <c r="F23" t="s">
        <v>2355</v>
      </c>
    </row>
    <row r="24" spans="1:13" x14ac:dyDescent="0.35">
      <c r="A24" s="16" t="s">
        <v>58</v>
      </c>
      <c r="B24" s="25" t="s">
        <v>949</v>
      </c>
      <c r="C24" s="34" t="s">
        <v>2017</v>
      </c>
      <c r="D24" s="25" t="s">
        <v>2343</v>
      </c>
      <c r="E24" s="34" t="s">
        <v>988</v>
      </c>
      <c r="F24" t="s">
        <v>989</v>
      </c>
    </row>
    <row r="25" spans="1:13" x14ac:dyDescent="0.35">
      <c r="A25" s="16" t="s">
        <v>990</v>
      </c>
      <c r="B25" s="25" t="s">
        <v>949</v>
      </c>
      <c r="C25" s="34" t="s">
        <v>2017</v>
      </c>
      <c r="D25" s="25" t="s">
        <v>2343</v>
      </c>
      <c r="E25" s="34" t="s">
        <v>991</v>
      </c>
      <c r="M25" s="37" t="s">
        <v>2346</v>
      </c>
    </row>
    <row r="26" spans="1:13" x14ac:dyDescent="0.35">
      <c r="A26" s="16" t="s">
        <v>61</v>
      </c>
      <c r="B26" s="25" t="s">
        <v>949</v>
      </c>
      <c r="C26" s="34" t="s">
        <v>2017</v>
      </c>
      <c r="D26" s="25" t="s">
        <v>2343</v>
      </c>
      <c r="E26" s="34" t="s">
        <v>992</v>
      </c>
      <c r="F26" t="s">
        <v>2357</v>
      </c>
    </row>
    <row r="27" spans="1:13" x14ac:dyDescent="0.35">
      <c r="A27" s="16" t="s">
        <v>64</v>
      </c>
      <c r="B27" s="25" t="s">
        <v>949</v>
      </c>
      <c r="C27" s="34" t="s">
        <v>2017</v>
      </c>
      <c r="D27" s="25" t="s">
        <v>2344</v>
      </c>
      <c r="E27" s="34" t="s">
        <v>993</v>
      </c>
      <c r="F27" t="s">
        <v>994</v>
      </c>
    </row>
    <row r="28" spans="1:13" x14ac:dyDescent="0.35">
      <c r="A28" s="16" t="s">
        <v>995</v>
      </c>
      <c r="B28" s="25" t="s">
        <v>949</v>
      </c>
      <c r="C28" s="34" t="s">
        <v>2017</v>
      </c>
      <c r="D28" s="25" t="s">
        <v>2345</v>
      </c>
      <c r="E28" s="34" t="s">
        <v>996</v>
      </c>
      <c r="M28" s="37" t="s">
        <v>2240</v>
      </c>
    </row>
    <row r="29" spans="1:13" x14ac:dyDescent="0.35">
      <c r="A29" s="16" t="s">
        <v>997</v>
      </c>
      <c r="B29" s="25" t="s">
        <v>949</v>
      </c>
      <c r="C29" s="34" t="s">
        <v>2017</v>
      </c>
      <c r="D29" s="25" t="s">
        <v>2345</v>
      </c>
      <c r="E29" s="34" t="s">
        <v>998</v>
      </c>
      <c r="M29" s="37" t="s">
        <v>2240</v>
      </c>
    </row>
    <row r="30" spans="1:13" x14ac:dyDescent="0.35">
      <c r="A30" s="16" t="s">
        <v>999</v>
      </c>
      <c r="B30" s="25" t="s">
        <v>949</v>
      </c>
      <c r="C30" s="35" t="s">
        <v>2020</v>
      </c>
      <c r="D30" s="25" t="s">
        <v>2349</v>
      </c>
      <c r="E30" s="35" t="s">
        <v>1000</v>
      </c>
      <c r="F30" t="s">
        <v>2368</v>
      </c>
    </row>
    <row r="31" spans="1:13" x14ac:dyDescent="0.35">
      <c r="A31" s="16" t="s">
        <v>67</v>
      </c>
      <c r="B31" s="25" t="s">
        <v>949</v>
      </c>
      <c r="C31" s="35" t="s">
        <v>2020</v>
      </c>
      <c r="D31" s="25" t="s">
        <v>2349</v>
      </c>
      <c r="E31" s="35" t="s">
        <v>1001</v>
      </c>
      <c r="F31" t="s">
        <v>1002</v>
      </c>
    </row>
    <row r="32" spans="1:13" x14ac:dyDescent="0.35">
      <c r="A32" s="16" t="s">
        <v>71</v>
      </c>
      <c r="B32" s="25" t="s">
        <v>949</v>
      </c>
      <c r="C32" s="35" t="s">
        <v>2020</v>
      </c>
      <c r="D32" s="25" t="s">
        <v>2349</v>
      </c>
      <c r="E32" s="35" t="s">
        <v>1003</v>
      </c>
      <c r="F32" t="s">
        <v>1004</v>
      </c>
    </row>
    <row r="33" spans="1:13" x14ac:dyDescent="0.35">
      <c r="A33" s="16" t="s">
        <v>1005</v>
      </c>
      <c r="B33" s="25" t="s">
        <v>949</v>
      </c>
      <c r="C33" s="35" t="s">
        <v>2020</v>
      </c>
      <c r="D33" s="25" t="s">
        <v>2349</v>
      </c>
      <c r="E33" s="35" t="s">
        <v>1006</v>
      </c>
      <c r="M33" s="37" t="s">
        <v>2241</v>
      </c>
    </row>
    <row r="34" spans="1:13" x14ac:dyDescent="0.35">
      <c r="A34" s="16" t="s">
        <v>74</v>
      </c>
      <c r="B34" s="25" t="s">
        <v>949</v>
      </c>
      <c r="C34" s="35" t="s">
        <v>2020</v>
      </c>
      <c r="D34" s="25" t="s">
        <v>2349</v>
      </c>
      <c r="E34" s="35" t="s">
        <v>1007</v>
      </c>
      <c r="F34" t="s">
        <v>1008</v>
      </c>
    </row>
    <row r="35" spans="1:13" x14ac:dyDescent="0.35">
      <c r="A35" s="16" t="s">
        <v>1009</v>
      </c>
      <c r="B35" s="25" t="s">
        <v>949</v>
      </c>
      <c r="C35" s="35" t="s">
        <v>2020</v>
      </c>
      <c r="D35" s="25" t="s">
        <v>2349</v>
      </c>
      <c r="E35" s="35" t="s">
        <v>1010</v>
      </c>
      <c r="M35" s="37" t="s">
        <v>2242</v>
      </c>
    </row>
    <row r="36" spans="1:13" x14ac:dyDescent="0.35">
      <c r="A36" s="16" t="s">
        <v>77</v>
      </c>
      <c r="B36" s="25" t="s">
        <v>949</v>
      </c>
      <c r="C36" s="35" t="s">
        <v>2020</v>
      </c>
      <c r="D36" s="25" t="s">
        <v>2349</v>
      </c>
      <c r="E36" s="35" t="s">
        <v>1011</v>
      </c>
      <c r="F36" t="s">
        <v>1012</v>
      </c>
    </row>
    <row r="37" spans="1:13" x14ac:dyDescent="0.35">
      <c r="A37" s="16" t="s">
        <v>1013</v>
      </c>
      <c r="B37" s="25" t="s">
        <v>949</v>
      </c>
      <c r="C37" s="35" t="s">
        <v>2020</v>
      </c>
      <c r="D37" s="25" t="s">
        <v>2349</v>
      </c>
      <c r="E37" s="35" t="s">
        <v>1014</v>
      </c>
      <c r="M37" s="37" t="s">
        <v>2243</v>
      </c>
    </row>
    <row r="38" spans="1:13" x14ac:dyDescent="0.35">
      <c r="A38" s="16" t="s">
        <v>80</v>
      </c>
      <c r="B38" s="25" t="s">
        <v>949</v>
      </c>
      <c r="C38" s="35" t="s">
        <v>2020</v>
      </c>
      <c r="D38" s="25" t="s">
        <v>2349</v>
      </c>
      <c r="E38" s="35" t="s">
        <v>1015</v>
      </c>
      <c r="F38" t="s">
        <v>1016</v>
      </c>
    </row>
    <row r="39" spans="1:13" x14ac:dyDescent="0.35">
      <c r="A39" s="16" t="s">
        <v>1017</v>
      </c>
      <c r="B39" s="25" t="s">
        <v>949</v>
      </c>
      <c r="C39" s="35" t="s">
        <v>2020</v>
      </c>
      <c r="D39" s="25" t="s">
        <v>2350</v>
      </c>
      <c r="E39" s="35" t="s">
        <v>1018</v>
      </c>
      <c r="M39" s="37" t="s">
        <v>2240</v>
      </c>
    </row>
    <row r="40" spans="1:13" x14ac:dyDescent="0.35">
      <c r="A40" s="16" t="s">
        <v>1019</v>
      </c>
      <c r="B40" s="25" t="s">
        <v>949</v>
      </c>
      <c r="C40" s="35" t="s">
        <v>2020</v>
      </c>
      <c r="D40" s="25" t="s">
        <v>2350</v>
      </c>
      <c r="E40" s="35" t="s">
        <v>1020</v>
      </c>
      <c r="M40" s="37" t="s">
        <v>2240</v>
      </c>
    </row>
    <row r="41" spans="1:13" x14ac:dyDescent="0.35">
      <c r="A41" s="16" t="s">
        <v>1021</v>
      </c>
      <c r="B41" s="25" t="s">
        <v>949</v>
      </c>
      <c r="C41" s="35" t="s">
        <v>2020</v>
      </c>
      <c r="D41" s="25" t="s">
        <v>2350</v>
      </c>
      <c r="E41" s="35" t="s">
        <v>1022</v>
      </c>
      <c r="M41" s="37" t="s">
        <v>2240</v>
      </c>
    </row>
    <row r="42" spans="1:13" x14ac:dyDescent="0.35">
      <c r="A42" s="16" t="s">
        <v>1023</v>
      </c>
      <c r="B42" s="25" t="s">
        <v>949</v>
      </c>
      <c r="C42" s="35" t="s">
        <v>2020</v>
      </c>
      <c r="D42" s="25" t="s">
        <v>2350</v>
      </c>
      <c r="E42" s="35" t="s">
        <v>1024</v>
      </c>
      <c r="M42" s="37" t="s">
        <v>2244</v>
      </c>
    </row>
    <row r="43" spans="1:13" x14ac:dyDescent="0.35">
      <c r="A43" s="16" t="s">
        <v>1025</v>
      </c>
      <c r="B43" s="25" t="s">
        <v>949</v>
      </c>
      <c r="C43" s="35" t="s">
        <v>2020</v>
      </c>
      <c r="D43" s="25" t="s">
        <v>2350</v>
      </c>
      <c r="E43" s="35" t="s">
        <v>1026</v>
      </c>
      <c r="F43" t="s">
        <v>2371</v>
      </c>
    </row>
    <row r="44" spans="1:13" x14ac:dyDescent="0.35">
      <c r="A44" s="16" t="s">
        <v>1027</v>
      </c>
      <c r="B44" s="25" t="s">
        <v>949</v>
      </c>
      <c r="C44" s="44" t="s">
        <v>2022</v>
      </c>
      <c r="D44" s="25" t="s">
        <v>2377</v>
      </c>
      <c r="E44" s="44" t="s">
        <v>2809</v>
      </c>
      <c r="F44" t="s">
        <v>2384</v>
      </c>
      <c r="M44" s="36" t="s">
        <v>2398</v>
      </c>
    </row>
    <row r="45" spans="1:13" x14ac:dyDescent="0.35">
      <c r="A45" s="16" t="s">
        <v>1028</v>
      </c>
      <c r="B45" s="25" t="s">
        <v>949</v>
      </c>
      <c r="C45" s="44" t="s">
        <v>2022</v>
      </c>
      <c r="D45" s="25" t="s">
        <v>2377</v>
      </c>
      <c r="E45" s="44" t="s">
        <v>2810</v>
      </c>
      <c r="F45" t="s">
        <v>2397</v>
      </c>
    </row>
    <row r="46" spans="1:13" x14ac:dyDescent="0.35">
      <c r="A46" s="16" t="s">
        <v>1029</v>
      </c>
      <c r="B46" s="25" t="s">
        <v>949</v>
      </c>
      <c r="C46" s="44" t="s">
        <v>2022</v>
      </c>
      <c r="D46" s="25" t="s">
        <v>2377</v>
      </c>
      <c r="E46" s="44" t="s">
        <v>2811</v>
      </c>
      <c r="F46" t="s">
        <v>2385</v>
      </c>
    </row>
    <row r="47" spans="1:13" x14ac:dyDescent="0.35">
      <c r="A47" s="16" t="s">
        <v>1030</v>
      </c>
      <c r="B47" s="25" t="s">
        <v>949</v>
      </c>
      <c r="C47" s="44" t="s">
        <v>2022</v>
      </c>
      <c r="D47" s="25" t="s">
        <v>2378</v>
      </c>
      <c r="E47" s="44" t="s">
        <v>2812</v>
      </c>
      <c r="F47" t="s">
        <v>2386</v>
      </c>
    </row>
    <row r="48" spans="1:13" x14ac:dyDescent="0.35">
      <c r="A48" s="16" t="s">
        <v>1031</v>
      </c>
      <c r="B48" s="25" t="s">
        <v>949</v>
      </c>
      <c r="C48" s="44" t="s">
        <v>2022</v>
      </c>
      <c r="D48" s="25" t="s">
        <v>2378</v>
      </c>
      <c r="E48" s="44" t="s">
        <v>1032</v>
      </c>
      <c r="M48" s="37" t="s">
        <v>2415</v>
      </c>
    </row>
    <row r="49" spans="1:13" x14ac:dyDescent="0.35">
      <c r="A49" s="16" t="s">
        <v>1033</v>
      </c>
      <c r="B49" s="25" t="s">
        <v>949</v>
      </c>
      <c r="C49" s="44" t="s">
        <v>2022</v>
      </c>
      <c r="D49" s="25" t="s">
        <v>2379</v>
      </c>
      <c r="E49" s="44" t="s">
        <v>1034</v>
      </c>
      <c r="M49" s="37" t="s">
        <v>2702</v>
      </c>
    </row>
    <row r="50" spans="1:13" x14ac:dyDescent="0.35">
      <c r="A50" s="16" t="s">
        <v>1035</v>
      </c>
      <c r="B50" s="25" t="s">
        <v>949</v>
      </c>
      <c r="C50" s="44" t="s">
        <v>2022</v>
      </c>
      <c r="D50" s="25" t="s">
        <v>2379</v>
      </c>
      <c r="E50" s="44" t="s">
        <v>1036</v>
      </c>
      <c r="M50" s="37" t="s">
        <v>2702</v>
      </c>
    </row>
    <row r="51" spans="1:13" x14ac:dyDescent="0.35">
      <c r="A51" s="16" t="s">
        <v>1037</v>
      </c>
      <c r="B51" s="25" t="s">
        <v>949</v>
      </c>
      <c r="C51" s="44" t="s">
        <v>2022</v>
      </c>
      <c r="D51" s="25" t="s">
        <v>2380</v>
      </c>
      <c r="E51" s="44" t="s">
        <v>1038</v>
      </c>
      <c r="F51" t="s">
        <v>2213</v>
      </c>
    </row>
    <row r="52" spans="1:13" x14ac:dyDescent="0.35">
      <c r="A52" s="16" t="s">
        <v>1039</v>
      </c>
      <c r="B52" s="25" t="s">
        <v>949</v>
      </c>
      <c r="C52" s="44" t="s">
        <v>2022</v>
      </c>
      <c r="D52" s="25" t="s">
        <v>2380</v>
      </c>
      <c r="E52" s="44" t="s">
        <v>2813</v>
      </c>
      <c r="F52" t="s">
        <v>2387</v>
      </c>
      <c r="M52" t="s">
        <v>2102</v>
      </c>
    </row>
    <row r="53" spans="1:13" x14ac:dyDescent="0.35">
      <c r="A53" s="16" t="s">
        <v>1040</v>
      </c>
      <c r="B53" s="25" t="s">
        <v>949</v>
      </c>
      <c r="C53" s="44" t="s">
        <v>2022</v>
      </c>
      <c r="D53" s="25" t="s">
        <v>2380</v>
      </c>
      <c r="E53" s="44" t="s">
        <v>2814</v>
      </c>
      <c r="F53" t="s">
        <v>2388</v>
      </c>
      <c r="M53" t="s">
        <v>2103</v>
      </c>
    </row>
    <row r="54" spans="1:13" x14ac:dyDescent="0.35">
      <c r="A54" s="16" t="s">
        <v>83</v>
      </c>
      <c r="B54" s="25" t="s">
        <v>949</v>
      </c>
      <c r="C54" s="44" t="s">
        <v>2022</v>
      </c>
      <c r="D54" s="25" t="s">
        <v>2381</v>
      </c>
      <c r="E54" s="44" t="s">
        <v>2808</v>
      </c>
      <c r="F54" t="s">
        <v>1041</v>
      </c>
      <c r="M54" t="s">
        <v>1042</v>
      </c>
    </row>
    <row r="55" spans="1:13" x14ac:dyDescent="0.35">
      <c r="A55" s="16" t="s">
        <v>86</v>
      </c>
      <c r="B55" s="25" t="s">
        <v>949</v>
      </c>
      <c r="C55" s="44" t="s">
        <v>2022</v>
      </c>
      <c r="D55" s="25" t="s">
        <v>2381</v>
      </c>
      <c r="E55" s="44" t="s">
        <v>1043</v>
      </c>
      <c r="F55" t="s">
        <v>1044</v>
      </c>
    </row>
    <row r="56" spans="1:13" x14ac:dyDescent="0.35">
      <c r="A56" s="16" t="s">
        <v>90</v>
      </c>
      <c r="B56" s="25" t="s">
        <v>949</v>
      </c>
      <c r="C56" s="44" t="s">
        <v>2022</v>
      </c>
      <c r="D56" s="25" t="s">
        <v>2381</v>
      </c>
      <c r="E56" s="44" t="s">
        <v>1045</v>
      </c>
      <c r="F56" t="s">
        <v>1046</v>
      </c>
    </row>
    <row r="57" spans="1:13" x14ac:dyDescent="0.35">
      <c r="A57" s="16" t="s">
        <v>93</v>
      </c>
      <c r="B57" s="25" t="s">
        <v>949</v>
      </c>
      <c r="C57" s="44" t="s">
        <v>2022</v>
      </c>
      <c r="D57" s="25" t="s">
        <v>2381</v>
      </c>
      <c r="E57" s="44" t="s">
        <v>1047</v>
      </c>
      <c r="F57" t="s">
        <v>1048</v>
      </c>
      <c r="M57" t="s">
        <v>1042</v>
      </c>
    </row>
    <row r="58" spans="1:13" x14ac:dyDescent="0.35">
      <c r="A58" s="16" t="s">
        <v>1049</v>
      </c>
      <c r="B58" s="25" t="s">
        <v>949</v>
      </c>
      <c r="C58" s="44" t="s">
        <v>2022</v>
      </c>
      <c r="D58" s="25" t="s">
        <v>2381</v>
      </c>
      <c r="E58" s="44" t="s">
        <v>1050</v>
      </c>
      <c r="M58" s="37" t="s">
        <v>2227</v>
      </c>
    </row>
    <row r="59" spans="1:13" x14ac:dyDescent="0.35">
      <c r="A59" s="16" t="s">
        <v>1051</v>
      </c>
      <c r="B59" s="25" t="s">
        <v>949</v>
      </c>
      <c r="C59" s="44" t="s">
        <v>2022</v>
      </c>
      <c r="D59" s="25" t="s">
        <v>2381</v>
      </c>
      <c r="E59" s="44" t="s">
        <v>2815</v>
      </c>
      <c r="F59" t="s">
        <v>2389</v>
      </c>
    </row>
    <row r="60" spans="1:13" x14ac:dyDescent="0.35">
      <c r="A60" s="16" t="s">
        <v>96</v>
      </c>
      <c r="B60" s="25" t="s">
        <v>949</v>
      </c>
      <c r="C60" s="44" t="s">
        <v>2022</v>
      </c>
      <c r="D60" s="25" t="s">
        <v>2381</v>
      </c>
      <c r="E60" s="44" t="s">
        <v>1052</v>
      </c>
      <c r="F60" t="s">
        <v>1053</v>
      </c>
      <c r="M60" t="s">
        <v>1042</v>
      </c>
    </row>
    <row r="61" spans="1:13" x14ac:dyDescent="0.35">
      <c r="A61" s="16" t="s">
        <v>1054</v>
      </c>
      <c r="B61" s="25" t="s">
        <v>949</v>
      </c>
      <c r="C61" s="44" t="s">
        <v>2022</v>
      </c>
      <c r="D61" s="25" t="s">
        <v>2381</v>
      </c>
      <c r="E61" s="44" t="s">
        <v>2816</v>
      </c>
      <c r="F61" t="s">
        <v>2233</v>
      </c>
    </row>
    <row r="62" spans="1:13" x14ac:dyDescent="0.35">
      <c r="A62" s="16" t="s">
        <v>99</v>
      </c>
      <c r="B62" s="25" t="s">
        <v>949</v>
      </c>
      <c r="C62" s="44" t="s">
        <v>2022</v>
      </c>
      <c r="D62" s="25" t="s">
        <v>2381</v>
      </c>
      <c r="E62" s="44" t="s">
        <v>1055</v>
      </c>
      <c r="F62" t="s">
        <v>1056</v>
      </c>
    </row>
    <row r="63" spans="1:13" x14ac:dyDescent="0.35">
      <c r="A63" s="16" t="s">
        <v>1057</v>
      </c>
      <c r="B63" s="25" t="s">
        <v>949</v>
      </c>
      <c r="C63" s="44" t="s">
        <v>2022</v>
      </c>
      <c r="D63" s="25" t="s">
        <v>2381</v>
      </c>
      <c r="E63" s="44" t="s">
        <v>1058</v>
      </c>
      <c r="F63" t="s">
        <v>2234</v>
      </c>
    </row>
    <row r="64" spans="1:13" x14ac:dyDescent="0.35">
      <c r="A64" s="16" t="s">
        <v>1059</v>
      </c>
      <c r="B64" s="25" t="s">
        <v>949</v>
      </c>
      <c r="C64" s="44" t="s">
        <v>2022</v>
      </c>
      <c r="D64" s="25" t="s">
        <v>2381</v>
      </c>
      <c r="E64" s="44" t="s">
        <v>1060</v>
      </c>
      <c r="M64" s="37" t="s">
        <v>2245</v>
      </c>
    </row>
    <row r="65" spans="1:13" x14ac:dyDescent="0.35">
      <c r="A65" s="16" t="s">
        <v>1061</v>
      </c>
      <c r="B65" s="25" t="s">
        <v>949</v>
      </c>
      <c r="C65" s="44" t="s">
        <v>2022</v>
      </c>
      <c r="D65" s="25" t="s">
        <v>2381</v>
      </c>
      <c r="E65" s="44" t="s">
        <v>2817</v>
      </c>
      <c r="F65" t="s">
        <v>2390</v>
      </c>
    </row>
    <row r="66" spans="1:13" x14ac:dyDescent="0.35">
      <c r="A66" s="16" t="s">
        <v>102</v>
      </c>
      <c r="B66" s="25" t="s">
        <v>949</v>
      </c>
      <c r="C66" s="44" t="s">
        <v>2022</v>
      </c>
      <c r="D66" s="25" t="s">
        <v>2382</v>
      </c>
      <c r="E66" s="44" t="s">
        <v>1062</v>
      </c>
      <c r="F66" t="s">
        <v>1063</v>
      </c>
      <c r="M66" t="s">
        <v>1042</v>
      </c>
    </row>
    <row r="67" spans="1:13" x14ac:dyDescent="0.35">
      <c r="A67" s="16" t="s">
        <v>105</v>
      </c>
      <c r="B67" s="25" t="s">
        <v>949</v>
      </c>
      <c r="C67" s="44" t="s">
        <v>2022</v>
      </c>
      <c r="D67" s="25" t="s">
        <v>2382</v>
      </c>
      <c r="E67" s="44" t="s">
        <v>1064</v>
      </c>
      <c r="F67" t="s">
        <v>1065</v>
      </c>
      <c r="M67" t="s">
        <v>1042</v>
      </c>
    </row>
    <row r="68" spans="1:13" x14ac:dyDescent="0.35">
      <c r="A68" s="16" t="s">
        <v>108</v>
      </c>
      <c r="B68" s="25" t="s">
        <v>949</v>
      </c>
      <c r="C68" s="44" t="s">
        <v>2022</v>
      </c>
      <c r="D68" s="25" t="s">
        <v>2382</v>
      </c>
      <c r="E68" s="44" t="s">
        <v>1066</v>
      </c>
      <c r="F68" t="s">
        <v>1067</v>
      </c>
      <c r="M68" t="s">
        <v>1042</v>
      </c>
    </row>
    <row r="69" spans="1:13" x14ac:dyDescent="0.35">
      <c r="A69" s="16" t="s">
        <v>111</v>
      </c>
      <c r="B69" s="25" t="s">
        <v>949</v>
      </c>
      <c r="C69" s="44" t="s">
        <v>2022</v>
      </c>
      <c r="D69" s="25" t="s">
        <v>2382</v>
      </c>
      <c r="E69" s="44" t="s">
        <v>1068</v>
      </c>
      <c r="F69" t="s">
        <v>1069</v>
      </c>
      <c r="M69" t="s">
        <v>1042</v>
      </c>
    </row>
    <row r="70" spans="1:13" x14ac:dyDescent="0.35">
      <c r="A70" s="16" t="s">
        <v>114</v>
      </c>
      <c r="B70" s="25" t="s">
        <v>949</v>
      </c>
      <c r="C70" s="44" t="s">
        <v>2022</v>
      </c>
      <c r="D70" s="25" t="s">
        <v>2382</v>
      </c>
      <c r="E70" s="44" t="s">
        <v>1070</v>
      </c>
      <c r="F70" t="s">
        <v>1071</v>
      </c>
      <c r="M70" t="s">
        <v>1042</v>
      </c>
    </row>
    <row r="71" spans="1:13" x14ac:dyDescent="0.35">
      <c r="A71" s="16" t="s">
        <v>117</v>
      </c>
      <c r="B71" s="25" t="s">
        <v>949</v>
      </c>
      <c r="C71" s="44" t="s">
        <v>2022</v>
      </c>
      <c r="D71" s="25" t="s">
        <v>2383</v>
      </c>
      <c r="E71" s="44" t="s">
        <v>1072</v>
      </c>
      <c r="F71" t="s">
        <v>1073</v>
      </c>
      <c r="M71" t="s">
        <v>1042</v>
      </c>
    </row>
    <row r="72" spans="1:13" x14ac:dyDescent="0.35">
      <c r="A72" s="16" t="s">
        <v>120</v>
      </c>
      <c r="B72" s="25" t="s">
        <v>949</v>
      </c>
      <c r="C72" s="44" t="s">
        <v>2022</v>
      </c>
      <c r="D72" t="s">
        <v>2378</v>
      </c>
      <c r="E72" s="45" t="s">
        <v>2222</v>
      </c>
      <c r="F72" t="s">
        <v>2413</v>
      </c>
      <c r="L72" t="s">
        <v>1031</v>
      </c>
    </row>
    <row r="73" spans="1:13" x14ac:dyDescent="0.35">
      <c r="A73" s="16" t="s">
        <v>123</v>
      </c>
      <c r="B73" s="25" t="s">
        <v>949</v>
      </c>
      <c r="C73" s="44" t="s">
        <v>2022</v>
      </c>
      <c r="D73" t="s">
        <v>2378</v>
      </c>
      <c r="E73" s="45" t="s">
        <v>2216</v>
      </c>
      <c r="M73" s="37" t="s">
        <v>2416</v>
      </c>
    </row>
    <row r="74" spans="1:13" x14ac:dyDescent="0.35">
      <c r="A74" s="16" t="s">
        <v>126</v>
      </c>
      <c r="B74" s="25" t="s">
        <v>949</v>
      </c>
      <c r="C74" s="44" t="s">
        <v>2022</v>
      </c>
      <c r="D74" t="s">
        <v>2378</v>
      </c>
      <c r="E74" s="45" t="s">
        <v>2217</v>
      </c>
      <c r="M74" s="37" t="s">
        <v>2416</v>
      </c>
    </row>
    <row r="75" spans="1:13" x14ac:dyDescent="0.35">
      <c r="A75" s="16" t="s">
        <v>129</v>
      </c>
      <c r="B75" s="25" t="s">
        <v>949</v>
      </c>
      <c r="C75" s="44" t="s">
        <v>2022</v>
      </c>
      <c r="D75" t="s">
        <v>2378</v>
      </c>
      <c r="E75" s="45" t="s">
        <v>2218</v>
      </c>
      <c r="M75" s="37" t="s">
        <v>2416</v>
      </c>
    </row>
    <row r="76" spans="1:13" x14ac:dyDescent="0.35">
      <c r="A76" s="16" t="s">
        <v>1082</v>
      </c>
      <c r="B76" s="25" t="s">
        <v>949</v>
      </c>
      <c r="C76" s="49" t="s">
        <v>2414</v>
      </c>
      <c r="D76" s="25" t="s">
        <v>2420</v>
      </c>
      <c r="E76" s="49" t="s">
        <v>1074</v>
      </c>
      <c r="F76" t="s">
        <v>1075</v>
      </c>
    </row>
    <row r="77" spans="1:13" x14ac:dyDescent="0.35">
      <c r="A77" s="16" t="s">
        <v>1084</v>
      </c>
      <c r="B77" s="25" t="s">
        <v>949</v>
      </c>
      <c r="C77" s="49" t="s">
        <v>2414</v>
      </c>
      <c r="D77" s="25" t="s">
        <v>2420</v>
      </c>
      <c r="E77" s="49" t="s">
        <v>1076</v>
      </c>
      <c r="F77" t="s">
        <v>1077</v>
      </c>
    </row>
    <row r="78" spans="1:13" x14ac:dyDescent="0.35">
      <c r="A78" s="16" t="s">
        <v>132</v>
      </c>
      <c r="B78" s="25" t="s">
        <v>949</v>
      </c>
      <c r="C78" s="49" t="s">
        <v>2414</v>
      </c>
      <c r="D78" s="25" t="s">
        <v>2420</v>
      </c>
      <c r="E78" s="49" t="s">
        <v>1078</v>
      </c>
      <c r="F78" t="s">
        <v>1079</v>
      </c>
    </row>
    <row r="79" spans="1:13" x14ac:dyDescent="0.35">
      <c r="A79" s="16" t="s">
        <v>135</v>
      </c>
      <c r="B79" s="25" t="s">
        <v>949</v>
      </c>
      <c r="C79" s="49" t="s">
        <v>2414</v>
      </c>
      <c r="D79" s="25" t="s">
        <v>2420</v>
      </c>
      <c r="E79" s="49" t="s">
        <v>1080</v>
      </c>
      <c r="F79" t="s">
        <v>1081</v>
      </c>
    </row>
    <row r="80" spans="1:13" x14ac:dyDescent="0.35">
      <c r="A80" s="16" t="s">
        <v>138</v>
      </c>
      <c r="B80" s="25" t="s">
        <v>949</v>
      </c>
      <c r="C80" s="49" t="s">
        <v>2414</v>
      </c>
      <c r="D80" s="25" t="s">
        <v>2420</v>
      </c>
      <c r="E80" s="49" t="s">
        <v>1083</v>
      </c>
      <c r="M80" s="37" t="s">
        <v>2246</v>
      </c>
    </row>
    <row r="81" spans="1:13" x14ac:dyDescent="0.35">
      <c r="A81" s="16" t="s">
        <v>141</v>
      </c>
      <c r="B81" s="25" t="s">
        <v>949</v>
      </c>
      <c r="C81" s="49" t="s">
        <v>2414</v>
      </c>
      <c r="D81" s="25" t="s">
        <v>2420</v>
      </c>
      <c r="E81" s="49" t="s">
        <v>1085</v>
      </c>
      <c r="M81" s="37" t="s">
        <v>2421</v>
      </c>
    </row>
    <row r="82" spans="1:13" x14ac:dyDescent="0.35">
      <c r="A82" s="16" t="s">
        <v>144</v>
      </c>
      <c r="B82" s="25" t="s">
        <v>949</v>
      </c>
      <c r="C82" s="49" t="s">
        <v>2414</v>
      </c>
      <c r="D82" s="25" t="s">
        <v>2422</v>
      </c>
      <c r="E82" s="49" t="s">
        <v>1086</v>
      </c>
      <c r="F82" t="s">
        <v>1087</v>
      </c>
    </row>
    <row r="83" spans="1:13" x14ac:dyDescent="0.35">
      <c r="A83" s="16" t="s">
        <v>147</v>
      </c>
      <c r="B83" s="25" t="s">
        <v>949</v>
      </c>
      <c r="C83" s="49" t="s">
        <v>2414</v>
      </c>
      <c r="D83" s="25" t="s">
        <v>2422</v>
      </c>
      <c r="E83" s="49" t="s">
        <v>1088</v>
      </c>
      <c r="F83" t="s">
        <v>1089</v>
      </c>
    </row>
    <row r="84" spans="1:13" x14ac:dyDescent="0.35">
      <c r="A84" s="16" t="s">
        <v>150</v>
      </c>
      <c r="B84" s="25" t="s">
        <v>949</v>
      </c>
      <c r="C84" s="49" t="s">
        <v>2414</v>
      </c>
      <c r="D84" s="25" t="s">
        <v>2422</v>
      </c>
      <c r="E84" s="49" t="s">
        <v>1090</v>
      </c>
      <c r="F84" t="s">
        <v>1091</v>
      </c>
    </row>
    <row r="85" spans="1:13" x14ac:dyDescent="0.35">
      <c r="A85" s="16" t="s">
        <v>153</v>
      </c>
      <c r="B85" s="25" t="s">
        <v>949</v>
      </c>
      <c r="C85" s="49" t="s">
        <v>2414</v>
      </c>
      <c r="D85" s="25" t="s">
        <v>2422</v>
      </c>
      <c r="E85" s="49" t="s">
        <v>1092</v>
      </c>
      <c r="F85" t="s">
        <v>1093</v>
      </c>
    </row>
    <row r="86" spans="1:13" x14ac:dyDescent="0.35">
      <c r="A86" s="16" t="s">
        <v>156</v>
      </c>
      <c r="B86" s="25" t="s">
        <v>949</v>
      </c>
      <c r="C86" s="49" t="s">
        <v>2414</v>
      </c>
      <c r="D86" s="25" t="s">
        <v>2422</v>
      </c>
      <c r="E86" s="49" t="s">
        <v>1094</v>
      </c>
      <c r="F86" t="s">
        <v>1095</v>
      </c>
    </row>
    <row r="87" spans="1:13" x14ac:dyDescent="0.35">
      <c r="A87" s="16" t="s">
        <v>1104</v>
      </c>
      <c r="B87" s="25" t="s">
        <v>949</v>
      </c>
      <c r="C87" s="49" t="s">
        <v>2414</v>
      </c>
      <c r="D87" s="25" t="s">
        <v>2422</v>
      </c>
      <c r="E87" s="49" t="s">
        <v>1096</v>
      </c>
      <c r="F87" t="s">
        <v>1097</v>
      </c>
    </row>
    <row r="88" spans="1:13" x14ac:dyDescent="0.35">
      <c r="A88" s="16" t="s">
        <v>159</v>
      </c>
      <c r="B88" s="25" t="s">
        <v>949</v>
      </c>
      <c r="C88" s="49" t="s">
        <v>2414</v>
      </c>
      <c r="D88" s="25" t="s">
        <v>2422</v>
      </c>
      <c r="E88" s="49" t="s">
        <v>1098</v>
      </c>
      <c r="F88" t="s">
        <v>1099</v>
      </c>
    </row>
    <row r="89" spans="1:13" x14ac:dyDescent="0.35">
      <c r="A89" s="16" t="s">
        <v>1107</v>
      </c>
      <c r="B89" s="25" t="s">
        <v>949</v>
      </c>
      <c r="C89" s="49" t="s">
        <v>2414</v>
      </c>
      <c r="D89" s="25" t="s">
        <v>2422</v>
      </c>
      <c r="E89" s="49" t="s">
        <v>1100</v>
      </c>
      <c r="F89" t="s">
        <v>1101</v>
      </c>
    </row>
    <row r="90" spans="1:13" x14ac:dyDescent="0.35">
      <c r="A90" s="16" t="s">
        <v>1109</v>
      </c>
      <c r="B90" s="25" t="s">
        <v>949</v>
      </c>
      <c r="C90" s="49" t="s">
        <v>2414</v>
      </c>
      <c r="D90" s="25" t="s">
        <v>2422</v>
      </c>
      <c r="E90" s="49" t="s">
        <v>1102</v>
      </c>
      <c r="F90" t="s">
        <v>1103</v>
      </c>
    </row>
    <row r="91" spans="1:13" x14ac:dyDescent="0.35">
      <c r="A91" s="16" t="s">
        <v>1111</v>
      </c>
      <c r="B91" s="25" t="s">
        <v>949</v>
      </c>
      <c r="C91" s="49" t="s">
        <v>2414</v>
      </c>
      <c r="D91" s="25" t="s">
        <v>2422</v>
      </c>
      <c r="E91" s="49" t="s">
        <v>1105</v>
      </c>
      <c r="M91" s="37" t="s">
        <v>2246</v>
      </c>
    </row>
    <row r="92" spans="1:13" x14ac:dyDescent="0.35">
      <c r="A92" s="16" t="s">
        <v>162</v>
      </c>
      <c r="B92" s="25" t="s">
        <v>949</v>
      </c>
      <c r="C92" s="49" t="s">
        <v>2414</v>
      </c>
      <c r="D92" s="25" t="s">
        <v>2422</v>
      </c>
      <c r="E92" s="49" t="s">
        <v>1106</v>
      </c>
      <c r="F92" t="s">
        <v>2251</v>
      </c>
    </row>
    <row r="93" spans="1:13" x14ac:dyDescent="0.35">
      <c r="A93" s="16" t="s">
        <v>1115</v>
      </c>
      <c r="B93" s="25" t="s">
        <v>949</v>
      </c>
      <c r="C93" s="49" t="s">
        <v>2414</v>
      </c>
      <c r="D93" s="25" t="s">
        <v>2422</v>
      </c>
      <c r="E93" s="49" t="s">
        <v>1108</v>
      </c>
      <c r="F93" t="s">
        <v>2250</v>
      </c>
    </row>
    <row r="94" spans="1:13" x14ac:dyDescent="0.35">
      <c r="A94" s="16" t="s">
        <v>165</v>
      </c>
      <c r="B94" s="25" t="s">
        <v>949</v>
      </c>
      <c r="C94" s="49" t="s">
        <v>2414</v>
      </c>
      <c r="D94" s="25" t="s">
        <v>2422</v>
      </c>
      <c r="E94" s="49" t="s">
        <v>1110</v>
      </c>
      <c r="F94" t="s">
        <v>2081</v>
      </c>
      <c r="M94" s="36"/>
    </row>
    <row r="95" spans="1:13" x14ac:dyDescent="0.35">
      <c r="A95" s="16" t="s">
        <v>168</v>
      </c>
      <c r="B95" s="25" t="s">
        <v>949</v>
      </c>
      <c r="C95" s="49" t="s">
        <v>2414</v>
      </c>
      <c r="D95" s="25" t="s">
        <v>2422</v>
      </c>
      <c r="E95" s="49" t="s">
        <v>1112</v>
      </c>
      <c r="M95" s="37" t="s">
        <v>2429</v>
      </c>
    </row>
    <row r="96" spans="1:13" x14ac:dyDescent="0.35">
      <c r="A96" s="16" t="s">
        <v>171</v>
      </c>
      <c r="B96" s="25" t="s">
        <v>949</v>
      </c>
      <c r="C96" s="49" t="s">
        <v>2414</v>
      </c>
      <c r="D96" s="25" t="s">
        <v>2450</v>
      </c>
      <c r="E96" s="49" t="s">
        <v>1113</v>
      </c>
      <c r="F96" t="s">
        <v>1114</v>
      </c>
    </row>
    <row r="97" spans="1:13" x14ac:dyDescent="0.35">
      <c r="A97" s="16" t="s">
        <v>174</v>
      </c>
      <c r="B97" s="25" t="s">
        <v>949</v>
      </c>
      <c r="C97" s="49" t="s">
        <v>2414</v>
      </c>
      <c r="D97" s="25" t="s">
        <v>2450</v>
      </c>
      <c r="E97" s="49" t="s">
        <v>1116</v>
      </c>
      <c r="M97" s="37" t="s">
        <v>2449</v>
      </c>
    </row>
    <row r="98" spans="1:13" x14ac:dyDescent="0.35">
      <c r="A98" s="16" t="s">
        <v>177</v>
      </c>
      <c r="B98" s="25" t="s">
        <v>949</v>
      </c>
      <c r="C98" s="49" t="s">
        <v>2414</v>
      </c>
      <c r="D98" s="25" t="s">
        <v>2451</v>
      </c>
      <c r="E98" s="49" t="s">
        <v>1117</v>
      </c>
      <c r="F98" t="s">
        <v>1118</v>
      </c>
    </row>
    <row r="99" spans="1:13" x14ac:dyDescent="0.35">
      <c r="A99" s="16" t="s">
        <v>180</v>
      </c>
      <c r="B99" s="25" t="s">
        <v>949</v>
      </c>
      <c r="C99" s="49" t="s">
        <v>2414</v>
      </c>
      <c r="D99" s="25" t="s">
        <v>2451</v>
      </c>
      <c r="E99" s="49" t="s">
        <v>1119</v>
      </c>
      <c r="F99" t="s">
        <v>1120</v>
      </c>
    </row>
    <row r="100" spans="1:13" x14ac:dyDescent="0.35">
      <c r="A100" s="16" t="s">
        <v>183</v>
      </c>
      <c r="B100" s="25" t="s">
        <v>949</v>
      </c>
      <c r="C100" s="49" t="s">
        <v>2414</v>
      </c>
      <c r="D100" s="25" t="s">
        <v>2451</v>
      </c>
      <c r="E100" s="49" t="s">
        <v>1121</v>
      </c>
      <c r="F100" t="s">
        <v>1122</v>
      </c>
    </row>
    <row r="101" spans="1:13" x14ac:dyDescent="0.35">
      <c r="A101" s="16" t="s">
        <v>186</v>
      </c>
      <c r="B101" s="25" t="s">
        <v>949</v>
      </c>
      <c r="C101" s="49" t="s">
        <v>2414</v>
      </c>
      <c r="D101" s="25" t="s">
        <v>2451</v>
      </c>
      <c r="E101" s="49" t="s">
        <v>1123</v>
      </c>
      <c r="F101" t="s">
        <v>1124</v>
      </c>
    </row>
    <row r="102" spans="1:13" x14ac:dyDescent="0.35">
      <c r="A102" s="16" t="s">
        <v>189</v>
      </c>
      <c r="B102" s="25" t="s">
        <v>949</v>
      </c>
      <c r="C102" s="49" t="s">
        <v>2414</v>
      </c>
      <c r="D102" s="25" t="s">
        <v>2451</v>
      </c>
      <c r="E102" s="49" t="s">
        <v>1125</v>
      </c>
      <c r="F102" t="s">
        <v>1126</v>
      </c>
    </row>
    <row r="103" spans="1:13" x14ac:dyDescent="0.35">
      <c r="A103" s="16" t="s">
        <v>192</v>
      </c>
      <c r="B103" s="25" t="s">
        <v>949</v>
      </c>
      <c r="C103" s="49" t="s">
        <v>2414</v>
      </c>
      <c r="D103" s="25" t="s">
        <v>2451</v>
      </c>
      <c r="E103" s="49" t="s">
        <v>1127</v>
      </c>
      <c r="F103" t="s">
        <v>2205</v>
      </c>
    </row>
    <row r="104" spans="1:13" x14ac:dyDescent="0.35">
      <c r="A104" s="16" t="s">
        <v>1134</v>
      </c>
      <c r="B104" s="25" t="s">
        <v>949</v>
      </c>
      <c r="C104" s="49" t="s">
        <v>2414</v>
      </c>
      <c r="D104" s="25" t="s">
        <v>2451</v>
      </c>
      <c r="E104" s="49" t="s">
        <v>1128</v>
      </c>
      <c r="F104" t="s">
        <v>1129</v>
      </c>
    </row>
    <row r="105" spans="1:13" x14ac:dyDescent="0.35">
      <c r="A105" s="16" t="s">
        <v>195</v>
      </c>
      <c r="B105" s="25" t="s">
        <v>949</v>
      </c>
      <c r="C105" s="49" t="s">
        <v>2414</v>
      </c>
      <c r="D105" s="25" t="s">
        <v>2451</v>
      </c>
      <c r="E105" s="50" t="s">
        <v>1130</v>
      </c>
      <c r="F105" t="s">
        <v>1131</v>
      </c>
    </row>
    <row r="106" spans="1:13" x14ac:dyDescent="0.35">
      <c r="A106" s="16" t="s">
        <v>198</v>
      </c>
      <c r="B106" s="25" t="s">
        <v>949</v>
      </c>
      <c r="C106" s="49" t="s">
        <v>2414</v>
      </c>
      <c r="D106" s="25" t="s">
        <v>2451</v>
      </c>
      <c r="E106" s="50" t="s">
        <v>1132</v>
      </c>
      <c r="F106" t="s">
        <v>2453</v>
      </c>
    </row>
    <row r="107" spans="1:13" x14ac:dyDescent="0.35">
      <c r="A107" s="16" t="s">
        <v>201</v>
      </c>
      <c r="B107" s="25" t="s">
        <v>949</v>
      </c>
      <c r="C107" s="49" t="s">
        <v>2414</v>
      </c>
      <c r="D107" s="25" t="s">
        <v>2451</v>
      </c>
      <c r="E107" s="50" t="s">
        <v>1133</v>
      </c>
      <c r="F107" t="s">
        <v>2454</v>
      </c>
    </row>
    <row r="108" spans="1:13" x14ac:dyDescent="0.35">
      <c r="A108" s="16" t="s">
        <v>204</v>
      </c>
      <c r="B108" s="25" t="s">
        <v>949</v>
      </c>
      <c r="C108" s="49" t="s">
        <v>2414</v>
      </c>
      <c r="D108" s="25" t="s">
        <v>2451</v>
      </c>
      <c r="E108" s="50" t="s">
        <v>1135</v>
      </c>
      <c r="M108" s="37" t="s">
        <v>2457</v>
      </c>
    </row>
    <row r="109" spans="1:13" x14ac:dyDescent="0.35">
      <c r="A109" s="16" t="s">
        <v>207</v>
      </c>
      <c r="B109" s="25" t="s">
        <v>949</v>
      </c>
      <c r="C109" s="49" t="s">
        <v>2414</v>
      </c>
      <c r="D109" s="25" t="s">
        <v>2458</v>
      </c>
      <c r="E109" s="50" t="s">
        <v>1136</v>
      </c>
      <c r="F109" t="s">
        <v>1137</v>
      </c>
    </row>
    <row r="110" spans="1:13" x14ac:dyDescent="0.35">
      <c r="A110" s="16" t="s">
        <v>210</v>
      </c>
      <c r="B110" s="25" t="s">
        <v>949</v>
      </c>
      <c r="C110" s="49" t="s">
        <v>2414</v>
      </c>
      <c r="D110" s="25" t="s">
        <v>2458</v>
      </c>
      <c r="E110" s="50" t="s">
        <v>1138</v>
      </c>
      <c r="F110" t="s">
        <v>1139</v>
      </c>
    </row>
    <row r="111" spans="1:13" x14ac:dyDescent="0.35">
      <c r="A111" s="16" t="s">
        <v>213</v>
      </c>
      <c r="B111" s="25" t="s">
        <v>949</v>
      </c>
      <c r="C111" s="49" t="s">
        <v>2414</v>
      </c>
      <c r="D111" s="25" t="s">
        <v>2458</v>
      </c>
      <c r="E111" s="50" t="s">
        <v>1140</v>
      </c>
      <c r="F111" t="s">
        <v>1141</v>
      </c>
    </row>
    <row r="112" spans="1:13" x14ac:dyDescent="0.35">
      <c r="A112" s="16" t="s">
        <v>216</v>
      </c>
      <c r="B112" s="25" t="s">
        <v>949</v>
      </c>
      <c r="C112" s="49" t="s">
        <v>2414</v>
      </c>
      <c r="D112" s="25" t="s">
        <v>2458</v>
      </c>
      <c r="E112" s="50" t="s">
        <v>1142</v>
      </c>
      <c r="F112" t="s">
        <v>1143</v>
      </c>
    </row>
    <row r="113" spans="1:13" x14ac:dyDescent="0.35">
      <c r="A113" s="16" t="s">
        <v>219</v>
      </c>
      <c r="B113" s="25" t="s">
        <v>949</v>
      </c>
      <c r="C113" s="49" t="s">
        <v>2414</v>
      </c>
      <c r="D113" s="25" t="s">
        <v>2458</v>
      </c>
      <c r="E113" s="50" t="s">
        <v>1144</v>
      </c>
      <c r="F113" t="s">
        <v>1145</v>
      </c>
    </row>
    <row r="114" spans="1:13" x14ac:dyDescent="0.35">
      <c r="A114" s="16" t="s">
        <v>222</v>
      </c>
      <c r="B114" s="25" t="s">
        <v>949</v>
      </c>
      <c r="C114" s="49" t="s">
        <v>2414</v>
      </c>
      <c r="D114" s="25" t="s">
        <v>2458</v>
      </c>
      <c r="E114" s="50" t="s">
        <v>1146</v>
      </c>
      <c r="F114" t="s">
        <v>1147</v>
      </c>
    </row>
    <row r="115" spans="1:13" x14ac:dyDescent="0.35">
      <c r="A115" s="16" t="s">
        <v>225</v>
      </c>
      <c r="B115" s="25" t="s">
        <v>949</v>
      </c>
      <c r="C115" s="49" t="s">
        <v>2414</v>
      </c>
      <c r="D115" s="25" t="s">
        <v>2458</v>
      </c>
      <c r="E115" s="50" t="s">
        <v>1148</v>
      </c>
      <c r="F115" t="s">
        <v>1149</v>
      </c>
    </row>
    <row r="116" spans="1:13" x14ac:dyDescent="0.35">
      <c r="A116" s="16" t="s">
        <v>1158</v>
      </c>
      <c r="B116" s="25" t="s">
        <v>949</v>
      </c>
      <c r="C116" s="49" t="s">
        <v>2414</v>
      </c>
      <c r="D116" s="25" t="s">
        <v>2458</v>
      </c>
      <c r="E116" s="50" t="s">
        <v>1150</v>
      </c>
      <c r="F116" t="s">
        <v>1151</v>
      </c>
    </row>
    <row r="117" spans="1:13" x14ac:dyDescent="0.35">
      <c r="A117" s="16" t="s">
        <v>228</v>
      </c>
      <c r="B117" s="25" t="s">
        <v>949</v>
      </c>
      <c r="C117" s="49" t="s">
        <v>2414</v>
      </c>
      <c r="D117" s="25" t="s">
        <v>2458</v>
      </c>
      <c r="E117" s="50" t="s">
        <v>1152</v>
      </c>
      <c r="F117" t="s">
        <v>1153</v>
      </c>
    </row>
    <row r="118" spans="1:13" x14ac:dyDescent="0.35">
      <c r="A118" s="16" t="s">
        <v>231</v>
      </c>
      <c r="B118" s="25" t="s">
        <v>949</v>
      </c>
      <c r="C118" s="49" t="s">
        <v>2414</v>
      </c>
      <c r="D118" s="25" t="s">
        <v>2458</v>
      </c>
      <c r="E118" s="50" t="s">
        <v>1154</v>
      </c>
      <c r="F118" t="s">
        <v>1155</v>
      </c>
    </row>
    <row r="119" spans="1:13" x14ac:dyDescent="0.35">
      <c r="A119" s="16" t="s">
        <v>234</v>
      </c>
      <c r="B119" s="25" t="s">
        <v>949</v>
      </c>
      <c r="C119" s="49" t="s">
        <v>2414</v>
      </c>
      <c r="D119" s="25" t="s">
        <v>2458</v>
      </c>
      <c r="E119" s="50" t="s">
        <v>1156</v>
      </c>
      <c r="F119" t="s">
        <v>1157</v>
      </c>
    </row>
    <row r="120" spans="1:13" x14ac:dyDescent="0.35">
      <c r="A120" s="16" t="s">
        <v>237</v>
      </c>
      <c r="B120" s="25" t="s">
        <v>949</v>
      </c>
      <c r="C120" s="49" t="s">
        <v>2414</v>
      </c>
      <c r="D120" s="25" t="s">
        <v>2458</v>
      </c>
      <c r="E120" s="50" t="s">
        <v>1159</v>
      </c>
      <c r="M120" s="37" t="s">
        <v>2314</v>
      </c>
    </row>
    <row r="121" spans="1:13" x14ac:dyDescent="0.35">
      <c r="A121" s="16" t="s">
        <v>240</v>
      </c>
      <c r="B121" s="25" t="s">
        <v>949</v>
      </c>
      <c r="C121" s="49" t="s">
        <v>2414</v>
      </c>
      <c r="D121" s="25" t="s">
        <v>2458</v>
      </c>
      <c r="E121" s="50" t="s">
        <v>1160</v>
      </c>
      <c r="F121" t="s">
        <v>1161</v>
      </c>
    </row>
    <row r="122" spans="1:13" x14ac:dyDescent="0.35">
      <c r="A122" s="16" t="s">
        <v>243</v>
      </c>
      <c r="B122" s="25" t="s">
        <v>949</v>
      </c>
      <c r="C122" s="49" t="s">
        <v>2414</v>
      </c>
      <c r="D122" s="25" t="s">
        <v>2458</v>
      </c>
      <c r="E122" s="50" t="s">
        <v>1162</v>
      </c>
      <c r="F122" t="s">
        <v>1163</v>
      </c>
    </row>
    <row r="123" spans="1:13" x14ac:dyDescent="0.35">
      <c r="A123" s="16" t="s">
        <v>246</v>
      </c>
      <c r="B123" s="25" t="s">
        <v>949</v>
      </c>
      <c r="C123" s="49" t="s">
        <v>2414</v>
      </c>
      <c r="D123" s="25" t="s">
        <v>2469</v>
      </c>
      <c r="E123" s="50" t="s">
        <v>1164</v>
      </c>
      <c r="F123" t="s">
        <v>1165</v>
      </c>
    </row>
    <row r="124" spans="1:13" x14ac:dyDescent="0.35">
      <c r="A124" s="16" t="s">
        <v>249</v>
      </c>
      <c r="B124" s="25" t="s">
        <v>949</v>
      </c>
      <c r="C124" s="49" t="s">
        <v>2414</v>
      </c>
      <c r="D124" s="25" t="s">
        <v>2469</v>
      </c>
      <c r="E124" s="50" t="s">
        <v>1166</v>
      </c>
      <c r="F124" t="s">
        <v>1167</v>
      </c>
    </row>
    <row r="125" spans="1:13" x14ac:dyDescent="0.35">
      <c r="A125" s="16" t="s">
        <v>252</v>
      </c>
      <c r="B125" s="25" t="s">
        <v>949</v>
      </c>
      <c r="C125" s="49" t="s">
        <v>2414</v>
      </c>
      <c r="D125" s="25" t="s">
        <v>2469</v>
      </c>
      <c r="E125" s="50" t="s">
        <v>1168</v>
      </c>
      <c r="F125" t="s">
        <v>2470</v>
      </c>
    </row>
    <row r="126" spans="1:13" x14ac:dyDescent="0.35">
      <c r="A126" s="16" t="s">
        <v>255</v>
      </c>
      <c r="B126" s="25" t="s">
        <v>949</v>
      </c>
      <c r="C126" s="49" t="s">
        <v>2414</v>
      </c>
      <c r="D126" s="25" t="s">
        <v>2469</v>
      </c>
      <c r="E126" s="50" t="s">
        <v>1169</v>
      </c>
      <c r="F126" t="s">
        <v>1170</v>
      </c>
    </row>
    <row r="127" spans="1:13" x14ac:dyDescent="0.35">
      <c r="A127" s="16" t="s">
        <v>258</v>
      </c>
      <c r="B127" s="25" t="s">
        <v>949</v>
      </c>
      <c r="C127" s="49" t="s">
        <v>2414</v>
      </c>
      <c r="D127" s="25" t="s">
        <v>2469</v>
      </c>
      <c r="E127" s="50" t="s">
        <v>1171</v>
      </c>
      <c r="F127" t="s">
        <v>1172</v>
      </c>
    </row>
    <row r="128" spans="1:13" x14ac:dyDescent="0.35">
      <c r="A128" s="16" t="s">
        <v>261</v>
      </c>
      <c r="B128" s="25" t="s">
        <v>949</v>
      </c>
      <c r="C128" s="49" t="s">
        <v>2414</v>
      </c>
      <c r="D128" s="25" t="s">
        <v>2469</v>
      </c>
      <c r="E128" s="50" t="s">
        <v>1173</v>
      </c>
      <c r="F128" t="s">
        <v>2471</v>
      </c>
    </row>
    <row r="129" spans="1:6" x14ac:dyDescent="0.35">
      <c r="A129" s="16" t="s">
        <v>264</v>
      </c>
      <c r="B129" s="25" t="s">
        <v>949</v>
      </c>
      <c r="C129" s="49" t="s">
        <v>2414</v>
      </c>
      <c r="D129" s="25" t="s">
        <v>2469</v>
      </c>
      <c r="E129" s="50" t="s">
        <v>1174</v>
      </c>
      <c r="F129" t="s">
        <v>1175</v>
      </c>
    </row>
    <row r="130" spans="1:6" x14ac:dyDescent="0.35">
      <c r="A130" s="16" t="s">
        <v>267</v>
      </c>
      <c r="B130" s="25" t="s">
        <v>949</v>
      </c>
      <c r="C130" s="49" t="s">
        <v>2414</v>
      </c>
      <c r="D130" s="25" t="s">
        <v>2469</v>
      </c>
      <c r="E130" s="50" t="s">
        <v>1176</v>
      </c>
      <c r="F130" t="s">
        <v>1177</v>
      </c>
    </row>
    <row r="131" spans="1:6" x14ac:dyDescent="0.35">
      <c r="A131" s="16" t="s">
        <v>270</v>
      </c>
      <c r="B131" s="25" t="s">
        <v>949</v>
      </c>
      <c r="C131" s="49" t="s">
        <v>2414</v>
      </c>
      <c r="D131" s="25" t="s">
        <v>2477</v>
      </c>
      <c r="E131" s="50" t="s">
        <v>2478</v>
      </c>
      <c r="F131" t="s">
        <v>2252</v>
      </c>
    </row>
    <row r="132" spans="1:6" x14ac:dyDescent="0.35">
      <c r="A132" s="16" t="s">
        <v>273</v>
      </c>
      <c r="B132" s="25" t="s">
        <v>949</v>
      </c>
      <c r="C132" s="49" t="s">
        <v>2414</v>
      </c>
      <c r="D132" s="25" t="s">
        <v>2477</v>
      </c>
      <c r="E132" s="50" t="s">
        <v>2479</v>
      </c>
      <c r="F132" t="s">
        <v>1178</v>
      </c>
    </row>
    <row r="133" spans="1:6" x14ac:dyDescent="0.35">
      <c r="A133" s="16" t="s">
        <v>276</v>
      </c>
      <c r="B133" s="25" t="s">
        <v>949</v>
      </c>
      <c r="C133" s="49" t="s">
        <v>2414</v>
      </c>
      <c r="D133" s="25" t="s">
        <v>2480</v>
      </c>
      <c r="E133" s="50" t="s">
        <v>1179</v>
      </c>
      <c r="F133" t="s">
        <v>2506</v>
      </c>
    </row>
    <row r="134" spans="1:6" x14ac:dyDescent="0.35">
      <c r="A134" s="16" t="s">
        <v>279</v>
      </c>
      <c r="B134" s="25" t="s">
        <v>949</v>
      </c>
      <c r="C134" s="49" t="s">
        <v>2414</v>
      </c>
      <c r="D134" s="25" t="s">
        <v>2480</v>
      </c>
      <c r="E134" s="50" t="s">
        <v>1180</v>
      </c>
      <c r="F134" t="s">
        <v>2507</v>
      </c>
    </row>
    <row r="135" spans="1:6" x14ac:dyDescent="0.35">
      <c r="A135" s="16" t="s">
        <v>282</v>
      </c>
      <c r="B135" s="25" t="s">
        <v>949</v>
      </c>
      <c r="C135" s="49" t="s">
        <v>2414</v>
      </c>
      <c r="D135" s="25" t="s">
        <v>2480</v>
      </c>
      <c r="E135" s="50" t="s">
        <v>1181</v>
      </c>
      <c r="F135" t="s">
        <v>2508</v>
      </c>
    </row>
    <row r="136" spans="1:6" x14ac:dyDescent="0.35">
      <c r="A136" s="16" t="s">
        <v>285</v>
      </c>
      <c r="B136" s="25" t="s">
        <v>949</v>
      </c>
      <c r="C136" s="49" t="s">
        <v>2414</v>
      </c>
      <c r="D136" s="25" t="s">
        <v>2480</v>
      </c>
      <c r="E136" s="50" t="s">
        <v>1182</v>
      </c>
      <c r="F136" t="s">
        <v>2509</v>
      </c>
    </row>
    <row r="137" spans="1:6" x14ac:dyDescent="0.35">
      <c r="A137" s="16" t="s">
        <v>288</v>
      </c>
      <c r="B137" s="25" t="s">
        <v>949</v>
      </c>
      <c r="C137" s="49" t="s">
        <v>2414</v>
      </c>
      <c r="D137" s="25" t="s">
        <v>2480</v>
      </c>
      <c r="E137" s="50" t="s">
        <v>1183</v>
      </c>
      <c r="F137" t="s">
        <v>2516</v>
      </c>
    </row>
    <row r="138" spans="1:6" x14ac:dyDescent="0.35">
      <c r="A138" s="16" t="s">
        <v>291</v>
      </c>
      <c r="B138" s="25" t="s">
        <v>949</v>
      </c>
      <c r="C138" s="49" t="s">
        <v>2414</v>
      </c>
      <c r="D138" s="25" t="s">
        <v>2480</v>
      </c>
      <c r="E138" s="50" t="s">
        <v>1184</v>
      </c>
      <c r="F138" t="s">
        <v>2517</v>
      </c>
    </row>
    <row r="139" spans="1:6" x14ac:dyDescent="0.35">
      <c r="A139" s="16" t="s">
        <v>1189</v>
      </c>
      <c r="B139" s="25" t="s">
        <v>949</v>
      </c>
      <c r="C139" s="49" t="s">
        <v>2414</v>
      </c>
      <c r="D139" s="25" t="s">
        <v>2502</v>
      </c>
      <c r="E139" s="50" t="s">
        <v>1185</v>
      </c>
      <c r="F139" t="s">
        <v>2531</v>
      </c>
    </row>
    <row r="140" spans="1:6" x14ac:dyDescent="0.35">
      <c r="A140" s="16" t="s">
        <v>1190</v>
      </c>
      <c r="B140" s="25" t="s">
        <v>949</v>
      </c>
      <c r="C140" s="49" t="s">
        <v>2414</v>
      </c>
      <c r="D140" s="25" t="s">
        <v>2502</v>
      </c>
      <c r="E140" s="50" t="s">
        <v>1186</v>
      </c>
      <c r="F140" t="s">
        <v>2532</v>
      </c>
    </row>
    <row r="141" spans="1:6" x14ac:dyDescent="0.35">
      <c r="A141" s="16" t="s">
        <v>1191</v>
      </c>
      <c r="B141" s="25" t="s">
        <v>949</v>
      </c>
      <c r="C141" s="49" t="s">
        <v>2414</v>
      </c>
      <c r="D141" s="25" t="s">
        <v>2502</v>
      </c>
      <c r="E141" s="50" t="s">
        <v>1187</v>
      </c>
      <c r="F141" t="s">
        <v>2533</v>
      </c>
    </row>
    <row r="142" spans="1:6" x14ac:dyDescent="0.35">
      <c r="A142" s="16" t="s">
        <v>1192</v>
      </c>
      <c r="B142" s="25" t="s">
        <v>949</v>
      </c>
      <c r="C142" s="49" t="s">
        <v>2414</v>
      </c>
      <c r="D142" s="25" t="s">
        <v>2502</v>
      </c>
      <c r="E142" s="50" t="s">
        <v>1188</v>
      </c>
      <c r="F142" t="s">
        <v>2534</v>
      </c>
    </row>
    <row r="143" spans="1:6" x14ac:dyDescent="0.35">
      <c r="A143" s="16" t="s">
        <v>1193</v>
      </c>
      <c r="B143" s="25" t="s">
        <v>949</v>
      </c>
      <c r="C143" s="49" t="s">
        <v>2414</v>
      </c>
      <c r="D143" s="25" t="s">
        <v>2503</v>
      </c>
      <c r="E143" s="50" t="s">
        <v>2549</v>
      </c>
      <c r="F143" t="s">
        <v>2108</v>
      </c>
    </row>
    <row r="144" spans="1:6" x14ac:dyDescent="0.35">
      <c r="A144" s="16" t="s">
        <v>1194</v>
      </c>
      <c r="B144" s="25" t="s">
        <v>949</v>
      </c>
      <c r="C144" s="49" t="s">
        <v>2414</v>
      </c>
      <c r="D144" s="25" t="s">
        <v>2503</v>
      </c>
      <c r="E144" s="50" t="s">
        <v>2550</v>
      </c>
      <c r="F144" t="s">
        <v>2109</v>
      </c>
    </row>
    <row r="145" spans="1:13" x14ac:dyDescent="0.35">
      <c r="A145" s="16" t="s">
        <v>1195</v>
      </c>
      <c r="B145" s="25" t="s">
        <v>949</v>
      </c>
      <c r="C145" s="49" t="s">
        <v>2414</v>
      </c>
      <c r="D145" s="25" t="s">
        <v>2503</v>
      </c>
      <c r="E145" s="50" t="s">
        <v>2551</v>
      </c>
      <c r="F145" t="s">
        <v>2110</v>
      </c>
    </row>
    <row r="146" spans="1:13" x14ac:dyDescent="0.35">
      <c r="A146" s="16" t="s">
        <v>1196</v>
      </c>
      <c r="B146" s="25" t="s">
        <v>949</v>
      </c>
      <c r="C146" s="49" t="s">
        <v>2414</v>
      </c>
      <c r="D146" s="25" t="s">
        <v>2503</v>
      </c>
      <c r="E146" s="50" t="s">
        <v>2552</v>
      </c>
      <c r="F146" t="s">
        <v>2111</v>
      </c>
    </row>
    <row r="147" spans="1:13" x14ac:dyDescent="0.35">
      <c r="A147" s="16" t="s">
        <v>1197</v>
      </c>
      <c r="B147" s="25" t="s">
        <v>949</v>
      </c>
      <c r="C147" s="49" t="s">
        <v>2414</v>
      </c>
      <c r="D147" s="25" t="s">
        <v>2504</v>
      </c>
      <c r="E147" s="50" t="s">
        <v>2574</v>
      </c>
      <c r="F147" t="s">
        <v>2116</v>
      </c>
    </row>
    <row r="148" spans="1:13" x14ac:dyDescent="0.35">
      <c r="A148" s="16" t="s">
        <v>1198</v>
      </c>
      <c r="B148" s="25" t="s">
        <v>949</v>
      </c>
      <c r="C148" s="49" t="s">
        <v>2414</v>
      </c>
      <c r="D148" s="25" t="s">
        <v>2505</v>
      </c>
      <c r="E148" s="50" t="s">
        <v>2581</v>
      </c>
      <c r="F148" t="s">
        <v>2117</v>
      </c>
    </row>
    <row r="149" spans="1:13" x14ac:dyDescent="0.35">
      <c r="A149" s="16" t="s">
        <v>1199</v>
      </c>
      <c r="B149" s="25" t="s">
        <v>949</v>
      </c>
      <c r="C149" s="49" t="s">
        <v>2414</v>
      </c>
      <c r="D149" s="25" t="s">
        <v>2505</v>
      </c>
      <c r="E149" s="50" t="s">
        <v>2582</v>
      </c>
      <c r="F149" t="s">
        <v>2118</v>
      </c>
    </row>
    <row r="150" spans="1:13" x14ac:dyDescent="0.35">
      <c r="A150" s="16" t="s">
        <v>294</v>
      </c>
      <c r="B150" s="25" t="s">
        <v>949</v>
      </c>
      <c r="C150" s="49" t="s">
        <v>2414</v>
      </c>
      <c r="D150" s="25" t="s">
        <v>2505</v>
      </c>
      <c r="E150" s="50" t="s">
        <v>2583</v>
      </c>
      <c r="F150" t="s">
        <v>2119</v>
      </c>
    </row>
    <row r="151" spans="1:13" x14ac:dyDescent="0.35">
      <c r="A151" s="16" t="s">
        <v>297</v>
      </c>
      <c r="B151" s="25" t="s">
        <v>949</v>
      </c>
      <c r="C151" s="49" t="s">
        <v>2414</v>
      </c>
      <c r="D151" s="25" t="s">
        <v>2505</v>
      </c>
      <c r="E151" s="50" t="s">
        <v>2481</v>
      </c>
      <c r="M151" s="37" t="s">
        <v>2499</v>
      </c>
    </row>
    <row r="152" spans="1:13" x14ac:dyDescent="0.35">
      <c r="A152" s="16" t="s">
        <v>300</v>
      </c>
      <c r="B152" s="25" t="s">
        <v>949</v>
      </c>
      <c r="C152" s="49" t="s">
        <v>2414</v>
      </c>
      <c r="D152" s="25" t="s">
        <v>2505</v>
      </c>
      <c r="E152" s="50" t="s">
        <v>2482</v>
      </c>
      <c r="M152" s="37" t="s">
        <v>2500</v>
      </c>
    </row>
    <row r="153" spans="1:13" x14ac:dyDescent="0.35">
      <c r="A153" s="16" t="s">
        <v>303</v>
      </c>
      <c r="B153" s="25" t="s">
        <v>949</v>
      </c>
      <c r="C153" s="49" t="s">
        <v>2414</v>
      </c>
      <c r="D153" s="25" t="s">
        <v>2505</v>
      </c>
      <c r="E153" s="50" t="s">
        <v>2483</v>
      </c>
      <c r="M153" s="37" t="s">
        <v>2501</v>
      </c>
    </row>
    <row r="154" spans="1:13" x14ac:dyDescent="0.35">
      <c r="A154" s="16" t="s">
        <v>306</v>
      </c>
      <c r="B154" s="25" t="s">
        <v>949</v>
      </c>
      <c r="C154" s="49" t="s">
        <v>2414</v>
      </c>
      <c r="D154" s="25" t="s">
        <v>2616</v>
      </c>
      <c r="E154" s="50" t="s">
        <v>2617</v>
      </c>
      <c r="F154" t="s">
        <v>2619</v>
      </c>
    </row>
    <row r="155" spans="1:13" x14ac:dyDescent="0.35">
      <c r="A155" s="16" t="s">
        <v>309</v>
      </c>
      <c r="B155" s="25" t="s">
        <v>949</v>
      </c>
      <c r="C155" s="49" t="s">
        <v>2414</v>
      </c>
      <c r="D155" s="25" t="s">
        <v>2626</v>
      </c>
      <c r="E155" s="50" t="s">
        <v>2627</v>
      </c>
      <c r="F155" t="s">
        <v>1200</v>
      </c>
    </row>
    <row r="156" spans="1:13" x14ac:dyDescent="0.35">
      <c r="A156" s="16" t="s">
        <v>312</v>
      </c>
      <c r="B156" s="25" t="s">
        <v>949</v>
      </c>
      <c r="C156" s="49" t="s">
        <v>2414</v>
      </c>
      <c r="D156" s="25" t="s">
        <v>2626</v>
      </c>
      <c r="E156" s="50" t="s">
        <v>2628</v>
      </c>
      <c r="F156" t="s">
        <v>1201</v>
      </c>
    </row>
    <row r="157" spans="1:13" x14ac:dyDescent="0.35">
      <c r="A157" s="16" t="s">
        <v>315</v>
      </c>
      <c r="B157" s="25" t="s">
        <v>949</v>
      </c>
      <c r="C157" s="49" t="s">
        <v>2414</v>
      </c>
      <c r="D157" s="25" t="s">
        <v>2626</v>
      </c>
      <c r="E157" s="50" t="s">
        <v>2629</v>
      </c>
      <c r="F157" t="s">
        <v>1202</v>
      </c>
    </row>
    <row r="158" spans="1:13" x14ac:dyDescent="0.35">
      <c r="A158" s="16" t="s">
        <v>318</v>
      </c>
      <c r="B158" s="25" t="s">
        <v>949</v>
      </c>
      <c r="C158" s="49" t="s">
        <v>2414</v>
      </c>
      <c r="D158" s="25" t="s">
        <v>2626</v>
      </c>
      <c r="E158" s="50" t="s">
        <v>2630</v>
      </c>
      <c r="F158" t="s">
        <v>1203</v>
      </c>
    </row>
    <row r="159" spans="1:13" x14ac:dyDescent="0.35">
      <c r="A159" s="16" t="s">
        <v>321</v>
      </c>
      <c r="B159" s="25" t="s">
        <v>949</v>
      </c>
      <c r="C159" s="49" t="s">
        <v>2414</v>
      </c>
      <c r="D159" s="25" t="s">
        <v>2626</v>
      </c>
      <c r="E159" s="50" t="s">
        <v>2631</v>
      </c>
      <c r="F159" t="s">
        <v>1204</v>
      </c>
    </row>
    <row r="160" spans="1:13" x14ac:dyDescent="0.35">
      <c r="A160" s="16" t="s">
        <v>324</v>
      </c>
      <c r="B160" s="25" t="s">
        <v>949</v>
      </c>
      <c r="C160" s="49" t="s">
        <v>2414</v>
      </c>
      <c r="D160" s="25" t="s">
        <v>2634</v>
      </c>
      <c r="E160" s="50" t="s">
        <v>2635</v>
      </c>
      <c r="F160" t="s">
        <v>1205</v>
      </c>
    </row>
    <row r="161" spans="1:13" x14ac:dyDescent="0.35">
      <c r="A161" s="16" t="s">
        <v>327</v>
      </c>
      <c r="B161" s="25" t="s">
        <v>949</v>
      </c>
      <c r="C161" s="49" t="s">
        <v>2414</v>
      </c>
      <c r="D161" s="25" t="s">
        <v>2634</v>
      </c>
      <c r="E161" s="50" t="s">
        <v>2637</v>
      </c>
      <c r="F161" t="s">
        <v>1206</v>
      </c>
    </row>
    <row r="162" spans="1:13" x14ac:dyDescent="0.35">
      <c r="A162" s="16" t="s">
        <v>330</v>
      </c>
      <c r="B162" s="25" t="s">
        <v>949</v>
      </c>
      <c r="C162" s="49" t="s">
        <v>2414</v>
      </c>
      <c r="D162" s="25" t="s">
        <v>2634</v>
      </c>
      <c r="E162" s="50" t="s">
        <v>2636</v>
      </c>
      <c r="F162" t="s">
        <v>1207</v>
      </c>
    </row>
    <row r="163" spans="1:13" x14ac:dyDescent="0.35">
      <c r="A163" s="16" t="s">
        <v>333</v>
      </c>
      <c r="B163" s="25" t="s">
        <v>949</v>
      </c>
      <c r="C163" s="49" t="s">
        <v>2414</v>
      </c>
      <c r="D163" s="25" t="s">
        <v>2638</v>
      </c>
      <c r="E163" s="50" t="s">
        <v>2639</v>
      </c>
      <c r="F163" t="s">
        <v>1208</v>
      </c>
    </row>
    <row r="164" spans="1:13" x14ac:dyDescent="0.35">
      <c r="A164" s="16" t="s">
        <v>336</v>
      </c>
      <c r="B164" s="25" t="s">
        <v>949</v>
      </c>
      <c r="C164" s="49" t="s">
        <v>2414</v>
      </c>
      <c r="D164" s="25" t="s">
        <v>2638</v>
      </c>
      <c r="E164" s="50" t="s">
        <v>2640</v>
      </c>
      <c r="F164" t="s">
        <v>1209</v>
      </c>
    </row>
    <row r="165" spans="1:13" x14ac:dyDescent="0.35">
      <c r="A165" s="16" t="s">
        <v>339</v>
      </c>
      <c r="B165" s="25" t="s">
        <v>949</v>
      </c>
      <c r="C165" s="49" t="s">
        <v>2414</v>
      </c>
      <c r="D165" s="25" t="s">
        <v>2641</v>
      </c>
      <c r="E165" s="50" t="s">
        <v>2645</v>
      </c>
      <c r="F165" t="s">
        <v>1210</v>
      </c>
    </row>
    <row r="166" spans="1:13" x14ac:dyDescent="0.35">
      <c r="A166" s="16" t="s">
        <v>342</v>
      </c>
      <c r="B166" s="25" t="s">
        <v>949</v>
      </c>
      <c r="C166" s="49" t="s">
        <v>2414</v>
      </c>
      <c r="D166" s="25" t="s">
        <v>2641</v>
      </c>
      <c r="E166" s="50" t="s">
        <v>2646</v>
      </c>
      <c r="F166" t="s">
        <v>1211</v>
      </c>
    </row>
    <row r="167" spans="1:13" x14ac:dyDescent="0.35">
      <c r="A167" s="16" t="s">
        <v>345</v>
      </c>
      <c r="B167" s="25" t="s">
        <v>949</v>
      </c>
      <c r="C167" s="49" t="s">
        <v>2414</v>
      </c>
      <c r="D167" s="25" t="s">
        <v>2641</v>
      </c>
      <c r="E167" s="50" t="s">
        <v>2647</v>
      </c>
      <c r="F167" t="s">
        <v>1212</v>
      </c>
    </row>
    <row r="168" spans="1:13" x14ac:dyDescent="0.35">
      <c r="A168" s="16" t="s">
        <v>348</v>
      </c>
      <c r="B168" s="25" t="s">
        <v>949</v>
      </c>
      <c r="C168" s="49" t="s">
        <v>2414</v>
      </c>
      <c r="D168" s="25" t="s">
        <v>2648</v>
      </c>
      <c r="E168" s="50" t="s">
        <v>2649</v>
      </c>
      <c r="F168" t="s">
        <v>1213</v>
      </c>
    </row>
    <row r="169" spans="1:13" x14ac:dyDescent="0.35">
      <c r="A169" s="16" t="s">
        <v>351</v>
      </c>
      <c r="B169" s="25" t="s">
        <v>949</v>
      </c>
      <c r="C169" s="49" t="s">
        <v>2414</v>
      </c>
      <c r="D169" s="25" t="s">
        <v>2650</v>
      </c>
      <c r="E169" s="50" t="s">
        <v>2653</v>
      </c>
      <c r="F169" t="s">
        <v>1214</v>
      </c>
    </row>
    <row r="170" spans="1:13" x14ac:dyDescent="0.35">
      <c r="A170" s="16" t="s">
        <v>354</v>
      </c>
      <c r="B170" s="25" t="s">
        <v>949</v>
      </c>
      <c r="C170" s="49" t="s">
        <v>2414</v>
      </c>
      <c r="D170" s="25" t="s">
        <v>2650</v>
      </c>
      <c r="E170" s="50" t="s">
        <v>2664</v>
      </c>
      <c r="F170" t="s">
        <v>1215</v>
      </c>
    </row>
    <row r="171" spans="1:13" x14ac:dyDescent="0.35">
      <c r="A171" s="16" t="s">
        <v>1220</v>
      </c>
      <c r="B171" s="25" t="s">
        <v>949</v>
      </c>
      <c r="C171" s="49" t="s">
        <v>2414</v>
      </c>
      <c r="D171" s="25" t="s">
        <v>2650</v>
      </c>
      <c r="E171" s="50" t="s">
        <v>2654</v>
      </c>
      <c r="F171" t="s">
        <v>1216</v>
      </c>
    </row>
    <row r="172" spans="1:13" x14ac:dyDescent="0.35">
      <c r="A172" s="16" t="s">
        <v>357</v>
      </c>
      <c r="B172" s="25" t="s">
        <v>949</v>
      </c>
      <c r="C172" s="49" t="s">
        <v>2414</v>
      </c>
      <c r="D172" s="25" t="s">
        <v>2650</v>
      </c>
      <c r="E172" s="50" t="s">
        <v>2663</v>
      </c>
      <c r="F172" t="s">
        <v>1217</v>
      </c>
    </row>
    <row r="173" spans="1:13" x14ac:dyDescent="0.35">
      <c r="A173" s="16" t="s">
        <v>1222</v>
      </c>
      <c r="B173" s="25" t="s">
        <v>949</v>
      </c>
      <c r="C173" s="49" t="s">
        <v>2414</v>
      </c>
      <c r="D173" s="25" t="s">
        <v>2650</v>
      </c>
      <c r="E173" s="50" t="s">
        <v>2655</v>
      </c>
      <c r="F173" t="s">
        <v>1218</v>
      </c>
    </row>
    <row r="174" spans="1:13" x14ac:dyDescent="0.35">
      <c r="A174" s="16" t="s">
        <v>360</v>
      </c>
      <c r="B174" s="25" t="s">
        <v>949</v>
      </c>
      <c r="C174" s="49" t="s">
        <v>2414</v>
      </c>
      <c r="D174" s="25" t="s">
        <v>2650</v>
      </c>
      <c r="E174" s="50" t="s">
        <v>2662</v>
      </c>
      <c r="F174" t="s">
        <v>1219</v>
      </c>
    </row>
    <row r="175" spans="1:13" x14ac:dyDescent="0.35">
      <c r="A175" s="16" t="s">
        <v>363</v>
      </c>
      <c r="B175" s="25" t="s">
        <v>949</v>
      </c>
      <c r="C175" s="49" t="s">
        <v>2414</v>
      </c>
      <c r="D175" s="25" t="s">
        <v>2650</v>
      </c>
      <c r="E175" s="50" t="s">
        <v>2684</v>
      </c>
      <c r="F175" t="s">
        <v>2306</v>
      </c>
      <c r="M175" t="s">
        <v>2307</v>
      </c>
    </row>
    <row r="176" spans="1:13" x14ac:dyDescent="0.35">
      <c r="A176" s="16" t="s">
        <v>366</v>
      </c>
      <c r="B176" s="25" t="s">
        <v>949</v>
      </c>
      <c r="C176" s="49" t="s">
        <v>2414</v>
      </c>
      <c r="D176" s="25" t="s">
        <v>2671</v>
      </c>
      <c r="E176" s="50" t="s">
        <v>2672</v>
      </c>
      <c r="F176" t="s">
        <v>1221</v>
      </c>
    </row>
    <row r="177" spans="1:13" x14ac:dyDescent="0.35">
      <c r="A177" s="16" t="s">
        <v>369</v>
      </c>
      <c r="B177" s="25" t="s">
        <v>949</v>
      </c>
      <c r="C177" s="49" t="s">
        <v>2414</v>
      </c>
      <c r="D177" s="25" t="s">
        <v>2671</v>
      </c>
      <c r="E177" s="50" t="s">
        <v>1223</v>
      </c>
      <c r="M177" s="37" t="s">
        <v>2314</v>
      </c>
    </row>
    <row r="178" spans="1:13" x14ac:dyDescent="0.35">
      <c r="A178" s="16" t="s">
        <v>372</v>
      </c>
      <c r="B178" s="25" t="s">
        <v>949</v>
      </c>
      <c r="C178" s="49" t="s">
        <v>2414</v>
      </c>
      <c r="D178" s="25" t="s">
        <v>2671</v>
      </c>
      <c r="E178" s="50" t="s">
        <v>2673</v>
      </c>
      <c r="F178" t="s">
        <v>1224</v>
      </c>
    </row>
    <row r="179" spans="1:13" x14ac:dyDescent="0.35">
      <c r="A179" s="16" t="s">
        <v>375</v>
      </c>
      <c r="B179" s="25" t="s">
        <v>949</v>
      </c>
      <c r="C179" s="49" t="s">
        <v>2414</v>
      </c>
      <c r="D179" s="25" t="s">
        <v>2671</v>
      </c>
      <c r="E179" s="50" t="s">
        <v>2674</v>
      </c>
      <c r="F179" t="s">
        <v>1225</v>
      </c>
    </row>
    <row r="180" spans="1:13" x14ac:dyDescent="0.35">
      <c r="A180" s="16" t="s">
        <v>378</v>
      </c>
      <c r="B180" s="25" t="s">
        <v>949</v>
      </c>
      <c r="C180" s="49" t="s">
        <v>2414</v>
      </c>
      <c r="D180" s="25" t="s">
        <v>2671</v>
      </c>
      <c r="E180" s="50" t="s">
        <v>2675</v>
      </c>
      <c r="F180" t="s">
        <v>1226</v>
      </c>
    </row>
    <row r="181" spans="1:13" x14ac:dyDescent="0.35">
      <c r="A181" s="16" t="s">
        <v>381</v>
      </c>
      <c r="B181" s="25" t="s">
        <v>949</v>
      </c>
      <c r="C181" s="49" t="s">
        <v>2414</v>
      </c>
      <c r="D181" s="25" t="s">
        <v>2671</v>
      </c>
      <c r="E181" s="50" t="s">
        <v>2677</v>
      </c>
      <c r="F181" t="s">
        <v>1227</v>
      </c>
    </row>
    <row r="182" spans="1:13" x14ac:dyDescent="0.35">
      <c r="A182" s="16" t="s">
        <v>384</v>
      </c>
      <c r="B182" s="25" t="s">
        <v>949</v>
      </c>
      <c r="C182" s="49" t="s">
        <v>2414</v>
      </c>
      <c r="D182" s="25" t="s">
        <v>2671</v>
      </c>
      <c r="E182" s="50" t="s">
        <v>2678</v>
      </c>
      <c r="F182" t="s">
        <v>1228</v>
      </c>
    </row>
    <row r="183" spans="1:13" x14ac:dyDescent="0.35">
      <c r="A183" s="16" t="s">
        <v>387</v>
      </c>
      <c r="B183" s="25" t="s">
        <v>949</v>
      </c>
      <c r="C183" s="49" t="s">
        <v>2414</v>
      </c>
      <c r="D183" s="25" t="s">
        <v>2671</v>
      </c>
      <c r="E183" s="50" t="s">
        <v>2679</v>
      </c>
      <c r="F183" t="s">
        <v>1229</v>
      </c>
    </row>
    <row r="184" spans="1:13" x14ac:dyDescent="0.35">
      <c r="A184" s="16" t="s">
        <v>1234</v>
      </c>
      <c r="B184" s="25" t="s">
        <v>949</v>
      </c>
      <c r="C184" s="49" t="s">
        <v>2414</v>
      </c>
      <c r="D184" s="25" t="s">
        <v>2671</v>
      </c>
      <c r="E184" s="50" t="s">
        <v>2680</v>
      </c>
      <c r="F184" t="s">
        <v>1230</v>
      </c>
    </row>
    <row r="185" spans="1:13" x14ac:dyDescent="0.35">
      <c r="A185" s="16" t="s">
        <v>390</v>
      </c>
      <c r="B185" s="25" t="s">
        <v>949</v>
      </c>
      <c r="C185" s="49" t="s">
        <v>2414</v>
      </c>
      <c r="D185" s="25" t="s">
        <v>2671</v>
      </c>
      <c r="E185" s="50" t="s">
        <v>2681</v>
      </c>
      <c r="F185" t="s">
        <v>1231</v>
      </c>
    </row>
    <row r="186" spans="1:13" x14ac:dyDescent="0.35">
      <c r="A186" s="16" t="s">
        <v>393</v>
      </c>
      <c r="B186" s="25" t="s">
        <v>949</v>
      </c>
      <c r="C186" s="49" t="s">
        <v>2414</v>
      </c>
      <c r="D186" s="25" t="s">
        <v>2671</v>
      </c>
      <c r="E186" s="50" t="s">
        <v>2676</v>
      </c>
      <c r="F186" t="s">
        <v>1232</v>
      </c>
    </row>
    <row r="187" spans="1:13" x14ac:dyDescent="0.35">
      <c r="A187" s="16" t="s">
        <v>396</v>
      </c>
      <c r="B187" s="25" t="s">
        <v>949</v>
      </c>
      <c r="C187" s="49" t="s">
        <v>2414</v>
      </c>
      <c r="D187" s="25" t="s">
        <v>2671</v>
      </c>
      <c r="E187" s="50" t="s">
        <v>2682</v>
      </c>
      <c r="F187" t="s">
        <v>1233</v>
      </c>
    </row>
    <row r="188" spans="1:13" x14ac:dyDescent="0.35">
      <c r="A188" s="16" t="s">
        <v>399</v>
      </c>
      <c r="B188" s="25" t="s">
        <v>949</v>
      </c>
      <c r="C188" s="49" t="s">
        <v>2414</v>
      </c>
      <c r="D188" s="25" t="s">
        <v>2685</v>
      </c>
      <c r="E188" s="50" t="s">
        <v>2686</v>
      </c>
      <c r="F188" t="s">
        <v>2319</v>
      </c>
    </row>
    <row r="189" spans="1:13" x14ac:dyDescent="0.35">
      <c r="A189" s="16" t="s">
        <v>1235</v>
      </c>
      <c r="B189" s="25" t="s">
        <v>949</v>
      </c>
      <c r="C189" s="49" t="s">
        <v>2414</v>
      </c>
      <c r="D189" s="25" t="s">
        <v>2685</v>
      </c>
      <c r="E189" s="50" t="s">
        <v>2687</v>
      </c>
      <c r="F189" t="s">
        <v>2315</v>
      </c>
    </row>
    <row r="190" spans="1:13" x14ac:dyDescent="0.35">
      <c r="A190" s="16" t="s">
        <v>1237</v>
      </c>
      <c r="B190" s="25" t="s">
        <v>949</v>
      </c>
      <c r="C190" s="49" t="s">
        <v>2414</v>
      </c>
      <c r="D190" s="25" t="s">
        <v>2685</v>
      </c>
      <c r="E190" s="50" t="s">
        <v>2688</v>
      </c>
      <c r="F190" t="s">
        <v>2316</v>
      </c>
    </row>
    <row r="191" spans="1:13" x14ac:dyDescent="0.35">
      <c r="A191" s="16" t="s">
        <v>1239</v>
      </c>
      <c r="B191" s="25" t="s">
        <v>949</v>
      </c>
      <c r="C191" s="49" t="s">
        <v>2414</v>
      </c>
      <c r="D191" s="25" t="s">
        <v>2685</v>
      </c>
      <c r="E191" s="50" t="s">
        <v>2689</v>
      </c>
      <c r="F191" t="s">
        <v>2317</v>
      </c>
    </row>
    <row r="192" spans="1:13" x14ac:dyDescent="0.35">
      <c r="A192" s="16" t="s">
        <v>1241</v>
      </c>
      <c r="B192" s="25" t="s">
        <v>949</v>
      </c>
      <c r="C192" s="49" t="s">
        <v>2414</v>
      </c>
      <c r="D192" s="25" t="s">
        <v>2685</v>
      </c>
      <c r="E192" s="50" t="s">
        <v>2690</v>
      </c>
      <c r="F192" t="s">
        <v>2318</v>
      </c>
    </row>
    <row r="193" spans="1:13" x14ac:dyDescent="0.35">
      <c r="A193" s="16" t="s">
        <v>1243</v>
      </c>
      <c r="B193" s="25" t="s">
        <v>949</v>
      </c>
      <c r="C193" s="49" t="s">
        <v>2414</v>
      </c>
      <c r="D193" t="s">
        <v>2701</v>
      </c>
      <c r="E193" s="50" t="s">
        <v>1236</v>
      </c>
      <c r="M193" s="37" t="s">
        <v>2704</v>
      </c>
    </row>
    <row r="194" spans="1:13" x14ac:dyDescent="0.35">
      <c r="A194" s="16" t="s">
        <v>1245</v>
      </c>
      <c r="B194" s="25" t="s">
        <v>949</v>
      </c>
      <c r="C194" s="49" t="s">
        <v>2414</v>
      </c>
      <c r="D194" t="s">
        <v>2701</v>
      </c>
      <c r="E194" s="50" t="s">
        <v>1238</v>
      </c>
      <c r="F194" s="51" t="s">
        <v>2705</v>
      </c>
      <c r="M194" s="51" t="s">
        <v>635</v>
      </c>
    </row>
    <row r="195" spans="1:13" x14ac:dyDescent="0.35">
      <c r="A195" s="16" t="s">
        <v>1247</v>
      </c>
      <c r="B195" s="25" t="s">
        <v>949</v>
      </c>
      <c r="C195" s="49" t="s">
        <v>2414</v>
      </c>
      <c r="D195" t="s">
        <v>2701</v>
      </c>
      <c r="E195" s="50" t="s">
        <v>1240</v>
      </c>
      <c r="F195" s="51" t="s">
        <v>2706</v>
      </c>
      <c r="M195" s="51" t="s">
        <v>635</v>
      </c>
    </row>
    <row r="196" spans="1:13" x14ac:dyDescent="0.35">
      <c r="A196" s="16" t="s">
        <v>1249</v>
      </c>
      <c r="B196" s="25" t="s">
        <v>949</v>
      </c>
      <c r="C196" s="49" t="s">
        <v>2414</v>
      </c>
      <c r="D196" t="s">
        <v>2701</v>
      </c>
      <c r="E196" s="50" t="s">
        <v>1242</v>
      </c>
      <c r="F196" s="51" t="s">
        <v>2707</v>
      </c>
      <c r="M196" s="51" t="s">
        <v>635</v>
      </c>
    </row>
    <row r="197" spans="1:13" x14ac:dyDescent="0.35">
      <c r="A197" s="16" t="s">
        <v>402</v>
      </c>
      <c r="B197" s="25" t="s">
        <v>949</v>
      </c>
      <c r="C197" s="49" t="s">
        <v>2414</v>
      </c>
      <c r="D197" t="s">
        <v>2701</v>
      </c>
      <c r="E197" s="50" t="s">
        <v>1244</v>
      </c>
      <c r="F197" s="51" t="s">
        <v>2708</v>
      </c>
      <c r="M197" s="51" t="s">
        <v>635</v>
      </c>
    </row>
    <row r="198" spans="1:13" x14ac:dyDescent="0.35">
      <c r="A198" s="16" t="s">
        <v>405</v>
      </c>
      <c r="B198" s="25" t="s">
        <v>949</v>
      </c>
      <c r="C198" s="49" t="s">
        <v>2414</v>
      </c>
      <c r="D198" t="s">
        <v>2701</v>
      </c>
      <c r="E198" s="50" t="s">
        <v>1246</v>
      </c>
      <c r="F198" s="51" t="s">
        <v>2709</v>
      </c>
      <c r="M198" s="51" t="s">
        <v>635</v>
      </c>
    </row>
    <row r="199" spans="1:13" x14ac:dyDescent="0.35">
      <c r="A199" s="16" t="s">
        <v>408</v>
      </c>
      <c r="B199" s="25" t="s">
        <v>949</v>
      </c>
      <c r="C199" s="49" t="s">
        <v>2414</v>
      </c>
      <c r="D199" t="s">
        <v>2701</v>
      </c>
      <c r="E199" s="50" t="s">
        <v>1248</v>
      </c>
      <c r="F199" s="51" t="s">
        <v>2710</v>
      </c>
      <c r="M199" s="51" t="s">
        <v>635</v>
      </c>
    </row>
    <row r="200" spans="1:13" x14ac:dyDescent="0.35">
      <c r="A200" s="16" t="s">
        <v>411</v>
      </c>
      <c r="B200" s="25" t="s">
        <v>949</v>
      </c>
      <c r="C200" s="49" t="s">
        <v>2414</v>
      </c>
      <c r="D200" t="s">
        <v>2701</v>
      </c>
      <c r="E200" s="50" t="s">
        <v>1250</v>
      </c>
      <c r="F200" s="51" t="s">
        <v>2711</v>
      </c>
      <c r="M200" s="51" t="s">
        <v>635</v>
      </c>
    </row>
    <row r="201" spans="1:13" x14ac:dyDescent="0.35">
      <c r="A201" s="16" t="s">
        <v>414</v>
      </c>
      <c r="B201" s="25" t="s">
        <v>949</v>
      </c>
      <c r="C201" s="49" t="s">
        <v>2414</v>
      </c>
      <c r="D201" t="s">
        <v>2712</v>
      </c>
      <c r="E201" s="50" t="s">
        <v>2715</v>
      </c>
      <c r="F201" t="s">
        <v>2323</v>
      </c>
    </row>
    <row r="202" spans="1:13" x14ac:dyDescent="0.35">
      <c r="A202" s="16" t="s">
        <v>417</v>
      </c>
      <c r="B202" s="25" t="s">
        <v>949</v>
      </c>
      <c r="C202" s="49" t="s">
        <v>2414</v>
      </c>
      <c r="D202" t="s">
        <v>2712</v>
      </c>
      <c r="E202" s="50" t="s">
        <v>2716</v>
      </c>
      <c r="F202" t="s">
        <v>2324</v>
      </c>
    </row>
    <row r="203" spans="1:13" x14ac:dyDescent="0.35">
      <c r="A203" s="16" t="s">
        <v>420</v>
      </c>
      <c r="B203" s="25" t="s">
        <v>949</v>
      </c>
      <c r="C203" s="49" t="s">
        <v>2414</v>
      </c>
      <c r="D203" t="s">
        <v>2712</v>
      </c>
      <c r="E203" s="50" t="s">
        <v>2717</v>
      </c>
      <c r="F203" t="s">
        <v>2325</v>
      </c>
    </row>
    <row r="204" spans="1:13" x14ac:dyDescent="0.35">
      <c r="A204" s="16" t="s">
        <v>423</v>
      </c>
      <c r="B204" s="25" t="s">
        <v>949</v>
      </c>
      <c r="C204" s="49" t="s">
        <v>2414</v>
      </c>
      <c r="D204" t="s">
        <v>2712</v>
      </c>
      <c r="E204" s="50" t="s">
        <v>2718</v>
      </c>
      <c r="F204" t="s">
        <v>2326</v>
      </c>
    </row>
    <row r="205" spans="1:13" x14ac:dyDescent="0.35">
      <c r="A205" s="16" t="s">
        <v>426</v>
      </c>
      <c r="B205" s="25" t="s">
        <v>949</v>
      </c>
      <c r="C205" s="49" t="s">
        <v>2414</v>
      </c>
      <c r="D205" t="s">
        <v>2712</v>
      </c>
      <c r="E205" s="50" t="s">
        <v>2719</v>
      </c>
      <c r="F205" t="s">
        <v>2327</v>
      </c>
    </row>
    <row r="206" spans="1:13" x14ac:dyDescent="0.35">
      <c r="A206" s="16" t="s">
        <v>429</v>
      </c>
      <c r="B206" s="25" t="s">
        <v>949</v>
      </c>
      <c r="C206" s="49" t="s">
        <v>2414</v>
      </c>
      <c r="D206" t="s">
        <v>2712</v>
      </c>
      <c r="E206" s="50" t="s">
        <v>2720</v>
      </c>
      <c r="F206" t="s">
        <v>2328</v>
      </c>
    </row>
    <row r="207" spans="1:13" x14ac:dyDescent="0.35">
      <c r="A207" s="16" t="s">
        <v>432</v>
      </c>
      <c r="B207" s="25" t="s">
        <v>949</v>
      </c>
      <c r="C207" s="49" t="s">
        <v>2414</v>
      </c>
      <c r="D207" t="s">
        <v>2712</v>
      </c>
      <c r="E207" s="50" t="s">
        <v>2721</v>
      </c>
      <c r="F207" t="s">
        <v>2329</v>
      </c>
    </row>
    <row r="208" spans="1:13" x14ac:dyDescent="0.35">
      <c r="A208" s="16" t="s">
        <v>435</v>
      </c>
      <c r="B208" s="25" t="s">
        <v>949</v>
      </c>
      <c r="C208" s="49" t="s">
        <v>2414</v>
      </c>
      <c r="D208" t="s">
        <v>2712</v>
      </c>
      <c r="E208" s="50" t="s">
        <v>2722</v>
      </c>
      <c r="F208" t="s">
        <v>2330</v>
      </c>
    </row>
    <row r="209" spans="1:13" x14ac:dyDescent="0.35">
      <c r="A209" s="16" t="s">
        <v>1254</v>
      </c>
      <c r="B209" s="25" t="s">
        <v>949</v>
      </c>
      <c r="C209" s="49" t="s">
        <v>2414</v>
      </c>
      <c r="D209" t="s">
        <v>2712</v>
      </c>
      <c r="E209" s="50" t="s">
        <v>2723</v>
      </c>
      <c r="F209" t="s">
        <v>2331</v>
      </c>
    </row>
    <row r="210" spans="1:13" x14ac:dyDescent="0.35">
      <c r="A210" s="16" t="s">
        <v>1256</v>
      </c>
      <c r="B210" s="25" t="s">
        <v>949</v>
      </c>
      <c r="C210" s="49" t="s">
        <v>2414</v>
      </c>
      <c r="D210" t="s">
        <v>2730</v>
      </c>
      <c r="E210" s="50" t="s">
        <v>2737</v>
      </c>
      <c r="F210" t="s">
        <v>1251</v>
      </c>
    </row>
    <row r="211" spans="1:13" x14ac:dyDescent="0.35">
      <c r="A211" s="16" t="s">
        <v>1258</v>
      </c>
      <c r="B211" s="25" t="s">
        <v>949</v>
      </c>
      <c r="C211" s="49" t="s">
        <v>2414</v>
      </c>
      <c r="D211" t="s">
        <v>2730</v>
      </c>
      <c r="E211" s="50" t="s">
        <v>2736</v>
      </c>
      <c r="F211" t="s">
        <v>1252</v>
      </c>
    </row>
    <row r="212" spans="1:13" x14ac:dyDescent="0.35">
      <c r="A212" s="16" t="s">
        <v>438</v>
      </c>
      <c r="B212" s="25" t="s">
        <v>949</v>
      </c>
      <c r="C212" s="49" t="s">
        <v>2414</v>
      </c>
      <c r="D212" t="s">
        <v>2730</v>
      </c>
      <c r="E212" s="50" t="s">
        <v>2735</v>
      </c>
      <c r="F212" t="s">
        <v>1253</v>
      </c>
    </row>
    <row r="213" spans="1:13" x14ac:dyDescent="0.35">
      <c r="A213" s="16" t="s">
        <v>441</v>
      </c>
      <c r="B213" s="25" t="s">
        <v>949</v>
      </c>
      <c r="C213" s="49" t="s">
        <v>2414</v>
      </c>
      <c r="D213" t="s">
        <v>2730</v>
      </c>
      <c r="E213" s="50" t="s">
        <v>1255</v>
      </c>
      <c r="F213" s="24" t="s">
        <v>2831</v>
      </c>
      <c r="M213" s="36"/>
    </row>
    <row r="214" spans="1:13" x14ac:dyDescent="0.35">
      <c r="A214" s="16" t="s">
        <v>444</v>
      </c>
      <c r="B214" s="25" t="s">
        <v>949</v>
      </c>
      <c r="C214" s="49" t="s">
        <v>2414</v>
      </c>
      <c r="D214" t="s">
        <v>2730</v>
      </c>
      <c r="E214" s="50" t="s">
        <v>1257</v>
      </c>
      <c r="F214" s="24" t="s">
        <v>2832</v>
      </c>
      <c r="M214" s="36"/>
    </row>
    <row r="215" spans="1:13" x14ac:dyDescent="0.35">
      <c r="A215" s="16" t="s">
        <v>447</v>
      </c>
      <c r="B215" s="25" t="s">
        <v>949</v>
      </c>
      <c r="C215" s="49" t="s">
        <v>2414</v>
      </c>
      <c r="D215" t="s">
        <v>2730</v>
      </c>
      <c r="E215" s="50" t="s">
        <v>1259</v>
      </c>
      <c r="F215" s="24" t="s">
        <v>2833</v>
      </c>
      <c r="M215" s="36"/>
    </row>
    <row r="216" spans="1:13" x14ac:dyDescent="0.35">
      <c r="A216" s="16" t="s">
        <v>450</v>
      </c>
      <c r="B216" s="25" t="s">
        <v>949</v>
      </c>
      <c r="C216" s="49" t="s">
        <v>2414</v>
      </c>
      <c r="D216" t="s">
        <v>2738</v>
      </c>
      <c r="E216" s="50" t="s">
        <v>2742</v>
      </c>
      <c r="F216" t="s">
        <v>1260</v>
      </c>
    </row>
    <row r="217" spans="1:13" x14ac:dyDescent="0.35">
      <c r="A217" s="16" t="s">
        <v>453</v>
      </c>
      <c r="B217" s="25" t="s">
        <v>949</v>
      </c>
      <c r="C217" s="49" t="s">
        <v>2414</v>
      </c>
      <c r="D217" t="s">
        <v>2738</v>
      </c>
      <c r="E217" s="50" t="s">
        <v>2743</v>
      </c>
      <c r="F217" t="s">
        <v>1261</v>
      </c>
    </row>
    <row r="218" spans="1:13" x14ac:dyDescent="0.35">
      <c r="A218" s="16" t="s">
        <v>456</v>
      </c>
      <c r="B218" s="25" t="s">
        <v>949</v>
      </c>
      <c r="C218" s="49" t="s">
        <v>2414</v>
      </c>
      <c r="D218" t="s">
        <v>2738</v>
      </c>
      <c r="E218" s="50" t="s">
        <v>2744</v>
      </c>
      <c r="F218" t="s">
        <v>1262</v>
      </c>
    </row>
    <row r="219" spans="1:13" x14ac:dyDescent="0.35">
      <c r="A219" s="16" t="s">
        <v>459</v>
      </c>
      <c r="B219" s="25" t="s">
        <v>949</v>
      </c>
      <c r="C219" s="49" t="s">
        <v>2414</v>
      </c>
      <c r="D219" t="s">
        <v>2738</v>
      </c>
      <c r="E219" s="50" t="s">
        <v>2747</v>
      </c>
      <c r="F219" t="s">
        <v>1263</v>
      </c>
    </row>
    <row r="220" spans="1:13" x14ac:dyDescent="0.35">
      <c r="A220" s="16" t="s">
        <v>462</v>
      </c>
      <c r="B220" s="25" t="s">
        <v>949</v>
      </c>
      <c r="C220" s="49" t="s">
        <v>2414</v>
      </c>
      <c r="D220" t="s">
        <v>2738</v>
      </c>
      <c r="E220" s="50" t="s">
        <v>2748</v>
      </c>
      <c r="F220" t="s">
        <v>1264</v>
      </c>
    </row>
    <row r="221" spans="1:13" x14ac:dyDescent="0.35">
      <c r="A221" s="16" t="s">
        <v>465</v>
      </c>
      <c r="B221" s="25" t="s">
        <v>949</v>
      </c>
      <c r="C221" s="49" t="s">
        <v>2414</v>
      </c>
      <c r="D221" t="s">
        <v>2738</v>
      </c>
      <c r="E221" s="50" t="s">
        <v>2749</v>
      </c>
      <c r="F221" t="s">
        <v>2745</v>
      </c>
    </row>
    <row r="222" spans="1:13" x14ac:dyDescent="0.35">
      <c r="A222" s="16" t="s">
        <v>468</v>
      </c>
      <c r="B222" s="25" t="s">
        <v>949</v>
      </c>
      <c r="C222" s="49" t="s">
        <v>2414</v>
      </c>
      <c r="D222" t="s">
        <v>2738</v>
      </c>
      <c r="E222" s="50" t="s">
        <v>2750</v>
      </c>
      <c r="F222" t="s">
        <v>1265</v>
      </c>
    </row>
    <row r="223" spans="1:13" x14ac:dyDescent="0.35">
      <c r="A223" s="16" t="s">
        <v>471</v>
      </c>
      <c r="B223" s="25" t="s">
        <v>949</v>
      </c>
      <c r="C223" s="49" t="s">
        <v>2414</v>
      </c>
      <c r="D223" t="s">
        <v>2738</v>
      </c>
      <c r="E223" s="50" t="s">
        <v>2755</v>
      </c>
      <c r="F223" t="s">
        <v>1266</v>
      </c>
    </row>
    <row r="224" spans="1:13" x14ac:dyDescent="0.35">
      <c r="A224" s="16" t="s">
        <v>474</v>
      </c>
      <c r="B224" s="25" t="s">
        <v>949</v>
      </c>
      <c r="C224" s="49" t="s">
        <v>2414</v>
      </c>
      <c r="D224" t="s">
        <v>2738</v>
      </c>
      <c r="E224" s="50" t="s">
        <v>2756</v>
      </c>
      <c r="F224" t="s">
        <v>1267</v>
      </c>
    </row>
    <row r="225" spans="1:6" x14ac:dyDescent="0.35">
      <c r="A225" s="16" t="s">
        <v>477</v>
      </c>
      <c r="B225" s="25" t="s">
        <v>949</v>
      </c>
      <c r="C225" s="49" t="s">
        <v>2414</v>
      </c>
      <c r="D225" t="s">
        <v>2738</v>
      </c>
      <c r="E225" s="50" t="s">
        <v>2757</v>
      </c>
      <c r="F225" t="s">
        <v>1268</v>
      </c>
    </row>
    <row r="226" spans="1:6" x14ac:dyDescent="0.35">
      <c r="A226" s="16" t="s">
        <v>480</v>
      </c>
      <c r="B226" s="25" t="s">
        <v>949</v>
      </c>
      <c r="C226" s="49" t="s">
        <v>2414</v>
      </c>
      <c r="D226" t="s">
        <v>2738</v>
      </c>
      <c r="E226" s="50" t="s">
        <v>2758</v>
      </c>
      <c r="F226" t="s">
        <v>1269</v>
      </c>
    </row>
    <row r="227" spans="1:6" x14ac:dyDescent="0.35">
      <c r="A227" s="16" t="s">
        <v>483</v>
      </c>
      <c r="B227" s="25" t="s">
        <v>949</v>
      </c>
      <c r="C227" s="49" t="s">
        <v>2414</v>
      </c>
      <c r="D227" t="s">
        <v>2738</v>
      </c>
      <c r="E227" s="50" t="s">
        <v>2759</v>
      </c>
      <c r="F227" t="s">
        <v>1270</v>
      </c>
    </row>
    <row r="228" spans="1:6" x14ac:dyDescent="0.35">
      <c r="A228" s="16" t="s">
        <v>486</v>
      </c>
      <c r="B228" s="25" t="s">
        <v>949</v>
      </c>
      <c r="C228" s="49" t="s">
        <v>2414</v>
      </c>
      <c r="D228" t="s">
        <v>2738</v>
      </c>
      <c r="E228" s="50" t="s">
        <v>2760</v>
      </c>
      <c r="F228" t="s">
        <v>1271</v>
      </c>
    </row>
    <row r="229" spans="1:6" x14ac:dyDescent="0.35">
      <c r="A229" s="16" t="s">
        <v>489</v>
      </c>
      <c r="B229" s="25" t="s">
        <v>949</v>
      </c>
      <c r="C229" s="49" t="s">
        <v>2414</v>
      </c>
      <c r="D229" t="s">
        <v>2738</v>
      </c>
      <c r="E229" s="50" t="s">
        <v>2761</v>
      </c>
      <c r="F229" t="s">
        <v>1272</v>
      </c>
    </row>
    <row r="230" spans="1:6" x14ac:dyDescent="0.35">
      <c r="A230" s="16" t="s">
        <v>492</v>
      </c>
      <c r="B230" s="25" t="s">
        <v>949</v>
      </c>
      <c r="C230" s="49" t="s">
        <v>2414</v>
      </c>
      <c r="D230" t="s">
        <v>2738</v>
      </c>
      <c r="E230" s="50" t="s">
        <v>2762</v>
      </c>
      <c r="F230" t="s">
        <v>1273</v>
      </c>
    </row>
    <row r="231" spans="1:6" x14ac:dyDescent="0.35">
      <c r="A231" s="16" t="s">
        <v>495</v>
      </c>
      <c r="B231" s="25" t="s">
        <v>949</v>
      </c>
      <c r="C231" s="49" t="s">
        <v>2414</v>
      </c>
      <c r="D231" t="s">
        <v>2738</v>
      </c>
      <c r="E231" s="50" t="s">
        <v>2763</v>
      </c>
      <c r="F231" t="s">
        <v>1274</v>
      </c>
    </row>
    <row r="232" spans="1:6" x14ac:dyDescent="0.35">
      <c r="A232" s="16" t="s">
        <v>498</v>
      </c>
      <c r="B232" s="25" t="s">
        <v>949</v>
      </c>
      <c r="C232" s="49" t="s">
        <v>2414</v>
      </c>
      <c r="D232" t="s">
        <v>2738</v>
      </c>
      <c r="E232" s="50" t="s">
        <v>2764</v>
      </c>
      <c r="F232" t="s">
        <v>1275</v>
      </c>
    </row>
    <row r="233" spans="1:6" x14ac:dyDescent="0.35">
      <c r="A233" s="16" t="s">
        <v>501</v>
      </c>
      <c r="B233" s="25" t="s">
        <v>949</v>
      </c>
      <c r="C233" s="49" t="s">
        <v>2414</v>
      </c>
      <c r="D233" t="s">
        <v>2738</v>
      </c>
      <c r="E233" s="50" t="s">
        <v>2765</v>
      </c>
      <c r="F233" t="s">
        <v>1276</v>
      </c>
    </row>
    <row r="234" spans="1:6" x14ac:dyDescent="0.35">
      <c r="A234" s="16" t="s">
        <v>504</v>
      </c>
      <c r="B234" s="25" t="s">
        <v>949</v>
      </c>
      <c r="C234" s="49" t="s">
        <v>2414</v>
      </c>
      <c r="D234" t="s">
        <v>2738</v>
      </c>
      <c r="E234" s="50" t="s">
        <v>2766</v>
      </c>
      <c r="F234" t="s">
        <v>1277</v>
      </c>
    </row>
    <row r="235" spans="1:6" x14ac:dyDescent="0.35">
      <c r="A235" s="16" t="s">
        <v>1282</v>
      </c>
      <c r="B235" s="25" t="s">
        <v>949</v>
      </c>
      <c r="C235" s="49" t="s">
        <v>2414</v>
      </c>
      <c r="D235" t="s">
        <v>2738</v>
      </c>
      <c r="E235" s="50" t="s">
        <v>2771</v>
      </c>
      <c r="F235" t="s">
        <v>1278</v>
      </c>
    </row>
    <row r="236" spans="1:6" x14ac:dyDescent="0.35">
      <c r="A236" s="16" t="s">
        <v>1283</v>
      </c>
      <c r="B236" s="25" t="s">
        <v>949</v>
      </c>
      <c r="C236" s="49" t="s">
        <v>2414</v>
      </c>
      <c r="D236" t="s">
        <v>2738</v>
      </c>
      <c r="E236" s="50" t="s">
        <v>2772</v>
      </c>
      <c r="F236" t="s">
        <v>1279</v>
      </c>
    </row>
    <row r="237" spans="1:6" x14ac:dyDescent="0.35">
      <c r="A237" s="16" t="s">
        <v>1284</v>
      </c>
      <c r="B237" s="25" t="s">
        <v>949</v>
      </c>
      <c r="C237" s="49" t="s">
        <v>2414</v>
      </c>
      <c r="D237" t="s">
        <v>2738</v>
      </c>
      <c r="E237" s="50" t="s">
        <v>2773</v>
      </c>
      <c r="F237" t="s">
        <v>1280</v>
      </c>
    </row>
    <row r="238" spans="1:6" x14ac:dyDescent="0.35">
      <c r="A238" s="16" t="s">
        <v>1286</v>
      </c>
      <c r="B238" s="25" t="s">
        <v>949</v>
      </c>
      <c r="C238" s="49" t="s">
        <v>2414</v>
      </c>
      <c r="D238" t="s">
        <v>2738</v>
      </c>
      <c r="E238" s="50" t="s">
        <v>2774</v>
      </c>
      <c r="F238" t="s">
        <v>1281</v>
      </c>
    </row>
    <row r="239" spans="1:6" x14ac:dyDescent="0.35">
      <c r="A239" s="16" t="s">
        <v>1288</v>
      </c>
      <c r="B239" s="25" t="s">
        <v>949</v>
      </c>
      <c r="C239" s="49" t="s">
        <v>2414</v>
      </c>
      <c r="D239" t="s">
        <v>2775</v>
      </c>
      <c r="E239" s="50" t="s">
        <v>2776</v>
      </c>
      <c r="F239" t="s">
        <v>2093</v>
      </c>
    </row>
    <row r="240" spans="1:6" x14ac:dyDescent="0.35">
      <c r="A240" s="16" t="s">
        <v>1290</v>
      </c>
      <c r="B240" s="25" t="s">
        <v>949</v>
      </c>
      <c r="C240" s="49" t="s">
        <v>2414</v>
      </c>
      <c r="D240" t="s">
        <v>2775</v>
      </c>
      <c r="E240" s="50" t="s">
        <v>2777</v>
      </c>
      <c r="F240" t="s">
        <v>2094</v>
      </c>
    </row>
    <row r="241" spans="1:12" x14ac:dyDescent="0.35">
      <c r="A241" s="16" t="s">
        <v>1292</v>
      </c>
      <c r="B241" s="25" t="s">
        <v>949</v>
      </c>
      <c r="C241" s="49" t="s">
        <v>2414</v>
      </c>
      <c r="D241" t="s">
        <v>2450</v>
      </c>
      <c r="E241" s="50" t="s">
        <v>2255</v>
      </c>
      <c r="F241" t="s">
        <v>2254</v>
      </c>
      <c r="L241" t="s">
        <v>174</v>
      </c>
    </row>
    <row r="242" spans="1:12" x14ac:dyDescent="0.35">
      <c r="A242" s="16" t="s">
        <v>1294</v>
      </c>
      <c r="B242" s="25" t="s">
        <v>949</v>
      </c>
      <c r="C242" s="49" t="s">
        <v>2414</v>
      </c>
      <c r="D242" t="s">
        <v>2502</v>
      </c>
      <c r="E242" s="50" t="s">
        <v>2260</v>
      </c>
      <c r="F242" t="s">
        <v>2553</v>
      </c>
    </row>
    <row r="243" spans="1:12" x14ac:dyDescent="0.35">
      <c r="A243" s="16" t="s">
        <v>1296</v>
      </c>
      <c r="B243" s="25" t="s">
        <v>949</v>
      </c>
      <c r="C243" s="49" t="s">
        <v>2414</v>
      </c>
      <c r="D243" t="s">
        <v>2502</v>
      </c>
      <c r="E243" s="50" t="s">
        <v>2259</v>
      </c>
      <c r="F243" t="s">
        <v>2554</v>
      </c>
    </row>
    <row r="244" spans="1:12" x14ac:dyDescent="0.35">
      <c r="A244" s="16" t="s">
        <v>1298</v>
      </c>
      <c r="B244" s="25" t="s">
        <v>949</v>
      </c>
      <c r="C244" s="49" t="s">
        <v>2414</v>
      </c>
      <c r="D244" t="s">
        <v>2505</v>
      </c>
      <c r="E244" s="50" t="s">
        <v>2484</v>
      </c>
      <c r="F244" t="s">
        <v>2120</v>
      </c>
      <c r="L244" t="s">
        <v>297</v>
      </c>
    </row>
    <row r="245" spans="1:12" x14ac:dyDescent="0.35">
      <c r="A245" s="16" t="s">
        <v>1300</v>
      </c>
      <c r="B245" s="25" t="s">
        <v>949</v>
      </c>
      <c r="C245" s="49" t="s">
        <v>2414</v>
      </c>
      <c r="D245" t="s">
        <v>2505</v>
      </c>
      <c r="E245" s="50" t="s">
        <v>2485</v>
      </c>
      <c r="F245" t="s">
        <v>2277</v>
      </c>
      <c r="L245" t="s">
        <v>297</v>
      </c>
    </row>
    <row r="246" spans="1:12" x14ac:dyDescent="0.35">
      <c r="A246" s="16" t="s">
        <v>1302</v>
      </c>
      <c r="B246" s="25" t="s">
        <v>949</v>
      </c>
      <c r="C246" s="49" t="s">
        <v>2414</v>
      </c>
      <c r="D246" t="s">
        <v>2505</v>
      </c>
      <c r="E246" s="50" t="s">
        <v>2486</v>
      </c>
      <c r="F246" t="s">
        <v>2278</v>
      </c>
      <c r="L246" t="s">
        <v>297</v>
      </c>
    </row>
    <row r="247" spans="1:12" x14ac:dyDescent="0.35">
      <c r="A247" s="16" t="s">
        <v>1304</v>
      </c>
      <c r="B247" s="25" t="s">
        <v>949</v>
      </c>
      <c r="C247" s="49" t="s">
        <v>2414</v>
      </c>
      <c r="D247" t="s">
        <v>2505</v>
      </c>
      <c r="E247" s="50" t="s">
        <v>2487</v>
      </c>
      <c r="F247" t="s">
        <v>2279</v>
      </c>
      <c r="L247" t="s">
        <v>297</v>
      </c>
    </row>
    <row r="248" spans="1:12" x14ac:dyDescent="0.35">
      <c r="A248" s="16" t="s">
        <v>1306</v>
      </c>
      <c r="B248" s="25" t="s">
        <v>949</v>
      </c>
      <c r="C248" s="49" t="s">
        <v>2414</v>
      </c>
      <c r="D248" t="s">
        <v>2505</v>
      </c>
      <c r="E248" s="50" t="s">
        <v>2488</v>
      </c>
      <c r="F248" t="s">
        <v>2280</v>
      </c>
      <c r="L248" t="s">
        <v>297</v>
      </c>
    </row>
    <row r="249" spans="1:12" x14ac:dyDescent="0.35">
      <c r="A249" s="16" t="s">
        <v>1308</v>
      </c>
      <c r="B249" s="25" t="s">
        <v>949</v>
      </c>
      <c r="C249" s="49" t="s">
        <v>2414</v>
      </c>
      <c r="D249" t="s">
        <v>2505</v>
      </c>
      <c r="E249" s="50" t="s">
        <v>2489</v>
      </c>
      <c r="F249" t="s">
        <v>2121</v>
      </c>
      <c r="L249" t="s">
        <v>300</v>
      </c>
    </row>
    <row r="250" spans="1:12" x14ac:dyDescent="0.35">
      <c r="A250" s="16" t="s">
        <v>1310</v>
      </c>
      <c r="B250" s="25" t="s">
        <v>949</v>
      </c>
      <c r="C250" s="49" t="s">
        <v>2414</v>
      </c>
      <c r="D250" t="s">
        <v>2505</v>
      </c>
      <c r="E250" s="50" t="s">
        <v>2490</v>
      </c>
      <c r="F250" t="s">
        <v>2281</v>
      </c>
      <c r="L250" t="s">
        <v>300</v>
      </c>
    </row>
    <row r="251" spans="1:12" x14ac:dyDescent="0.35">
      <c r="A251" s="16" t="s">
        <v>1312</v>
      </c>
      <c r="B251" s="25" t="s">
        <v>949</v>
      </c>
      <c r="C251" s="49" t="s">
        <v>2414</v>
      </c>
      <c r="D251" t="s">
        <v>2505</v>
      </c>
      <c r="E251" s="50" t="s">
        <v>2491</v>
      </c>
      <c r="F251" t="s">
        <v>2282</v>
      </c>
      <c r="L251" t="s">
        <v>300</v>
      </c>
    </row>
    <row r="252" spans="1:12" x14ac:dyDescent="0.35">
      <c r="A252" s="16" t="s">
        <v>1314</v>
      </c>
      <c r="B252" s="25" t="s">
        <v>949</v>
      </c>
      <c r="C252" s="49" t="s">
        <v>2414</v>
      </c>
      <c r="D252" t="s">
        <v>2505</v>
      </c>
      <c r="E252" s="50" t="s">
        <v>2492</v>
      </c>
      <c r="F252" t="s">
        <v>2283</v>
      </c>
      <c r="L252" t="s">
        <v>300</v>
      </c>
    </row>
    <row r="253" spans="1:12" x14ac:dyDescent="0.35">
      <c r="A253" s="16" t="s">
        <v>1316</v>
      </c>
      <c r="B253" s="25" t="s">
        <v>949</v>
      </c>
      <c r="C253" s="49" t="s">
        <v>2414</v>
      </c>
      <c r="D253" t="s">
        <v>2505</v>
      </c>
      <c r="E253" s="50" t="s">
        <v>2493</v>
      </c>
      <c r="F253" t="s">
        <v>2284</v>
      </c>
      <c r="L253" t="s">
        <v>300</v>
      </c>
    </row>
    <row r="254" spans="1:12" x14ac:dyDescent="0.35">
      <c r="A254" s="16" t="s">
        <v>1318</v>
      </c>
      <c r="B254" s="25" t="s">
        <v>949</v>
      </c>
      <c r="C254" s="49" t="s">
        <v>2414</v>
      </c>
      <c r="D254" t="s">
        <v>2505</v>
      </c>
      <c r="E254" s="50" t="s">
        <v>2494</v>
      </c>
      <c r="F254" t="s">
        <v>2122</v>
      </c>
      <c r="L254" t="s">
        <v>303</v>
      </c>
    </row>
    <row r="255" spans="1:12" x14ac:dyDescent="0.35">
      <c r="A255" s="16" t="s">
        <v>1319</v>
      </c>
      <c r="B255" s="25" t="s">
        <v>949</v>
      </c>
      <c r="C255" s="49" t="s">
        <v>2414</v>
      </c>
      <c r="D255" t="s">
        <v>2505</v>
      </c>
      <c r="E255" s="50" t="s">
        <v>2495</v>
      </c>
      <c r="F255" t="s">
        <v>2285</v>
      </c>
      <c r="L255" t="s">
        <v>303</v>
      </c>
    </row>
    <row r="256" spans="1:12" x14ac:dyDescent="0.35">
      <c r="A256" s="16" t="s">
        <v>1321</v>
      </c>
      <c r="B256" s="25" t="s">
        <v>949</v>
      </c>
      <c r="C256" s="49" t="s">
        <v>2414</v>
      </c>
      <c r="D256" t="s">
        <v>2505</v>
      </c>
      <c r="E256" s="50" t="s">
        <v>2496</v>
      </c>
      <c r="F256" t="s">
        <v>2286</v>
      </c>
      <c r="L256" t="s">
        <v>303</v>
      </c>
    </row>
    <row r="257" spans="1:12" x14ac:dyDescent="0.35">
      <c r="A257" s="16" t="s">
        <v>1323</v>
      </c>
      <c r="B257" s="25" t="s">
        <v>949</v>
      </c>
      <c r="C257" s="49" t="s">
        <v>2414</v>
      </c>
      <c r="D257" t="s">
        <v>2505</v>
      </c>
      <c r="E257" s="50" t="s">
        <v>2497</v>
      </c>
      <c r="F257" t="s">
        <v>2287</v>
      </c>
      <c r="L257" t="s">
        <v>303</v>
      </c>
    </row>
    <row r="258" spans="1:12" x14ac:dyDescent="0.35">
      <c r="A258" s="16" t="s">
        <v>1325</v>
      </c>
      <c r="B258" s="25" t="s">
        <v>949</v>
      </c>
      <c r="C258" s="49" t="s">
        <v>2414</v>
      </c>
      <c r="D258" t="s">
        <v>2505</v>
      </c>
      <c r="E258" s="50" t="s">
        <v>2498</v>
      </c>
      <c r="F258" t="s">
        <v>2288</v>
      </c>
      <c r="L258" t="s">
        <v>303</v>
      </c>
    </row>
    <row r="259" spans="1:12" x14ac:dyDescent="0.35">
      <c r="A259" s="16" t="s">
        <v>1327</v>
      </c>
      <c r="B259" s="25" t="s">
        <v>949</v>
      </c>
      <c r="C259" s="49" t="s">
        <v>2414</v>
      </c>
      <c r="D259" s="25" t="s">
        <v>2616</v>
      </c>
      <c r="E259" s="50" t="s">
        <v>2621</v>
      </c>
      <c r="F259" t="s">
        <v>2622</v>
      </c>
    </row>
    <row r="260" spans="1:12" x14ac:dyDescent="0.35">
      <c r="A260" s="16" t="s">
        <v>1329</v>
      </c>
      <c r="B260" s="25" t="s">
        <v>949</v>
      </c>
      <c r="C260" s="49" t="s">
        <v>2414</v>
      </c>
      <c r="D260" s="25" t="s">
        <v>2626</v>
      </c>
      <c r="E260" s="50" t="s">
        <v>2632</v>
      </c>
      <c r="F260" t="s">
        <v>2305</v>
      </c>
    </row>
    <row r="261" spans="1:12" x14ac:dyDescent="0.35">
      <c r="A261" s="16" t="s">
        <v>1331</v>
      </c>
      <c r="B261" s="25" t="s">
        <v>949</v>
      </c>
      <c r="C261" s="49" t="s">
        <v>2414</v>
      </c>
      <c r="D261" s="25" t="s">
        <v>2650</v>
      </c>
      <c r="E261" s="50" t="s">
        <v>2660</v>
      </c>
      <c r="F261" t="s">
        <v>2658</v>
      </c>
    </row>
    <row r="262" spans="1:12" x14ac:dyDescent="0.35">
      <c r="A262" s="16" t="s">
        <v>1333</v>
      </c>
      <c r="B262" s="25" t="s">
        <v>949</v>
      </c>
      <c r="C262" s="49" t="s">
        <v>2414</v>
      </c>
      <c r="D262" s="25" t="s">
        <v>2650</v>
      </c>
      <c r="E262" s="50" t="s">
        <v>2661</v>
      </c>
      <c r="F262" t="s">
        <v>2659</v>
      </c>
    </row>
    <row r="263" spans="1:12" x14ac:dyDescent="0.35">
      <c r="A263" s="16" t="s">
        <v>1335</v>
      </c>
      <c r="B263" s="25" t="s">
        <v>949</v>
      </c>
      <c r="C263" s="49" t="s">
        <v>2414</v>
      </c>
      <c r="D263" s="25" t="s">
        <v>2685</v>
      </c>
      <c r="E263" s="50" t="s">
        <v>2691</v>
      </c>
      <c r="F263" t="s">
        <v>2320</v>
      </c>
    </row>
    <row r="264" spans="1:12" x14ac:dyDescent="0.35">
      <c r="A264" s="16"/>
      <c r="B264" s="58"/>
      <c r="C264" s="58"/>
      <c r="D264" s="36"/>
      <c r="E264" s="36"/>
      <c r="F264" s="36"/>
      <c r="I264"/>
      <c r="J264"/>
    </row>
    <row r="265" spans="1:12" x14ac:dyDescent="0.35">
      <c r="A265" s="16" t="s">
        <v>1337</v>
      </c>
      <c r="E265" t="s">
        <v>1285</v>
      </c>
      <c r="I265"/>
      <c r="J265"/>
    </row>
    <row r="266" spans="1:12" x14ac:dyDescent="0.35">
      <c r="A266" s="16" t="s">
        <v>1339</v>
      </c>
      <c r="E266" t="s">
        <v>1287</v>
      </c>
      <c r="I266"/>
      <c r="J266"/>
    </row>
    <row r="267" spans="1:12" x14ac:dyDescent="0.35">
      <c r="A267" s="16" t="s">
        <v>1341</v>
      </c>
      <c r="E267" t="s">
        <v>1289</v>
      </c>
      <c r="I267"/>
      <c r="J267"/>
    </row>
    <row r="268" spans="1:12" x14ac:dyDescent="0.35">
      <c r="A268" s="16" t="s">
        <v>1343</v>
      </c>
      <c r="E268" t="s">
        <v>1291</v>
      </c>
      <c r="I268"/>
      <c r="J268"/>
    </row>
    <row r="269" spans="1:12" x14ac:dyDescent="0.35">
      <c r="A269" s="16" t="s">
        <v>1345</v>
      </c>
      <c r="E269" t="s">
        <v>1293</v>
      </c>
      <c r="I269"/>
      <c r="J269"/>
    </row>
    <row r="270" spans="1:12" x14ac:dyDescent="0.35">
      <c r="A270" s="16" t="s">
        <v>1347</v>
      </c>
      <c r="E270" t="s">
        <v>1295</v>
      </c>
      <c r="I270"/>
      <c r="J270"/>
    </row>
    <row r="271" spans="1:12" x14ac:dyDescent="0.35">
      <c r="A271" s="16" t="s">
        <v>1349</v>
      </c>
      <c r="E271" t="s">
        <v>1297</v>
      </c>
      <c r="I271"/>
      <c r="J271"/>
    </row>
    <row r="272" spans="1:12" x14ac:dyDescent="0.35">
      <c r="A272" s="16" t="s">
        <v>1351</v>
      </c>
      <c r="E272" t="s">
        <v>1299</v>
      </c>
      <c r="I272"/>
      <c r="J272"/>
    </row>
    <row r="273" spans="1:10" x14ac:dyDescent="0.35">
      <c r="A273" s="16" t="s">
        <v>1353</v>
      </c>
      <c r="E273" t="s">
        <v>1301</v>
      </c>
      <c r="I273"/>
      <c r="J273"/>
    </row>
    <row r="274" spans="1:10" x14ac:dyDescent="0.35">
      <c r="A274" s="16" t="s">
        <v>1355</v>
      </c>
      <c r="E274" t="s">
        <v>1303</v>
      </c>
      <c r="I274"/>
      <c r="J274"/>
    </row>
    <row r="275" spans="1:10" x14ac:dyDescent="0.35">
      <c r="A275" s="16" t="s">
        <v>1357</v>
      </c>
      <c r="E275" t="s">
        <v>1305</v>
      </c>
      <c r="I275"/>
      <c r="J275"/>
    </row>
    <row r="276" spans="1:10" x14ac:dyDescent="0.35">
      <c r="A276" s="16" t="s">
        <v>1359</v>
      </c>
      <c r="E276" t="s">
        <v>1307</v>
      </c>
      <c r="I276"/>
      <c r="J276"/>
    </row>
    <row r="277" spans="1:10" x14ac:dyDescent="0.35">
      <c r="A277" s="16" t="s">
        <v>1361</v>
      </c>
      <c r="E277" t="s">
        <v>1309</v>
      </c>
      <c r="I277"/>
      <c r="J277"/>
    </row>
    <row r="278" spans="1:10" x14ac:dyDescent="0.35">
      <c r="A278" s="16" t="s">
        <v>1363</v>
      </c>
      <c r="E278" t="s">
        <v>1311</v>
      </c>
      <c r="I278"/>
      <c r="J278"/>
    </row>
    <row r="279" spans="1:10" x14ac:dyDescent="0.35">
      <c r="A279" s="16" t="s">
        <v>1365</v>
      </c>
      <c r="E279" t="s">
        <v>1313</v>
      </c>
      <c r="I279"/>
      <c r="J279"/>
    </row>
    <row r="280" spans="1:10" x14ac:dyDescent="0.35">
      <c r="A280" s="16" t="s">
        <v>1367</v>
      </c>
      <c r="E280" t="s">
        <v>1315</v>
      </c>
      <c r="I280"/>
      <c r="J280"/>
    </row>
    <row r="281" spans="1:10" x14ac:dyDescent="0.35">
      <c r="A281" s="16" t="s">
        <v>1369</v>
      </c>
      <c r="E281" t="s">
        <v>1317</v>
      </c>
      <c r="I281"/>
      <c r="J281"/>
    </row>
    <row r="282" spans="1:10" x14ac:dyDescent="0.35">
      <c r="A282" s="16" t="s">
        <v>1371</v>
      </c>
      <c r="E282" t="s">
        <v>1236</v>
      </c>
      <c r="I282"/>
      <c r="J282"/>
    </row>
    <row r="283" spans="1:10" x14ac:dyDescent="0.35">
      <c r="A283" s="16" t="s">
        <v>1373</v>
      </c>
      <c r="E283" t="s">
        <v>1320</v>
      </c>
      <c r="I283"/>
      <c r="J283"/>
    </row>
    <row r="284" spans="1:10" x14ac:dyDescent="0.35">
      <c r="A284" s="16" t="s">
        <v>1375</v>
      </c>
      <c r="E284" t="s">
        <v>1322</v>
      </c>
      <c r="I284"/>
      <c r="J284"/>
    </row>
    <row r="285" spans="1:10" x14ac:dyDescent="0.35">
      <c r="A285" s="16" t="s">
        <v>1377</v>
      </c>
      <c r="E285" t="s">
        <v>1324</v>
      </c>
      <c r="I285"/>
      <c r="J285"/>
    </row>
    <row r="286" spans="1:10" x14ac:dyDescent="0.35">
      <c r="A286" s="16" t="s">
        <v>1379</v>
      </c>
      <c r="E286" t="s">
        <v>1326</v>
      </c>
      <c r="I286"/>
      <c r="J286"/>
    </row>
    <row r="287" spans="1:10" x14ac:dyDescent="0.35">
      <c r="A287" s="16" t="s">
        <v>1381</v>
      </c>
      <c r="E287" t="s">
        <v>1328</v>
      </c>
      <c r="I287"/>
      <c r="J287"/>
    </row>
    <row r="288" spans="1:10" x14ac:dyDescent="0.35">
      <c r="A288" s="16" t="s">
        <v>1383</v>
      </c>
      <c r="E288" t="s">
        <v>1330</v>
      </c>
      <c r="I288"/>
      <c r="J288"/>
    </row>
    <row r="289" spans="1:10" x14ac:dyDescent="0.35">
      <c r="A289" s="16" t="s">
        <v>1385</v>
      </c>
      <c r="E289" t="s">
        <v>1332</v>
      </c>
      <c r="I289"/>
      <c r="J289"/>
    </row>
    <row r="290" spans="1:10" x14ac:dyDescent="0.35">
      <c r="A290" s="16" t="s">
        <v>1387</v>
      </c>
      <c r="E290" t="s">
        <v>1334</v>
      </c>
      <c r="I290"/>
      <c r="J290"/>
    </row>
    <row r="291" spans="1:10" x14ac:dyDescent="0.35">
      <c r="A291" s="16" t="s">
        <v>1389</v>
      </c>
      <c r="E291" t="s">
        <v>1336</v>
      </c>
      <c r="I291"/>
      <c r="J291"/>
    </row>
    <row r="292" spans="1:10" x14ac:dyDescent="0.35">
      <c r="A292" s="16" t="s">
        <v>1391</v>
      </c>
      <c r="E292" t="s">
        <v>1338</v>
      </c>
      <c r="I292"/>
      <c r="J292"/>
    </row>
    <row r="293" spans="1:10" x14ac:dyDescent="0.35">
      <c r="A293" s="16" t="s">
        <v>1393</v>
      </c>
      <c r="E293" t="s">
        <v>1340</v>
      </c>
      <c r="I293"/>
      <c r="J293"/>
    </row>
    <row r="294" spans="1:10" x14ac:dyDescent="0.35">
      <c r="A294" s="16" t="s">
        <v>1395</v>
      </c>
      <c r="E294" t="s">
        <v>1342</v>
      </c>
    </row>
    <row r="295" spans="1:10" x14ac:dyDescent="0.35">
      <c r="A295" s="16" t="s">
        <v>1397</v>
      </c>
      <c r="E295" t="s">
        <v>1344</v>
      </c>
    </row>
    <row r="296" spans="1:10" x14ac:dyDescent="0.35">
      <c r="A296" s="16" t="s">
        <v>507</v>
      </c>
      <c r="E296" t="s">
        <v>1346</v>
      </c>
    </row>
    <row r="297" spans="1:10" x14ac:dyDescent="0.35">
      <c r="A297" s="16" t="s">
        <v>510</v>
      </c>
      <c r="E297" t="s">
        <v>1348</v>
      </c>
    </row>
    <row r="298" spans="1:10" x14ac:dyDescent="0.35">
      <c r="A298" s="16" t="s">
        <v>1401</v>
      </c>
      <c r="E298" t="s">
        <v>1350</v>
      </c>
    </row>
    <row r="299" spans="1:10" x14ac:dyDescent="0.35">
      <c r="A299" s="16" t="s">
        <v>513</v>
      </c>
      <c r="E299" t="s">
        <v>1352</v>
      </c>
    </row>
    <row r="300" spans="1:10" x14ac:dyDescent="0.35">
      <c r="A300" s="16" t="s">
        <v>1404</v>
      </c>
      <c r="E300" t="s">
        <v>1354</v>
      </c>
    </row>
    <row r="301" spans="1:10" x14ac:dyDescent="0.35">
      <c r="A301" s="16" t="s">
        <v>1406</v>
      </c>
      <c r="E301" t="s">
        <v>1356</v>
      </c>
    </row>
    <row r="302" spans="1:10" x14ac:dyDescent="0.35">
      <c r="A302" s="16" t="s">
        <v>1408</v>
      </c>
      <c r="E302" t="s">
        <v>1358</v>
      </c>
    </row>
    <row r="303" spans="1:10" x14ac:dyDescent="0.35">
      <c r="A303" s="16" t="s">
        <v>1410</v>
      </c>
      <c r="E303" t="s">
        <v>1360</v>
      </c>
    </row>
    <row r="304" spans="1:10" x14ac:dyDescent="0.35">
      <c r="A304" s="16" t="s">
        <v>1412</v>
      </c>
      <c r="E304" t="s">
        <v>1362</v>
      </c>
    </row>
    <row r="305" spans="1:5" x14ac:dyDescent="0.35">
      <c r="A305" s="16" t="s">
        <v>1414</v>
      </c>
      <c r="E305" t="s">
        <v>1364</v>
      </c>
    </row>
    <row r="306" spans="1:5" x14ac:dyDescent="0.35">
      <c r="A306" s="16" t="s">
        <v>1416</v>
      </c>
      <c r="E306" t="s">
        <v>1366</v>
      </c>
    </row>
    <row r="307" spans="1:5" x14ac:dyDescent="0.35">
      <c r="A307" s="16" t="s">
        <v>1418</v>
      </c>
      <c r="E307" t="s">
        <v>1368</v>
      </c>
    </row>
    <row r="308" spans="1:5" x14ac:dyDescent="0.35">
      <c r="A308" s="16" t="s">
        <v>1420</v>
      </c>
      <c r="E308" t="s">
        <v>1370</v>
      </c>
    </row>
    <row r="309" spans="1:5" x14ac:dyDescent="0.35">
      <c r="A309" s="16" t="s">
        <v>1422</v>
      </c>
      <c r="E309" t="s">
        <v>1372</v>
      </c>
    </row>
    <row r="310" spans="1:5" x14ac:dyDescent="0.35">
      <c r="A310" s="16" t="s">
        <v>1424</v>
      </c>
      <c r="E310" t="s">
        <v>1374</v>
      </c>
    </row>
    <row r="311" spans="1:5" x14ac:dyDescent="0.35">
      <c r="A311" s="16" t="s">
        <v>1426</v>
      </c>
      <c r="E311" t="s">
        <v>1376</v>
      </c>
    </row>
    <row r="312" spans="1:5" x14ac:dyDescent="0.35">
      <c r="A312" s="16" t="s">
        <v>1428</v>
      </c>
      <c r="E312" t="s">
        <v>1378</v>
      </c>
    </row>
    <row r="313" spans="1:5" x14ac:dyDescent="0.35">
      <c r="A313" s="16" t="s">
        <v>1430</v>
      </c>
      <c r="E313" t="s">
        <v>1380</v>
      </c>
    </row>
    <row r="314" spans="1:5" x14ac:dyDescent="0.35">
      <c r="A314" s="16" t="s">
        <v>1432</v>
      </c>
      <c r="E314" t="s">
        <v>1382</v>
      </c>
    </row>
    <row r="315" spans="1:5" x14ac:dyDescent="0.35">
      <c r="A315" s="16" t="s">
        <v>1434</v>
      </c>
      <c r="E315" t="s">
        <v>1384</v>
      </c>
    </row>
    <row r="316" spans="1:5" x14ac:dyDescent="0.35">
      <c r="A316" s="16" t="s">
        <v>1436</v>
      </c>
      <c r="E316" t="s">
        <v>1386</v>
      </c>
    </row>
    <row r="317" spans="1:5" x14ac:dyDescent="0.35">
      <c r="A317" s="16" t="s">
        <v>1438</v>
      </c>
      <c r="E317" t="s">
        <v>1388</v>
      </c>
    </row>
    <row r="318" spans="1:5" x14ac:dyDescent="0.35">
      <c r="A318" s="16" t="s">
        <v>1440</v>
      </c>
      <c r="E318" t="s">
        <v>1390</v>
      </c>
    </row>
    <row r="319" spans="1:5" x14ac:dyDescent="0.35">
      <c r="A319" s="16" t="s">
        <v>1442</v>
      </c>
      <c r="E319" t="s">
        <v>1392</v>
      </c>
    </row>
    <row r="320" spans="1:5" x14ac:dyDescent="0.35">
      <c r="A320" s="16" t="s">
        <v>1444</v>
      </c>
      <c r="E320" t="s">
        <v>1394</v>
      </c>
    </row>
    <row r="321" spans="1:10" x14ac:dyDescent="0.35">
      <c r="A321" s="16" t="s">
        <v>1446</v>
      </c>
      <c r="E321" t="s">
        <v>1396</v>
      </c>
    </row>
    <row r="322" spans="1:10" x14ac:dyDescent="0.35">
      <c r="A322" s="16" t="s">
        <v>1448</v>
      </c>
      <c r="E322" t="s">
        <v>1398</v>
      </c>
    </row>
    <row r="323" spans="1:10" x14ac:dyDescent="0.35">
      <c r="A323" s="16" t="s">
        <v>1450</v>
      </c>
      <c r="E323" t="s">
        <v>2801</v>
      </c>
      <c r="F323" t="s">
        <v>1399</v>
      </c>
    </row>
    <row r="324" spans="1:10" x14ac:dyDescent="0.35">
      <c r="A324" s="16" t="s">
        <v>1451</v>
      </c>
      <c r="E324" t="s">
        <v>2802</v>
      </c>
      <c r="F324" t="s">
        <v>1400</v>
      </c>
    </row>
    <row r="325" spans="1:10" x14ac:dyDescent="0.35">
      <c r="A325" s="16" t="s">
        <v>1452</v>
      </c>
      <c r="E325" t="s">
        <v>1402</v>
      </c>
    </row>
    <row r="326" spans="1:10" x14ac:dyDescent="0.35">
      <c r="A326" s="16" t="s">
        <v>1453</v>
      </c>
      <c r="E326" t="s">
        <v>2803</v>
      </c>
      <c r="F326" t="s">
        <v>1403</v>
      </c>
      <c r="I326"/>
      <c r="J326"/>
    </row>
    <row r="327" spans="1:10" x14ac:dyDescent="0.35">
      <c r="A327" s="16" t="s">
        <v>1454</v>
      </c>
      <c r="E327" t="s">
        <v>1405</v>
      </c>
      <c r="I327"/>
      <c r="J327"/>
    </row>
    <row r="328" spans="1:10" x14ac:dyDescent="0.35">
      <c r="A328" s="16" t="s">
        <v>1456</v>
      </c>
      <c r="E328" t="s">
        <v>1407</v>
      </c>
      <c r="I328"/>
      <c r="J328"/>
    </row>
    <row r="329" spans="1:10" x14ac:dyDescent="0.35">
      <c r="A329" s="16" t="s">
        <v>1457</v>
      </c>
      <c r="E329" t="s">
        <v>1409</v>
      </c>
      <c r="I329"/>
      <c r="J329"/>
    </row>
    <row r="330" spans="1:10" x14ac:dyDescent="0.35">
      <c r="A330" s="16" t="s">
        <v>1458</v>
      </c>
      <c r="E330" t="s">
        <v>1411</v>
      </c>
      <c r="I330"/>
      <c r="J330"/>
    </row>
    <row r="331" spans="1:10" x14ac:dyDescent="0.35">
      <c r="A331" s="16" t="s">
        <v>1459</v>
      </c>
      <c r="E331" t="s">
        <v>1413</v>
      </c>
      <c r="I331"/>
      <c r="J331"/>
    </row>
    <row r="332" spans="1:10" x14ac:dyDescent="0.35">
      <c r="A332" s="16" t="s">
        <v>1460</v>
      </c>
      <c r="E332" t="s">
        <v>1415</v>
      </c>
      <c r="I332"/>
      <c r="J332"/>
    </row>
    <row r="333" spans="1:10" x14ac:dyDescent="0.35">
      <c r="A333" s="16" t="s">
        <v>1462</v>
      </c>
      <c r="E333" t="s">
        <v>1417</v>
      </c>
      <c r="I333"/>
      <c r="J333"/>
    </row>
    <row r="334" spans="1:10" x14ac:dyDescent="0.35">
      <c r="A334" s="16" t="s">
        <v>1464</v>
      </c>
      <c r="E334" t="s">
        <v>1419</v>
      </c>
      <c r="I334"/>
      <c r="J334"/>
    </row>
    <row r="335" spans="1:10" x14ac:dyDescent="0.35">
      <c r="A335" s="16" t="s">
        <v>1466</v>
      </c>
      <c r="E335" t="s">
        <v>1421</v>
      </c>
      <c r="I335"/>
      <c r="J335"/>
    </row>
    <row r="336" spans="1:10" x14ac:dyDescent="0.35">
      <c r="A336" s="16" t="s">
        <v>1468</v>
      </c>
      <c r="E336" t="s">
        <v>1423</v>
      </c>
      <c r="I336"/>
      <c r="J336"/>
    </row>
    <row r="337" spans="1:10" x14ac:dyDescent="0.35">
      <c r="A337" s="16" t="s">
        <v>1469</v>
      </c>
      <c r="E337" t="s">
        <v>1425</v>
      </c>
      <c r="I337"/>
      <c r="J337"/>
    </row>
    <row r="338" spans="1:10" x14ac:dyDescent="0.35">
      <c r="A338" s="16" t="s">
        <v>1470</v>
      </c>
      <c r="E338" t="s">
        <v>1427</v>
      </c>
      <c r="I338"/>
      <c r="J338"/>
    </row>
    <row r="339" spans="1:10" x14ac:dyDescent="0.35">
      <c r="A339" s="16" t="s">
        <v>1471</v>
      </c>
      <c r="E339" t="s">
        <v>1429</v>
      </c>
      <c r="I339"/>
      <c r="J339"/>
    </row>
    <row r="340" spans="1:10" x14ac:dyDescent="0.35">
      <c r="A340" s="16" t="s">
        <v>1472</v>
      </c>
      <c r="E340" t="s">
        <v>1431</v>
      </c>
      <c r="I340"/>
      <c r="J340"/>
    </row>
    <row r="341" spans="1:10" x14ac:dyDescent="0.35">
      <c r="A341" s="16" t="s">
        <v>1474</v>
      </c>
      <c r="E341" t="s">
        <v>1433</v>
      </c>
      <c r="I341"/>
      <c r="J341"/>
    </row>
    <row r="342" spans="1:10" x14ac:dyDescent="0.35">
      <c r="A342" s="16" t="s">
        <v>1476</v>
      </c>
      <c r="E342" t="s">
        <v>1435</v>
      </c>
      <c r="I342"/>
      <c r="J342"/>
    </row>
    <row r="343" spans="1:10" x14ac:dyDescent="0.35">
      <c r="A343" s="16" t="s">
        <v>1478</v>
      </c>
      <c r="E343" t="s">
        <v>1437</v>
      </c>
      <c r="I343"/>
      <c r="J343"/>
    </row>
    <row r="344" spans="1:10" x14ac:dyDescent="0.35">
      <c r="A344" s="16" t="s">
        <v>1480</v>
      </c>
      <c r="E344" t="s">
        <v>1439</v>
      </c>
      <c r="I344"/>
      <c r="J344"/>
    </row>
    <row r="345" spans="1:10" x14ac:dyDescent="0.35">
      <c r="A345" s="16" t="s">
        <v>1482</v>
      </c>
      <c r="E345" t="s">
        <v>1441</v>
      </c>
      <c r="I345"/>
      <c r="J345"/>
    </row>
    <row r="346" spans="1:10" x14ac:dyDescent="0.35">
      <c r="A346" s="16" t="s">
        <v>1484</v>
      </c>
      <c r="E346" t="s">
        <v>1443</v>
      </c>
      <c r="I346"/>
      <c r="J346"/>
    </row>
    <row r="347" spans="1:10" x14ac:dyDescent="0.35">
      <c r="A347" s="16" t="s">
        <v>1486</v>
      </c>
      <c r="E347" t="s">
        <v>1445</v>
      </c>
      <c r="I347"/>
      <c r="J347"/>
    </row>
    <row r="348" spans="1:10" x14ac:dyDescent="0.35">
      <c r="A348" s="16" t="s">
        <v>1488</v>
      </c>
      <c r="E348" t="s">
        <v>1447</v>
      </c>
      <c r="I348"/>
      <c r="J348"/>
    </row>
    <row r="349" spans="1:10" x14ac:dyDescent="0.35">
      <c r="A349" s="16" t="s">
        <v>1490</v>
      </c>
      <c r="E349" t="s">
        <v>1449</v>
      </c>
      <c r="I349"/>
      <c r="J349"/>
    </row>
    <row r="350" spans="1:10" x14ac:dyDescent="0.35">
      <c r="A350" s="16" t="s">
        <v>1492</v>
      </c>
      <c r="E350" t="s">
        <v>1441</v>
      </c>
      <c r="I350"/>
      <c r="J350"/>
    </row>
    <row r="351" spans="1:10" x14ac:dyDescent="0.35">
      <c r="A351" s="16" t="s">
        <v>1493</v>
      </c>
      <c r="E351" t="s">
        <v>1443</v>
      </c>
      <c r="I351"/>
      <c r="J351"/>
    </row>
    <row r="352" spans="1:10" x14ac:dyDescent="0.35">
      <c r="A352" s="16" t="s">
        <v>1495</v>
      </c>
      <c r="E352" t="s">
        <v>1445</v>
      </c>
      <c r="I352"/>
      <c r="J352"/>
    </row>
    <row r="353" spans="1:10" x14ac:dyDescent="0.35">
      <c r="A353" s="16" t="s">
        <v>1497</v>
      </c>
      <c r="E353" t="s">
        <v>1447</v>
      </c>
      <c r="I353"/>
      <c r="J353"/>
    </row>
    <row r="354" spans="1:10" x14ac:dyDescent="0.35">
      <c r="A354" s="16" t="s">
        <v>1499</v>
      </c>
      <c r="E354" t="s">
        <v>1455</v>
      </c>
      <c r="I354"/>
      <c r="J354"/>
    </row>
    <row r="355" spans="1:10" x14ac:dyDescent="0.35">
      <c r="A355" s="16" t="s">
        <v>1501</v>
      </c>
      <c r="E355" t="s">
        <v>1441</v>
      </c>
      <c r="I355"/>
      <c r="J355"/>
    </row>
    <row r="356" spans="1:10" x14ac:dyDescent="0.35">
      <c r="A356" s="16" t="s">
        <v>1503</v>
      </c>
      <c r="E356" t="s">
        <v>1443</v>
      </c>
      <c r="I356"/>
      <c r="J356"/>
    </row>
    <row r="357" spans="1:10" x14ac:dyDescent="0.35">
      <c r="A357" s="16" t="s">
        <v>1505</v>
      </c>
      <c r="E357" t="s">
        <v>1445</v>
      </c>
      <c r="I357"/>
      <c r="J357"/>
    </row>
    <row r="358" spans="1:10" x14ac:dyDescent="0.35">
      <c r="A358" s="16" t="s">
        <v>1507</v>
      </c>
      <c r="E358" t="s">
        <v>1447</v>
      </c>
      <c r="I358"/>
      <c r="J358"/>
    </row>
    <row r="359" spans="1:10" x14ac:dyDescent="0.35">
      <c r="A359" s="16" t="s">
        <v>1509</v>
      </c>
      <c r="E359" t="s">
        <v>1461</v>
      </c>
      <c r="I359"/>
      <c r="J359"/>
    </row>
    <row r="360" spans="1:10" x14ac:dyDescent="0.35">
      <c r="A360" s="16" t="s">
        <v>1511</v>
      </c>
      <c r="E360" t="s">
        <v>1463</v>
      </c>
      <c r="I360"/>
      <c r="J360"/>
    </row>
    <row r="361" spans="1:10" x14ac:dyDescent="0.35">
      <c r="A361" s="16" t="s">
        <v>1513</v>
      </c>
      <c r="E361" t="s">
        <v>1465</v>
      </c>
      <c r="I361"/>
      <c r="J361"/>
    </row>
    <row r="362" spans="1:10" x14ac:dyDescent="0.35">
      <c r="A362" s="16" t="s">
        <v>1515</v>
      </c>
      <c r="E362" t="s">
        <v>1467</v>
      </c>
      <c r="I362"/>
      <c r="J362"/>
    </row>
    <row r="363" spans="1:10" x14ac:dyDescent="0.35">
      <c r="A363" s="16" t="s">
        <v>1517</v>
      </c>
      <c r="E363" t="s">
        <v>1441</v>
      </c>
      <c r="I363"/>
      <c r="J363"/>
    </row>
    <row r="364" spans="1:10" x14ac:dyDescent="0.35">
      <c r="A364" s="16" t="s">
        <v>1519</v>
      </c>
      <c r="E364" t="s">
        <v>1443</v>
      </c>
      <c r="I364"/>
      <c r="J364"/>
    </row>
    <row r="365" spans="1:10" x14ac:dyDescent="0.35">
      <c r="A365" s="16" t="s">
        <v>1521</v>
      </c>
      <c r="E365" t="s">
        <v>1445</v>
      </c>
      <c r="I365"/>
      <c r="J365"/>
    </row>
    <row r="366" spans="1:10" x14ac:dyDescent="0.35">
      <c r="A366" s="16" t="s">
        <v>1523</v>
      </c>
      <c r="E366" t="s">
        <v>1447</v>
      </c>
      <c r="I366"/>
      <c r="J366"/>
    </row>
    <row r="367" spans="1:10" x14ac:dyDescent="0.35">
      <c r="A367" s="16" t="s">
        <v>1525</v>
      </c>
      <c r="E367" t="s">
        <v>1473</v>
      </c>
      <c r="I367"/>
      <c r="J367"/>
    </row>
    <row r="368" spans="1:10" x14ac:dyDescent="0.35">
      <c r="A368" s="16" t="s">
        <v>1527</v>
      </c>
      <c r="E368" t="s">
        <v>1475</v>
      </c>
      <c r="I368"/>
      <c r="J368"/>
    </row>
    <row r="369" spans="1:10" x14ac:dyDescent="0.35">
      <c r="A369" s="16" t="s">
        <v>1528</v>
      </c>
      <c r="E369" t="s">
        <v>1477</v>
      </c>
      <c r="I369"/>
      <c r="J369"/>
    </row>
    <row r="370" spans="1:10" x14ac:dyDescent="0.35">
      <c r="A370" s="16" t="s">
        <v>1529</v>
      </c>
      <c r="E370" t="s">
        <v>1479</v>
      </c>
      <c r="I370"/>
      <c r="J370"/>
    </row>
    <row r="371" spans="1:10" x14ac:dyDescent="0.35">
      <c r="A371" s="16" t="s">
        <v>1530</v>
      </c>
      <c r="E371" t="s">
        <v>1481</v>
      </c>
      <c r="I371"/>
      <c r="J371"/>
    </row>
    <row r="372" spans="1:10" x14ac:dyDescent="0.35">
      <c r="A372" s="16" t="s">
        <v>1532</v>
      </c>
      <c r="E372" t="s">
        <v>1483</v>
      </c>
      <c r="I372"/>
      <c r="J372"/>
    </row>
    <row r="373" spans="1:10" x14ac:dyDescent="0.35">
      <c r="A373" s="16" t="s">
        <v>1534</v>
      </c>
      <c r="E373" t="s">
        <v>1485</v>
      </c>
      <c r="I373"/>
      <c r="J373"/>
    </row>
    <row r="374" spans="1:10" x14ac:dyDescent="0.35">
      <c r="A374" s="16" t="s">
        <v>1535</v>
      </c>
      <c r="E374" t="s">
        <v>1487</v>
      </c>
      <c r="I374"/>
      <c r="J374"/>
    </row>
    <row r="375" spans="1:10" x14ac:dyDescent="0.35">
      <c r="A375" s="16" t="s">
        <v>1536</v>
      </c>
      <c r="E375" t="s">
        <v>1489</v>
      </c>
      <c r="I375"/>
      <c r="J375"/>
    </row>
    <row r="376" spans="1:10" x14ac:dyDescent="0.35">
      <c r="A376" s="16" t="s">
        <v>1537</v>
      </c>
      <c r="E376" t="s">
        <v>1491</v>
      </c>
      <c r="I376"/>
      <c r="J376"/>
    </row>
    <row r="377" spans="1:10" x14ac:dyDescent="0.35">
      <c r="A377" s="16" t="s">
        <v>1538</v>
      </c>
      <c r="E377" t="s">
        <v>1445</v>
      </c>
      <c r="I377"/>
      <c r="J377"/>
    </row>
    <row r="378" spans="1:10" x14ac:dyDescent="0.35">
      <c r="A378" s="16" t="s">
        <v>1540</v>
      </c>
      <c r="E378" t="s">
        <v>1494</v>
      </c>
      <c r="I378"/>
      <c r="J378"/>
    </row>
    <row r="379" spans="1:10" x14ac:dyDescent="0.35">
      <c r="A379" s="16" t="s">
        <v>1541</v>
      </c>
      <c r="E379" t="s">
        <v>1496</v>
      </c>
      <c r="I379"/>
      <c r="J379"/>
    </row>
    <row r="380" spans="1:10" x14ac:dyDescent="0.35">
      <c r="A380" s="16" t="s">
        <v>1542</v>
      </c>
      <c r="E380" t="s">
        <v>1498</v>
      </c>
      <c r="I380"/>
      <c r="J380"/>
    </row>
    <row r="381" spans="1:10" x14ac:dyDescent="0.35">
      <c r="A381" s="16" t="s">
        <v>1543</v>
      </c>
      <c r="E381" t="s">
        <v>1500</v>
      </c>
      <c r="I381"/>
      <c r="J381"/>
    </row>
    <row r="382" spans="1:10" x14ac:dyDescent="0.35">
      <c r="A382" s="16" t="s">
        <v>1544</v>
      </c>
      <c r="E382" t="s">
        <v>1502</v>
      </c>
      <c r="I382"/>
      <c r="J382"/>
    </row>
    <row r="383" spans="1:10" x14ac:dyDescent="0.35">
      <c r="A383" s="16" t="s">
        <v>1546</v>
      </c>
      <c r="E383" t="s">
        <v>1504</v>
      </c>
      <c r="I383"/>
      <c r="J383"/>
    </row>
    <row r="384" spans="1:10" x14ac:dyDescent="0.35">
      <c r="A384" s="16" t="s">
        <v>1548</v>
      </c>
      <c r="E384" t="s">
        <v>1506</v>
      </c>
      <c r="I384"/>
      <c r="J384"/>
    </row>
    <row r="385" spans="1:10" x14ac:dyDescent="0.35">
      <c r="A385" s="16" t="s">
        <v>1550</v>
      </c>
      <c r="E385" t="s">
        <v>1508</v>
      </c>
      <c r="I385"/>
      <c r="J385"/>
    </row>
    <row r="386" spans="1:10" x14ac:dyDescent="0.35">
      <c r="A386" s="16" t="s">
        <v>1552</v>
      </c>
      <c r="E386" t="s">
        <v>1510</v>
      </c>
      <c r="I386"/>
      <c r="J386"/>
    </row>
    <row r="387" spans="1:10" x14ac:dyDescent="0.35">
      <c r="A387" s="16" t="s">
        <v>1554</v>
      </c>
      <c r="E387" t="s">
        <v>1512</v>
      </c>
      <c r="I387"/>
      <c r="J387"/>
    </row>
    <row r="388" spans="1:10" x14ac:dyDescent="0.35">
      <c r="A388" s="16" t="s">
        <v>1556</v>
      </c>
      <c r="E388" t="s">
        <v>1514</v>
      </c>
      <c r="I388"/>
      <c r="J388"/>
    </row>
    <row r="389" spans="1:10" x14ac:dyDescent="0.35">
      <c r="A389" s="16" t="s">
        <v>1558</v>
      </c>
      <c r="E389" t="s">
        <v>1516</v>
      </c>
      <c r="I389"/>
      <c r="J389"/>
    </row>
    <row r="390" spans="1:10" x14ac:dyDescent="0.35">
      <c r="A390" s="16" t="s">
        <v>1559</v>
      </c>
      <c r="E390" t="s">
        <v>1518</v>
      </c>
      <c r="I390"/>
      <c r="J390"/>
    </row>
    <row r="391" spans="1:10" x14ac:dyDescent="0.35">
      <c r="A391" s="16" t="s">
        <v>1561</v>
      </c>
      <c r="E391" t="s">
        <v>1520</v>
      </c>
      <c r="I391"/>
      <c r="J391"/>
    </row>
    <row r="392" spans="1:10" x14ac:dyDescent="0.35">
      <c r="A392" s="16" t="s">
        <v>1563</v>
      </c>
      <c r="E392" t="s">
        <v>1522</v>
      </c>
      <c r="I392"/>
      <c r="J392"/>
    </row>
    <row r="393" spans="1:10" x14ac:dyDescent="0.35">
      <c r="A393" s="16" t="s">
        <v>1565</v>
      </c>
      <c r="E393" t="s">
        <v>1524</v>
      </c>
      <c r="I393"/>
      <c r="J393"/>
    </row>
    <row r="394" spans="1:10" x14ac:dyDescent="0.35">
      <c r="A394" s="16" t="s">
        <v>1567</v>
      </c>
      <c r="E394" t="s">
        <v>1526</v>
      </c>
      <c r="I394"/>
      <c r="J394"/>
    </row>
    <row r="395" spans="1:10" x14ac:dyDescent="0.35">
      <c r="A395" s="16" t="s">
        <v>1569</v>
      </c>
      <c r="E395" t="s">
        <v>1441</v>
      </c>
      <c r="I395"/>
      <c r="J395"/>
    </row>
    <row r="396" spans="1:10" x14ac:dyDescent="0.35">
      <c r="A396" s="16" t="s">
        <v>1571</v>
      </c>
      <c r="E396" t="s">
        <v>1443</v>
      </c>
      <c r="I396"/>
      <c r="J396"/>
    </row>
    <row r="397" spans="1:10" x14ac:dyDescent="0.35">
      <c r="A397" s="16" t="s">
        <v>1573</v>
      </c>
      <c r="E397" t="s">
        <v>1445</v>
      </c>
      <c r="I397"/>
      <c r="J397"/>
    </row>
    <row r="398" spans="1:10" x14ac:dyDescent="0.35">
      <c r="A398" s="16" t="s">
        <v>1575</v>
      </c>
      <c r="E398" t="s">
        <v>1531</v>
      </c>
      <c r="I398"/>
      <c r="J398"/>
    </row>
    <row r="399" spans="1:10" x14ac:dyDescent="0.35">
      <c r="A399" s="16" t="s">
        <v>1577</v>
      </c>
      <c r="E399" t="s">
        <v>1533</v>
      </c>
      <c r="I399"/>
      <c r="J399"/>
    </row>
    <row r="400" spans="1:10" x14ac:dyDescent="0.35">
      <c r="A400" s="16" t="s">
        <v>1579</v>
      </c>
      <c r="E400" t="s">
        <v>1441</v>
      </c>
      <c r="I400"/>
      <c r="J400"/>
    </row>
    <row r="401" spans="1:10" x14ac:dyDescent="0.35">
      <c r="A401" s="16" t="s">
        <v>1581</v>
      </c>
      <c r="E401" t="s">
        <v>1443</v>
      </c>
      <c r="I401"/>
      <c r="J401"/>
    </row>
    <row r="402" spans="1:10" x14ac:dyDescent="0.35">
      <c r="A402" s="16" t="s">
        <v>1583</v>
      </c>
      <c r="E402" t="s">
        <v>1445</v>
      </c>
      <c r="I402"/>
      <c r="J402"/>
    </row>
    <row r="403" spans="1:10" x14ac:dyDescent="0.35">
      <c r="A403" s="16" t="s">
        <v>1585</v>
      </c>
      <c r="E403" t="s">
        <v>1531</v>
      </c>
      <c r="I403"/>
      <c r="J403"/>
    </row>
    <row r="404" spans="1:10" x14ac:dyDescent="0.35">
      <c r="A404" s="16" t="s">
        <v>1587</v>
      </c>
      <c r="E404" t="s">
        <v>1539</v>
      </c>
      <c r="I404"/>
      <c r="J404"/>
    </row>
    <row r="405" spans="1:10" x14ac:dyDescent="0.35">
      <c r="A405" s="16" t="s">
        <v>1589</v>
      </c>
      <c r="E405" t="s">
        <v>1441</v>
      </c>
      <c r="I405"/>
      <c r="J405"/>
    </row>
    <row r="406" spans="1:10" x14ac:dyDescent="0.35">
      <c r="A406" s="16" t="s">
        <v>1591</v>
      </c>
      <c r="E406" t="s">
        <v>1443</v>
      </c>
      <c r="I406"/>
      <c r="J406"/>
    </row>
    <row r="407" spans="1:10" x14ac:dyDescent="0.35">
      <c r="A407" s="16" t="s">
        <v>1593</v>
      </c>
      <c r="E407" t="s">
        <v>1445</v>
      </c>
      <c r="I407"/>
      <c r="J407"/>
    </row>
    <row r="408" spans="1:10" x14ac:dyDescent="0.35">
      <c r="A408" s="16" t="s">
        <v>1595</v>
      </c>
      <c r="E408" t="s">
        <v>1531</v>
      </c>
      <c r="I408"/>
      <c r="J408"/>
    </row>
    <row r="409" spans="1:10" x14ac:dyDescent="0.35">
      <c r="A409" s="16" t="s">
        <v>1597</v>
      </c>
      <c r="E409" t="s">
        <v>1545</v>
      </c>
      <c r="I409"/>
      <c r="J409"/>
    </row>
    <row r="410" spans="1:10" x14ac:dyDescent="0.35">
      <c r="A410" s="16" t="s">
        <v>1599</v>
      </c>
      <c r="E410" t="s">
        <v>1547</v>
      </c>
      <c r="I410"/>
      <c r="J410"/>
    </row>
    <row r="411" spans="1:10" x14ac:dyDescent="0.35">
      <c r="A411" s="16" t="s">
        <v>1601</v>
      </c>
      <c r="E411" t="s">
        <v>1549</v>
      </c>
      <c r="I411"/>
      <c r="J411"/>
    </row>
    <row r="412" spans="1:10" x14ac:dyDescent="0.35">
      <c r="A412" s="16" t="s">
        <v>1603</v>
      </c>
      <c r="E412" t="s">
        <v>1551</v>
      </c>
      <c r="I412"/>
      <c r="J412"/>
    </row>
    <row r="413" spans="1:10" x14ac:dyDescent="0.35">
      <c r="A413" s="16" t="s">
        <v>1605</v>
      </c>
      <c r="E413" t="s">
        <v>1553</v>
      </c>
      <c r="I413"/>
      <c r="J413"/>
    </row>
    <row r="414" spans="1:10" x14ac:dyDescent="0.35">
      <c r="A414" s="16" t="s">
        <v>1607</v>
      </c>
      <c r="E414" t="s">
        <v>1555</v>
      </c>
      <c r="I414"/>
      <c r="J414"/>
    </row>
    <row r="415" spans="1:10" x14ac:dyDescent="0.35">
      <c r="A415" s="16" t="s">
        <v>1609</v>
      </c>
      <c r="E415" t="s">
        <v>1557</v>
      </c>
      <c r="I415"/>
      <c r="J415"/>
    </row>
    <row r="416" spans="1:10" x14ac:dyDescent="0.35">
      <c r="A416" s="16" t="s">
        <v>1611</v>
      </c>
      <c r="E416" t="s">
        <v>1551</v>
      </c>
      <c r="I416"/>
      <c r="J416"/>
    </row>
    <row r="417" spans="1:10" x14ac:dyDescent="0.35">
      <c r="A417" s="16" t="s">
        <v>1613</v>
      </c>
      <c r="E417" t="s">
        <v>1560</v>
      </c>
      <c r="I417"/>
      <c r="J417"/>
    </row>
    <row r="418" spans="1:10" x14ac:dyDescent="0.35">
      <c r="A418" s="16" t="s">
        <v>1615</v>
      </c>
      <c r="E418" t="s">
        <v>1562</v>
      </c>
      <c r="I418"/>
      <c r="J418"/>
    </row>
    <row r="419" spans="1:10" x14ac:dyDescent="0.35">
      <c r="A419" s="16" t="s">
        <v>1617</v>
      </c>
      <c r="E419" t="s">
        <v>1564</v>
      </c>
      <c r="I419"/>
      <c r="J419"/>
    </row>
    <row r="420" spans="1:10" x14ac:dyDescent="0.35">
      <c r="A420" s="16" t="s">
        <v>1619</v>
      </c>
      <c r="E420" t="s">
        <v>1566</v>
      </c>
      <c r="I420"/>
      <c r="J420"/>
    </row>
    <row r="421" spans="1:10" x14ac:dyDescent="0.35">
      <c r="A421" s="16" t="s">
        <v>1621</v>
      </c>
      <c r="E421" t="s">
        <v>1568</v>
      </c>
      <c r="I421"/>
      <c r="J421"/>
    </row>
    <row r="422" spans="1:10" x14ac:dyDescent="0.35">
      <c r="A422" s="16" t="s">
        <v>1623</v>
      </c>
      <c r="E422" t="s">
        <v>1570</v>
      </c>
      <c r="I422"/>
      <c r="J422"/>
    </row>
    <row r="423" spans="1:10" x14ac:dyDescent="0.35">
      <c r="A423" s="16" t="s">
        <v>1625</v>
      </c>
      <c r="E423" t="s">
        <v>1572</v>
      </c>
      <c r="I423"/>
      <c r="J423"/>
    </row>
    <row r="424" spans="1:10" x14ac:dyDescent="0.35">
      <c r="A424" s="16" t="s">
        <v>1627</v>
      </c>
      <c r="E424" t="s">
        <v>1574</v>
      </c>
      <c r="I424"/>
      <c r="J424"/>
    </row>
    <row r="425" spans="1:10" x14ac:dyDescent="0.35">
      <c r="A425" s="16" t="s">
        <v>1629</v>
      </c>
      <c r="E425" t="s">
        <v>1576</v>
      </c>
      <c r="I425"/>
      <c r="J425"/>
    </row>
    <row r="426" spans="1:10" x14ac:dyDescent="0.35">
      <c r="A426" s="16" t="s">
        <v>1631</v>
      </c>
      <c r="E426" t="s">
        <v>1578</v>
      </c>
      <c r="I426"/>
      <c r="J426"/>
    </row>
    <row r="427" spans="1:10" x14ac:dyDescent="0.35">
      <c r="A427" s="16" t="s">
        <v>1633</v>
      </c>
      <c r="E427" t="s">
        <v>1580</v>
      </c>
      <c r="I427"/>
      <c r="J427"/>
    </row>
    <row r="428" spans="1:10" x14ac:dyDescent="0.35">
      <c r="A428" s="16" t="s">
        <v>1635</v>
      </c>
      <c r="E428" t="s">
        <v>1582</v>
      </c>
      <c r="I428"/>
      <c r="J428"/>
    </row>
    <row r="429" spans="1:10" x14ac:dyDescent="0.35">
      <c r="A429" s="16" t="s">
        <v>1637</v>
      </c>
      <c r="E429" t="s">
        <v>1584</v>
      </c>
      <c r="I429"/>
      <c r="J429"/>
    </row>
    <row r="430" spans="1:10" x14ac:dyDescent="0.35">
      <c r="A430" s="16" t="s">
        <v>1639</v>
      </c>
      <c r="E430" t="s">
        <v>1586</v>
      </c>
      <c r="I430"/>
      <c r="J430"/>
    </row>
    <row r="431" spans="1:10" x14ac:dyDescent="0.35">
      <c r="A431" s="16" t="s">
        <v>1641</v>
      </c>
      <c r="E431" t="s">
        <v>1588</v>
      </c>
      <c r="I431"/>
      <c r="J431"/>
    </row>
    <row r="432" spans="1:10" x14ac:dyDescent="0.35">
      <c r="A432" s="16" t="s">
        <v>1643</v>
      </c>
      <c r="E432" t="s">
        <v>1590</v>
      </c>
      <c r="I432"/>
      <c r="J432"/>
    </row>
    <row r="433" spans="1:10" x14ac:dyDescent="0.35">
      <c r="A433" s="16" t="s">
        <v>1644</v>
      </c>
      <c r="E433" t="s">
        <v>1592</v>
      </c>
      <c r="I433"/>
      <c r="J433"/>
    </row>
    <row r="434" spans="1:10" x14ac:dyDescent="0.35">
      <c r="A434" s="16" t="s">
        <v>1646</v>
      </c>
      <c r="E434" t="s">
        <v>1594</v>
      </c>
      <c r="I434"/>
      <c r="J434"/>
    </row>
    <row r="435" spans="1:10" x14ac:dyDescent="0.35">
      <c r="A435" s="16" t="s">
        <v>1647</v>
      </c>
      <c r="E435" t="s">
        <v>1596</v>
      </c>
      <c r="I435"/>
      <c r="J435"/>
    </row>
    <row r="436" spans="1:10" x14ac:dyDescent="0.35">
      <c r="A436" s="16" t="s">
        <v>1649</v>
      </c>
      <c r="E436" t="s">
        <v>1598</v>
      </c>
      <c r="I436"/>
      <c r="J436"/>
    </row>
    <row r="437" spans="1:10" x14ac:dyDescent="0.35">
      <c r="A437" s="16" t="s">
        <v>1651</v>
      </c>
      <c r="E437" t="s">
        <v>1600</v>
      </c>
      <c r="I437"/>
      <c r="J437"/>
    </row>
    <row r="438" spans="1:10" x14ac:dyDescent="0.35">
      <c r="A438" s="16" t="s">
        <v>1653</v>
      </c>
      <c r="E438" t="s">
        <v>1602</v>
      </c>
      <c r="I438"/>
      <c r="J438"/>
    </row>
    <row r="439" spans="1:10" x14ac:dyDescent="0.35">
      <c r="A439" s="16" t="s">
        <v>1655</v>
      </c>
      <c r="E439" t="s">
        <v>1604</v>
      </c>
      <c r="I439"/>
      <c r="J439"/>
    </row>
    <row r="440" spans="1:10" x14ac:dyDescent="0.35">
      <c r="A440" s="16" t="s">
        <v>1657</v>
      </c>
      <c r="E440" t="s">
        <v>1606</v>
      </c>
      <c r="I440"/>
      <c r="J440"/>
    </row>
    <row r="441" spans="1:10" x14ac:dyDescent="0.35">
      <c r="A441" s="16" t="s">
        <v>1659</v>
      </c>
      <c r="E441" t="s">
        <v>1608</v>
      </c>
      <c r="I441"/>
      <c r="J441"/>
    </row>
    <row r="442" spans="1:10" x14ac:dyDescent="0.35">
      <c r="A442" s="16" t="s">
        <v>1661</v>
      </c>
      <c r="E442" t="s">
        <v>1610</v>
      </c>
      <c r="I442"/>
      <c r="J442"/>
    </row>
    <row r="443" spans="1:10" x14ac:dyDescent="0.35">
      <c r="A443" s="16" t="s">
        <v>1663</v>
      </c>
      <c r="E443" t="s">
        <v>1612</v>
      </c>
      <c r="I443"/>
      <c r="J443"/>
    </row>
    <row r="444" spans="1:10" x14ac:dyDescent="0.35">
      <c r="A444" s="16" t="s">
        <v>1665</v>
      </c>
      <c r="E444" t="s">
        <v>1614</v>
      </c>
      <c r="I444"/>
      <c r="J444"/>
    </row>
    <row r="445" spans="1:10" x14ac:dyDescent="0.35">
      <c r="A445" s="16" t="s">
        <v>1667</v>
      </c>
      <c r="E445" t="s">
        <v>1616</v>
      </c>
      <c r="I445"/>
      <c r="J445"/>
    </row>
    <row r="446" spans="1:10" x14ac:dyDescent="0.35">
      <c r="A446" s="16" t="s">
        <v>1669</v>
      </c>
      <c r="E446" t="s">
        <v>1618</v>
      </c>
      <c r="I446"/>
      <c r="J446"/>
    </row>
    <row r="447" spans="1:10" x14ac:dyDescent="0.35">
      <c r="A447" s="16" t="s">
        <v>1671</v>
      </c>
      <c r="E447" t="s">
        <v>1620</v>
      </c>
      <c r="F447" t="s">
        <v>2182</v>
      </c>
      <c r="I447"/>
      <c r="J447"/>
    </row>
    <row r="448" spans="1:10" x14ac:dyDescent="0.35">
      <c r="A448" s="16" t="s">
        <v>1673</v>
      </c>
      <c r="E448" t="s">
        <v>1622</v>
      </c>
      <c r="I448"/>
      <c r="J448"/>
    </row>
    <row r="449" spans="1:10" x14ac:dyDescent="0.35">
      <c r="A449" s="16" t="s">
        <v>1675</v>
      </c>
      <c r="E449" t="s">
        <v>1624</v>
      </c>
      <c r="I449"/>
      <c r="J449"/>
    </row>
    <row r="450" spans="1:10" x14ac:dyDescent="0.35">
      <c r="A450" s="16" t="s">
        <v>1677</v>
      </c>
      <c r="E450" t="s">
        <v>1626</v>
      </c>
      <c r="I450"/>
      <c r="J450"/>
    </row>
    <row r="451" spans="1:10" x14ac:dyDescent="0.35">
      <c r="A451" s="16" t="s">
        <v>1679</v>
      </c>
      <c r="E451" t="s">
        <v>1628</v>
      </c>
      <c r="I451"/>
      <c r="J451"/>
    </row>
    <row r="452" spans="1:10" x14ac:dyDescent="0.35">
      <c r="A452" s="16" t="s">
        <v>1681</v>
      </c>
      <c r="E452" t="s">
        <v>1630</v>
      </c>
      <c r="I452"/>
      <c r="J452"/>
    </row>
    <row r="453" spans="1:10" x14ac:dyDescent="0.35">
      <c r="A453" s="16" t="s">
        <v>1683</v>
      </c>
      <c r="E453" t="s">
        <v>1632</v>
      </c>
      <c r="I453"/>
      <c r="J453"/>
    </row>
    <row r="454" spans="1:10" x14ac:dyDescent="0.35">
      <c r="A454" s="16" t="s">
        <v>1685</v>
      </c>
      <c r="E454" t="s">
        <v>1634</v>
      </c>
      <c r="I454"/>
      <c r="J454"/>
    </row>
    <row r="455" spans="1:10" x14ac:dyDescent="0.35">
      <c r="A455" s="16" t="s">
        <v>1687</v>
      </c>
      <c r="E455" t="s">
        <v>1636</v>
      </c>
      <c r="I455"/>
      <c r="J455"/>
    </row>
    <row r="456" spans="1:10" x14ac:dyDescent="0.35">
      <c r="A456" s="16" t="s">
        <v>1689</v>
      </c>
      <c r="E456" t="s">
        <v>1638</v>
      </c>
      <c r="I456"/>
      <c r="J456"/>
    </row>
    <row r="457" spans="1:10" x14ac:dyDescent="0.35">
      <c r="A457" s="16" t="s">
        <v>1691</v>
      </c>
      <c r="E457" t="s">
        <v>1640</v>
      </c>
      <c r="I457"/>
      <c r="J457"/>
    </row>
    <row r="458" spans="1:10" x14ac:dyDescent="0.35">
      <c r="A458" s="16" t="s">
        <v>1693</v>
      </c>
      <c r="E458" t="s">
        <v>1642</v>
      </c>
      <c r="I458"/>
      <c r="J458"/>
    </row>
    <row r="459" spans="1:10" x14ac:dyDescent="0.35">
      <c r="A459" s="16" t="s">
        <v>1695</v>
      </c>
      <c r="E459" t="s">
        <v>1545</v>
      </c>
      <c r="I459"/>
      <c r="J459"/>
    </row>
    <row r="460" spans="1:10" x14ac:dyDescent="0.35">
      <c r="A460" s="16" t="s">
        <v>1697</v>
      </c>
      <c r="E460" t="s">
        <v>1645</v>
      </c>
      <c r="I460"/>
      <c r="J460"/>
    </row>
    <row r="461" spans="1:10" x14ac:dyDescent="0.35">
      <c r="A461" s="16" t="s">
        <v>1699</v>
      </c>
      <c r="E461" t="s">
        <v>1560</v>
      </c>
      <c r="I461"/>
      <c r="J461"/>
    </row>
    <row r="462" spans="1:10" x14ac:dyDescent="0.35">
      <c r="A462" s="16" t="s">
        <v>1701</v>
      </c>
      <c r="E462" t="s">
        <v>1648</v>
      </c>
      <c r="I462"/>
      <c r="J462"/>
    </row>
    <row r="463" spans="1:10" x14ac:dyDescent="0.35">
      <c r="A463" s="16" t="s">
        <v>1703</v>
      </c>
      <c r="E463" t="s">
        <v>1650</v>
      </c>
      <c r="I463"/>
      <c r="J463"/>
    </row>
    <row r="464" spans="1:10" x14ac:dyDescent="0.35">
      <c r="A464" s="16" t="s">
        <v>1705</v>
      </c>
      <c r="E464" t="s">
        <v>1652</v>
      </c>
      <c r="I464"/>
      <c r="J464"/>
    </row>
    <row r="465" spans="1:10" x14ac:dyDescent="0.35">
      <c r="A465" s="16" t="s">
        <v>1707</v>
      </c>
      <c r="E465" t="s">
        <v>1654</v>
      </c>
      <c r="I465"/>
      <c r="J465"/>
    </row>
    <row r="466" spans="1:10" x14ac:dyDescent="0.35">
      <c r="A466" s="16" t="s">
        <v>1709</v>
      </c>
      <c r="E466" t="s">
        <v>1656</v>
      </c>
      <c r="I466"/>
      <c r="J466"/>
    </row>
    <row r="467" spans="1:10" x14ac:dyDescent="0.35">
      <c r="A467" s="16" t="s">
        <v>1711</v>
      </c>
      <c r="E467" t="s">
        <v>1658</v>
      </c>
      <c r="I467"/>
      <c r="J467"/>
    </row>
    <row r="468" spans="1:10" x14ac:dyDescent="0.35">
      <c r="A468" s="16" t="s">
        <v>1713</v>
      </c>
      <c r="E468" t="s">
        <v>1660</v>
      </c>
      <c r="I468"/>
      <c r="J468"/>
    </row>
    <row r="469" spans="1:10" x14ac:dyDescent="0.35">
      <c r="A469" s="16" t="s">
        <v>1715</v>
      </c>
      <c r="E469" t="s">
        <v>1662</v>
      </c>
      <c r="I469"/>
      <c r="J469"/>
    </row>
    <row r="470" spans="1:10" x14ac:dyDescent="0.35">
      <c r="A470" s="16" t="s">
        <v>1717</v>
      </c>
      <c r="E470" t="s">
        <v>1664</v>
      </c>
      <c r="I470"/>
      <c r="J470"/>
    </row>
    <row r="471" spans="1:10" x14ac:dyDescent="0.35">
      <c r="A471" s="16" t="s">
        <v>1719</v>
      </c>
      <c r="E471" t="s">
        <v>1666</v>
      </c>
      <c r="I471"/>
      <c r="J471"/>
    </row>
    <row r="472" spans="1:10" x14ac:dyDescent="0.35">
      <c r="A472" s="16" t="s">
        <v>1721</v>
      </c>
      <c r="E472" t="s">
        <v>1668</v>
      </c>
      <c r="I472"/>
      <c r="J472"/>
    </row>
    <row r="473" spans="1:10" x14ac:dyDescent="0.35">
      <c r="A473" s="16" t="s">
        <v>1723</v>
      </c>
      <c r="E473" t="s">
        <v>1670</v>
      </c>
      <c r="I473"/>
      <c r="J473"/>
    </row>
    <row r="474" spans="1:10" x14ac:dyDescent="0.35">
      <c r="A474" s="16" t="s">
        <v>1725</v>
      </c>
      <c r="E474" t="s">
        <v>1672</v>
      </c>
      <c r="I474"/>
      <c r="J474"/>
    </row>
    <row r="475" spans="1:10" x14ac:dyDescent="0.35">
      <c r="A475" s="16" t="s">
        <v>1727</v>
      </c>
      <c r="E475" t="s">
        <v>1674</v>
      </c>
      <c r="I475"/>
      <c r="J475"/>
    </row>
    <row r="476" spans="1:10" x14ac:dyDescent="0.35">
      <c r="A476" s="16" t="s">
        <v>1729</v>
      </c>
      <c r="E476" t="s">
        <v>1676</v>
      </c>
      <c r="I476"/>
      <c r="J476"/>
    </row>
    <row r="477" spans="1:10" x14ac:dyDescent="0.35">
      <c r="A477" s="16" t="s">
        <v>1731</v>
      </c>
      <c r="E477" t="s">
        <v>1678</v>
      </c>
      <c r="I477"/>
      <c r="J477"/>
    </row>
    <row r="478" spans="1:10" x14ac:dyDescent="0.35">
      <c r="A478" s="16" t="s">
        <v>1733</v>
      </c>
      <c r="E478" t="s">
        <v>1680</v>
      </c>
      <c r="I478"/>
      <c r="J478"/>
    </row>
    <row r="479" spans="1:10" x14ac:dyDescent="0.35">
      <c r="A479" s="16" t="s">
        <v>1735</v>
      </c>
      <c r="E479" t="s">
        <v>1682</v>
      </c>
      <c r="I479"/>
      <c r="J479"/>
    </row>
    <row r="480" spans="1:10" x14ac:dyDescent="0.35">
      <c r="A480" s="16" t="s">
        <v>1737</v>
      </c>
      <c r="E480" t="s">
        <v>1684</v>
      </c>
      <c r="I480"/>
      <c r="J480"/>
    </row>
    <row r="481" spans="1:10" x14ac:dyDescent="0.35">
      <c r="A481" s="16" t="s">
        <v>1739</v>
      </c>
      <c r="E481" t="s">
        <v>1686</v>
      </c>
      <c r="I481"/>
      <c r="J481"/>
    </row>
    <row r="482" spans="1:10" x14ac:dyDescent="0.35">
      <c r="A482" s="16" t="s">
        <v>1741</v>
      </c>
      <c r="E482" t="s">
        <v>1688</v>
      </c>
      <c r="I482"/>
      <c r="J482"/>
    </row>
    <row r="483" spans="1:10" x14ac:dyDescent="0.35">
      <c r="A483" s="16" t="s">
        <v>1743</v>
      </c>
      <c r="E483" t="s">
        <v>1690</v>
      </c>
      <c r="I483"/>
      <c r="J483"/>
    </row>
    <row r="484" spans="1:10" x14ac:dyDescent="0.35">
      <c r="A484" s="16" t="s">
        <v>1745</v>
      </c>
      <c r="E484" t="s">
        <v>1692</v>
      </c>
      <c r="I484"/>
      <c r="J484"/>
    </row>
    <row r="485" spans="1:10" x14ac:dyDescent="0.35">
      <c r="A485" s="16" t="s">
        <v>1747</v>
      </c>
      <c r="E485" t="s">
        <v>1694</v>
      </c>
      <c r="I485"/>
      <c r="J485"/>
    </row>
    <row r="486" spans="1:10" x14ac:dyDescent="0.35">
      <c r="A486" s="16" t="s">
        <v>1749</v>
      </c>
      <c r="E486" t="s">
        <v>1696</v>
      </c>
      <c r="I486"/>
      <c r="J486"/>
    </row>
    <row r="487" spans="1:10" x14ac:dyDescent="0.35">
      <c r="A487" s="16" t="s">
        <v>1751</v>
      </c>
      <c r="E487" t="s">
        <v>1698</v>
      </c>
      <c r="I487"/>
      <c r="J487"/>
    </row>
    <row r="488" spans="1:10" x14ac:dyDescent="0.35">
      <c r="A488" s="16" t="s">
        <v>1753</v>
      </c>
      <c r="E488" t="s">
        <v>1700</v>
      </c>
      <c r="I488"/>
      <c r="J488"/>
    </row>
    <row r="489" spans="1:10" x14ac:dyDescent="0.35">
      <c r="A489" s="16" t="s">
        <v>1755</v>
      </c>
      <c r="E489" t="s">
        <v>1702</v>
      </c>
      <c r="I489"/>
      <c r="J489"/>
    </row>
    <row r="490" spans="1:10" x14ac:dyDescent="0.35">
      <c r="A490" s="16" t="s">
        <v>1757</v>
      </c>
      <c r="E490" t="s">
        <v>1704</v>
      </c>
      <c r="I490"/>
      <c r="J490"/>
    </row>
    <row r="491" spans="1:10" x14ac:dyDescent="0.35">
      <c r="A491" s="16" t="s">
        <v>1759</v>
      </c>
      <c r="E491" t="s">
        <v>1706</v>
      </c>
      <c r="I491"/>
      <c r="J491"/>
    </row>
    <row r="492" spans="1:10" x14ac:dyDescent="0.35">
      <c r="A492" s="16" t="s">
        <v>1761</v>
      </c>
      <c r="E492" t="s">
        <v>1708</v>
      </c>
      <c r="I492"/>
      <c r="J492"/>
    </row>
    <row r="493" spans="1:10" x14ac:dyDescent="0.35">
      <c r="A493" s="16" t="s">
        <v>1763</v>
      </c>
      <c r="E493" t="s">
        <v>1710</v>
      </c>
      <c r="I493"/>
      <c r="J493"/>
    </row>
    <row r="494" spans="1:10" x14ac:dyDescent="0.35">
      <c r="A494" s="16" t="s">
        <v>1765</v>
      </c>
      <c r="E494" t="s">
        <v>1712</v>
      </c>
      <c r="I494"/>
      <c r="J494"/>
    </row>
    <row r="495" spans="1:10" x14ac:dyDescent="0.35">
      <c r="A495" s="16" t="s">
        <v>1767</v>
      </c>
      <c r="E495" t="s">
        <v>1714</v>
      </c>
      <c r="I495"/>
      <c r="J495"/>
    </row>
    <row r="496" spans="1:10" x14ac:dyDescent="0.35">
      <c r="A496" s="16" t="s">
        <v>516</v>
      </c>
      <c r="E496" t="s">
        <v>1716</v>
      </c>
      <c r="I496"/>
      <c r="J496"/>
    </row>
    <row r="497" spans="1:10" x14ac:dyDescent="0.35">
      <c r="A497" s="16" t="s">
        <v>520</v>
      </c>
      <c r="E497" t="s">
        <v>1718</v>
      </c>
      <c r="I497"/>
      <c r="J497"/>
    </row>
    <row r="498" spans="1:10" x14ac:dyDescent="0.35">
      <c r="A498" s="16" t="s">
        <v>1773</v>
      </c>
      <c r="E498" t="s">
        <v>1720</v>
      </c>
      <c r="I498"/>
      <c r="J498"/>
    </row>
    <row r="499" spans="1:10" x14ac:dyDescent="0.35">
      <c r="A499" s="16" t="s">
        <v>1775</v>
      </c>
      <c r="E499" t="s">
        <v>1722</v>
      </c>
      <c r="I499"/>
      <c r="J499"/>
    </row>
    <row r="500" spans="1:10" x14ac:dyDescent="0.35">
      <c r="A500" s="16" t="s">
        <v>1777</v>
      </c>
      <c r="E500" t="s">
        <v>1724</v>
      </c>
      <c r="I500"/>
      <c r="J500"/>
    </row>
    <row r="501" spans="1:10" x14ac:dyDescent="0.35">
      <c r="A501" s="16" t="s">
        <v>1779</v>
      </c>
      <c r="E501" t="s">
        <v>1726</v>
      </c>
      <c r="I501"/>
      <c r="J501"/>
    </row>
    <row r="502" spans="1:10" x14ac:dyDescent="0.35">
      <c r="A502" s="16" t="s">
        <v>1781</v>
      </c>
      <c r="E502" t="s">
        <v>1728</v>
      </c>
    </row>
    <row r="503" spans="1:10" x14ac:dyDescent="0.35">
      <c r="A503" s="16" t="s">
        <v>1783</v>
      </c>
      <c r="E503" t="s">
        <v>1730</v>
      </c>
    </row>
    <row r="504" spans="1:10" x14ac:dyDescent="0.35">
      <c r="A504" s="16" t="s">
        <v>1785</v>
      </c>
      <c r="E504" t="s">
        <v>1732</v>
      </c>
    </row>
    <row r="505" spans="1:10" x14ac:dyDescent="0.35">
      <c r="A505" s="16" t="s">
        <v>1787</v>
      </c>
      <c r="E505" t="s">
        <v>1734</v>
      </c>
    </row>
    <row r="506" spans="1:10" x14ac:dyDescent="0.35">
      <c r="A506" s="16" t="s">
        <v>1789</v>
      </c>
      <c r="E506" t="s">
        <v>1736</v>
      </c>
    </row>
    <row r="507" spans="1:10" x14ac:dyDescent="0.35">
      <c r="A507" s="16" t="s">
        <v>1791</v>
      </c>
      <c r="E507" t="s">
        <v>1738</v>
      </c>
    </row>
    <row r="508" spans="1:10" x14ac:dyDescent="0.35">
      <c r="A508" s="16" t="s">
        <v>1793</v>
      </c>
      <c r="E508" t="s">
        <v>1740</v>
      </c>
    </row>
    <row r="509" spans="1:10" x14ac:dyDescent="0.35">
      <c r="A509" s="16" t="s">
        <v>1795</v>
      </c>
      <c r="E509" t="s">
        <v>1742</v>
      </c>
    </row>
    <row r="510" spans="1:10" x14ac:dyDescent="0.35">
      <c r="A510" s="16" t="s">
        <v>1797</v>
      </c>
      <c r="E510" t="s">
        <v>1744</v>
      </c>
    </row>
    <row r="511" spans="1:10" x14ac:dyDescent="0.35">
      <c r="A511" s="16" t="s">
        <v>1799</v>
      </c>
      <c r="E511" t="s">
        <v>1746</v>
      </c>
    </row>
    <row r="512" spans="1:10" x14ac:dyDescent="0.35">
      <c r="A512" s="16" t="s">
        <v>1801</v>
      </c>
      <c r="E512" t="s">
        <v>1748</v>
      </c>
    </row>
    <row r="513" spans="1:10" x14ac:dyDescent="0.35">
      <c r="A513" s="16" t="s">
        <v>1803</v>
      </c>
      <c r="E513" t="s">
        <v>1750</v>
      </c>
    </row>
    <row r="514" spans="1:10" x14ac:dyDescent="0.35">
      <c r="A514" s="16" t="s">
        <v>1805</v>
      </c>
      <c r="E514" t="s">
        <v>1752</v>
      </c>
    </row>
    <row r="515" spans="1:10" x14ac:dyDescent="0.35">
      <c r="A515" s="16" t="s">
        <v>1807</v>
      </c>
      <c r="E515" t="s">
        <v>1754</v>
      </c>
    </row>
    <row r="516" spans="1:10" x14ac:dyDescent="0.35">
      <c r="A516" s="16" t="s">
        <v>1809</v>
      </c>
      <c r="E516" t="s">
        <v>1756</v>
      </c>
    </row>
    <row r="517" spans="1:10" x14ac:dyDescent="0.35">
      <c r="A517" s="16" t="s">
        <v>1811</v>
      </c>
      <c r="E517" t="s">
        <v>1758</v>
      </c>
    </row>
    <row r="518" spans="1:10" x14ac:dyDescent="0.35">
      <c r="A518" s="16" t="s">
        <v>1813</v>
      </c>
      <c r="E518" t="s">
        <v>1760</v>
      </c>
      <c r="I518"/>
      <c r="J518"/>
    </row>
    <row r="519" spans="1:10" x14ac:dyDescent="0.35">
      <c r="A519" s="16" t="s">
        <v>1815</v>
      </c>
      <c r="E519" t="s">
        <v>1762</v>
      </c>
      <c r="I519"/>
      <c r="J519"/>
    </row>
    <row r="520" spans="1:10" x14ac:dyDescent="0.35">
      <c r="A520" s="16" t="s">
        <v>1817</v>
      </c>
      <c r="E520" t="s">
        <v>1764</v>
      </c>
      <c r="I520"/>
      <c r="J520"/>
    </row>
    <row r="521" spans="1:10" x14ac:dyDescent="0.35">
      <c r="A521" s="16" t="s">
        <v>1819</v>
      </c>
      <c r="E521" t="s">
        <v>1766</v>
      </c>
      <c r="I521"/>
      <c r="J521"/>
    </row>
    <row r="522" spans="1:10" x14ac:dyDescent="0.35">
      <c r="A522" s="16" t="s">
        <v>1821</v>
      </c>
      <c r="E522" t="s">
        <v>1768</v>
      </c>
      <c r="I522"/>
      <c r="J522"/>
    </row>
    <row r="523" spans="1:10" x14ac:dyDescent="0.35">
      <c r="A523" s="16" t="s">
        <v>1823</v>
      </c>
      <c r="E523" t="s">
        <v>1769</v>
      </c>
      <c r="F523" t="s">
        <v>1770</v>
      </c>
      <c r="I523"/>
      <c r="J523"/>
    </row>
    <row r="524" spans="1:10" x14ac:dyDescent="0.35">
      <c r="A524" s="16" t="s">
        <v>1825</v>
      </c>
      <c r="E524" t="s">
        <v>1771</v>
      </c>
      <c r="F524" t="s">
        <v>1772</v>
      </c>
      <c r="I524"/>
      <c r="J524"/>
    </row>
    <row r="525" spans="1:10" x14ac:dyDescent="0.35">
      <c r="A525" s="16" t="s">
        <v>1827</v>
      </c>
      <c r="E525" t="s">
        <v>1774</v>
      </c>
      <c r="I525"/>
      <c r="J525"/>
    </row>
    <row r="526" spans="1:10" x14ac:dyDescent="0.35">
      <c r="A526" s="16" t="s">
        <v>1829</v>
      </c>
      <c r="E526" t="s">
        <v>1776</v>
      </c>
      <c r="I526"/>
      <c r="J526"/>
    </row>
    <row r="527" spans="1:10" x14ac:dyDescent="0.35">
      <c r="A527" s="16" t="s">
        <v>1831</v>
      </c>
      <c r="E527" t="s">
        <v>1778</v>
      </c>
      <c r="I527"/>
      <c r="J527"/>
    </row>
    <row r="528" spans="1:10" x14ac:dyDescent="0.35">
      <c r="A528" s="16" t="s">
        <v>1833</v>
      </c>
      <c r="E528" t="s">
        <v>1780</v>
      </c>
      <c r="I528"/>
      <c r="J528"/>
    </row>
    <row r="529" spans="1:10" x14ac:dyDescent="0.35">
      <c r="A529" s="16" t="s">
        <v>1835</v>
      </c>
      <c r="E529" t="s">
        <v>1782</v>
      </c>
      <c r="I529"/>
      <c r="J529"/>
    </row>
    <row r="530" spans="1:10" x14ac:dyDescent="0.35">
      <c r="A530" s="16" t="s">
        <v>1837</v>
      </c>
      <c r="E530" t="s">
        <v>1784</v>
      </c>
      <c r="I530"/>
      <c r="J530"/>
    </row>
    <row r="531" spans="1:10" x14ac:dyDescent="0.35">
      <c r="A531" s="16" t="s">
        <v>1839</v>
      </c>
      <c r="E531" t="s">
        <v>1786</v>
      </c>
      <c r="I531"/>
      <c r="J531"/>
    </row>
    <row r="532" spans="1:10" x14ac:dyDescent="0.35">
      <c r="A532" s="16" t="s">
        <v>1841</v>
      </c>
      <c r="E532" t="s">
        <v>1788</v>
      </c>
      <c r="I532"/>
      <c r="J532"/>
    </row>
    <row r="533" spans="1:10" x14ac:dyDescent="0.35">
      <c r="A533" s="16" t="s">
        <v>1843</v>
      </c>
      <c r="E533" t="s">
        <v>1790</v>
      </c>
      <c r="I533"/>
      <c r="J533"/>
    </row>
    <row r="534" spans="1:10" x14ac:dyDescent="0.35">
      <c r="A534" s="16" t="s">
        <v>1845</v>
      </c>
      <c r="E534" t="s">
        <v>1792</v>
      </c>
      <c r="I534"/>
      <c r="J534"/>
    </row>
    <row r="535" spans="1:10" x14ac:dyDescent="0.35">
      <c r="A535" s="16" t="s">
        <v>1847</v>
      </c>
      <c r="E535" t="s">
        <v>1794</v>
      </c>
      <c r="I535"/>
      <c r="J535"/>
    </row>
    <row r="536" spans="1:10" x14ac:dyDescent="0.35">
      <c r="A536" s="16" t="s">
        <v>1849</v>
      </c>
      <c r="E536" t="s">
        <v>1796</v>
      </c>
      <c r="I536"/>
      <c r="J536"/>
    </row>
    <row r="537" spans="1:10" x14ac:dyDescent="0.35">
      <c r="A537" s="16" t="s">
        <v>1851</v>
      </c>
      <c r="E537" t="s">
        <v>1798</v>
      </c>
      <c r="I537"/>
      <c r="J537"/>
    </row>
    <row r="538" spans="1:10" x14ac:dyDescent="0.35">
      <c r="A538" s="16" t="s">
        <v>1853</v>
      </c>
      <c r="E538" t="s">
        <v>1800</v>
      </c>
      <c r="I538"/>
      <c r="J538"/>
    </row>
    <row r="539" spans="1:10" x14ac:dyDescent="0.35">
      <c r="A539" s="16" t="s">
        <v>1855</v>
      </c>
      <c r="E539" t="s">
        <v>1802</v>
      </c>
      <c r="I539"/>
      <c r="J539"/>
    </row>
    <row r="540" spans="1:10" x14ac:dyDescent="0.35">
      <c r="A540" s="16" t="s">
        <v>1857</v>
      </c>
      <c r="E540" t="s">
        <v>1804</v>
      </c>
      <c r="I540"/>
      <c r="J540"/>
    </row>
    <row r="541" spans="1:10" x14ac:dyDescent="0.35">
      <c r="A541" s="16" t="s">
        <v>1859</v>
      </c>
      <c r="E541" t="s">
        <v>1806</v>
      </c>
      <c r="I541"/>
      <c r="J541"/>
    </row>
    <row r="542" spans="1:10" x14ac:dyDescent="0.35">
      <c r="A542" s="16" t="s">
        <v>1861</v>
      </c>
      <c r="E542" t="s">
        <v>1808</v>
      </c>
      <c r="I542"/>
      <c r="J542"/>
    </row>
    <row r="543" spans="1:10" x14ac:dyDescent="0.35">
      <c r="A543" s="16" t="s">
        <v>1863</v>
      </c>
      <c r="E543" t="s">
        <v>1810</v>
      </c>
      <c r="I543"/>
      <c r="J543"/>
    </row>
    <row r="544" spans="1:10" x14ac:dyDescent="0.35">
      <c r="A544" s="16" t="s">
        <v>1865</v>
      </c>
      <c r="E544" t="s">
        <v>1812</v>
      </c>
      <c r="I544"/>
      <c r="J544"/>
    </row>
    <row r="545" spans="1:10" x14ac:dyDescent="0.35">
      <c r="A545" s="16" t="s">
        <v>1867</v>
      </c>
      <c r="E545" t="s">
        <v>1814</v>
      </c>
      <c r="I545"/>
      <c r="J545"/>
    </row>
    <row r="546" spans="1:10" x14ac:dyDescent="0.35">
      <c r="A546" s="16" t="s">
        <v>1869</v>
      </c>
      <c r="E546" t="s">
        <v>1816</v>
      </c>
      <c r="I546"/>
      <c r="J546"/>
    </row>
    <row r="547" spans="1:10" x14ac:dyDescent="0.35">
      <c r="A547" s="16" t="s">
        <v>1871</v>
      </c>
      <c r="E547" t="s">
        <v>1818</v>
      </c>
      <c r="I547"/>
      <c r="J547"/>
    </row>
    <row r="548" spans="1:10" x14ac:dyDescent="0.35">
      <c r="A548" s="16" t="s">
        <v>1873</v>
      </c>
      <c r="E548" t="s">
        <v>1820</v>
      </c>
      <c r="I548"/>
      <c r="J548"/>
    </row>
    <row r="549" spans="1:10" x14ac:dyDescent="0.35">
      <c r="A549" s="16" t="s">
        <v>1875</v>
      </c>
      <c r="E549" t="s">
        <v>1822</v>
      </c>
      <c r="I549"/>
      <c r="J549"/>
    </row>
    <row r="550" spans="1:10" x14ac:dyDescent="0.35">
      <c r="A550" s="16" t="s">
        <v>1877</v>
      </c>
      <c r="E550" t="s">
        <v>1824</v>
      </c>
      <c r="I550"/>
      <c r="J550"/>
    </row>
    <row r="551" spans="1:10" x14ac:dyDescent="0.35">
      <c r="A551" s="16" t="s">
        <v>1879</v>
      </c>
      <c r="E551" t="s">
        <v>1826</v>
      </c>
      <c r="I551"/>
      <c r="J551"/>
    </row>
    <row r="552" spans="1:10" x14ac:dyDescent="0.35">
      <c r="A552" s="16" t="s">
        <v>1881</v>
      </c>
      <c r="E552" t="s">
        <v>1828</v>
      </c>
      <c r="I552"/>
      <c r="J552"/>
    </row>
    <row r="553" spans="1:10" x14ac:dyDescent="0.35">
      <c r="A553" s="16" t="s">
        <v>1883</v>
      </c>
      <c r="E553" t="s">
        <v>1830</v>
      </c>
      <c r="I553"/>
      <c r="J553"/>
    </row>
    <row r="554" spans="1:10" x14ac:dyDescent="0.35">
      <c r="A554" s="16" t="s">
        <v>1885</v>
      </c>
      <c r="E554" t="s">
        <v>1832</v>
      </c>
      <c r="I554"/>
      <c r="J554"/>
    </row>
    <row r="555" spans="1:10" x14ac:dyDescent="0.35">
      <c r="A555" s="16" t="s">
        <v>1887</v>
      </c>
      <c r="E555" t="s">
        <v>1834</v>
      </c>
      <c r="I555"/>
      <c r="J555"/>
    </row>
    <row r="556" spans="1:10" x14ac:dyDescent="0.35">
      <c r="A556" s="16" t="s">
        <v>1889</v>
      </c>
      <c r="E556" t="s">
        <v>1836</v>
      </c>
      <c r="I556"/>
      <c r="J556"/>
    </row>
    <row r="557" spans="1:10" x14ac:dyDescent="0.35">
      <c r="A557" s="16" t="s">
        <v>1891</v>
      </c>
      <c r="E557" t="s">
        <v>1838</v>
      </c>
      <c r="I557"/>
      <c r="J557"/>
    </row>
    <row r="558" spans="1:10" x14ac:dyDescent="0.35">
      <c r="A558" s="16" t="s">
        <v>1893</v>
      </c>
      <c r="E558" t="s">
        <v>1840</v>
      </c>
      <c r="I558"/>
      <c r="J558"/>
    </row>
    <row r="559" spans="1:10" x14ac:dyDescent="0.35">
      <c r="A559" s="16" t="s">
        <v>1895</v>
      </c>
      <c r="E559" t="s">
        <v>1842</v>
      </c>
      <c r="I559"/>
      <c r="J559"/>
    </row>
    <row r="560" spans="1:10" x14ac:dyDescent="0.35">
      <c r="A560" s="16" t="s">
        <v>1897</v>
      </c>
      <c r="E560" t="s">
        <v>1844</v>
      </c>
      <c r="I560"/>
      <c r="J560"/>
    </row>
    <row r="561" spans="1:10" x14ac:dyDescent="0.35">
      <c r="A561" s="16" t="s">
        <v>1899</v>
      </c>
      <c r="E561" t="s">
        <v>1846</v>
      </c>
      <c r="I561"/>
      <c r="J561"/>
    </row>
    <row r="562" spans="1:10" x14ac:dyDescent="0.35">
      <c r="A562" s="16" t="s">
        <v>1901</v>
      </c>
      <c r="E562" t="s">
        <v>1848</v>
      </c>
      <c r="I562"/>
      <c r="J562"/>
    </row>
    <row r="563" spans="1:10" x14ac:dyDescent="0.35">
      <c r="A563" s="16" t="s">
        <v>1903</v>
      </c>
      <c r="E563" t="s">
        <v>1850</v>
      </c>
      <c r="I563"/>
      <c r="J563"/>
    </row>
    <row r="564" spans="1:10" x14ac:dyDescent="0.35">
      <c r="A564" s="16" t="s">
        <v>1905</v>
      </c>
      <c r="E564" t="s">
        <v>1852</v>
      </c>
      <c r="I564"/>
      <c r="J564"/>
    </row>
    <row r="565" spans="1:10" x14ac:dyDescent="0.35">
      <c r="A565" s="16" t="s">
        <v>1907</v>
      </c>
      <c r="E565" t="s">
        <v>1854</v>
      </c>
      <c r="I565"/>
      <c r="J565"/>
    </row>
    <row r="566" spans="1:10" x14ac:dyDescent="0.35">
      <c r="A566" s="16" t="s">
        <v>1909</v>
      </c>
      <c r="E566" t="s">
        <v>1856</v>
      </c>
      <c r="I566"/>
      <c r="J566"/>
    </row>
    <row r="567" spans="1:10" x14ac:dyDescent="0.35">
      <c r="A567" s="16" t="s">
        <v>1911</v>
      </c>
      <c r="E567" t="s">
        <v>1858</v>
      </c>
      <c r="I567"/>
      <c r="J567"/>
    </row>
    <row r="568" spans="1:10" x14ac:dyDescent="0.35">
      <c r="A568" s="16" t="s">
        <v>1913</v>
      </c>
      <c r="E568" t="s">
        <v>1860</v>
      </c>
      <c r="I568"/>
      <c r="J568"/>
    </row>
    <row r="569" spans="1:10" x14ac:dyDescent="0.35">
      <c r="A569" s="16" t="s">
        <v>1915</v>
      </c>
      <c r="E569" t="s">
        <v>1862</v>
      </c>
      <c r="I569"/>
      <c r="J569"/>
    </row>
    <row r="570" spans="1:10" x14ac:dyDescent="0.35">
      <c r="A570" s="16" t="s">
        <v>1917</v>
      </c>
      <c r="E570" t="s">
        <v>1864</v>
      </c>
      <c r="I570"/>
      <c r="J570"/>
    </row>
    <row r="571" spans="1:10" x14ac:dyDescent="0.35">
      <c r="A571" s="16" t="s">
        <v>1919</v>
      </c>
      <c r="E571" t="s">
        <v>1866</v>
      </c>
      <c r="I571"/>
      <c r="J571"/>
    </row>
    <row r="572" spans="1:10" x14ac:dyDescent="0.35">
      <c r="A572" s="16" t="s">
        <v>1921</v>
      </c>
      <c r="E572" t="s">
        <v>1868</v>
      </c>
      <c r="I572"/>
      <c r="J572"/>
    </row>
    <row r="573" spans="1:10" x14ac:dyDescent="0.35">
      <c r="A573" s="16" t="s">
        <v>1923</v>
      </c>
      <c r="E573" t="s">
        <v>1870</v>
      </c>
      <c r="I573"/>
      <c r="J573"/>
    </row>
    <row r="574" spans="1:10" x14ac:dyDescent="0.35">
      <c r="A574" s="16" t="s">
        <v>1925</v>
      </c>
      <c r="E574" t="s">
        <v>1872</v>
      </c>
      <c r="I574"/>
      <c r="J574"/>
    </row>
    <row r="575" spans="1:10" x14ac:dyDescent="0.35">
      <c r="A575" s="16" t="s">
        <v>1927</v>
      </c>
      <c r="E575" t="s">
        <v>1874</v>
      </c>
      <c r="I575"/>
      <c r="J575"/>
    </row>
    <row r="576" spans="1:10" x14ac:dyDescent="0.35">
      <c r="A576" s="16" t="s">
        <v>1929</v>
      </c>
      <c r="E576" t="s">
        <v>1876</v>
      </c>
      <c r="I576"/>
      <c r="J576"/>
    </row>
    <row r="577" spans="1:10" x14ac:dyDescent="0.35">
      <c r="A577" s="16" t="s">
        <v>1931</v>
      </c>
      <c r="E577" t="s">
        <v>1878</v>
      </c>
      <c r="I577"/>
      <c r="J577"/>
    </row>
    <row r="578" spans="1:10" x14ac:dyDescent="0.35">
      <c r="A578" s="16" t="s">
        <v>1933</v>
      </c>
      <c r="E578" t="s">
        <v>1880</v>
      </c>
      <c r="I578"/>
      <c r="J578"/>
    </row>
    <row r="579" spans="1:10" x14ac:dyDescent="0.35">
      <c r="A579" s="16" t="s">
        <v>1935</v>
      </c>
      <c r="E579" t="s">
        <v>1882</v>
      </c>
      <c r="I579"/>
      <c r="J579"/>
    </row>
    <row r="580" spans="1:10" x14ac:dyDescent="0.35">
      <c r="A580" s="16" t="s">
        <v>1937</v>
      </c>
      <c r="E580" t="s">
        <v>1884</v>
      </c>
      <c r="I580"/>
      <c r="J580"/>
    </row>
    <row r="581" spans="1:10" x14ac:dyDescent="0.35">
      <c r="A581" s="16" t="s">
        <v>1939</v>
      </c>
      <c r="E581" t="s">
        <v>1886</v>
      </c>
      <c r="I581"/>
      <c r="J581"/>
    </row>
    <row r="582" spans="1:10" x14ac:dyDescent="0.35">
      <c r="A582" s="16" t="s">
        <v>1941</v>
      </c>
      <c r="E582" t="s">
        <v>1888</v>
      </c>
      <c r="I582"/>
      <c r="J582"/>
    </row>
    <row r="583" spans="1:10" x14ac:dyDescent="0.35">
      <c r="A583" s="16" t="s">
        <v>1943</v>
      </c>
      <c r="E583" t="s">
        <v>1890</v>
      </c>
      <c r="I583"/>
      <c r="J583"/>
    </row>
    <row r="584" spans="1:10" x14ac:dyDescent="0.35">
      <c r="A584" s="16" t="s">
        <v>1945</v>
      </c>
      <c r="E584" t="s">
        <v>1892</v>
      </c>
      <c r="I584"/>
      <c r="J584"/>
    </row>
    <row r="585" spans="1:10" x14ac:dyDescent="0.35">
      <c r="A585" s="16" t="s">
        <v>1947</v>
      </c>
      <c r="E585" t="s">
        <v>1894</v>
      </c>
      <c r="I585"/>
      <c r="J585"/>
    </row>
    <row r="586" spans="1:10" x14ac:dyDescent="0.35">
      <c r="A586" s="16" t="s">
        <v>1949</v>
      </c>
      <c r="E586" t="s">
        <v>1896</v>
      </c>
      <c r="I586"/>
      <c r="J586"/>
    </row>
    <row r="587" spans="1:10" x14ac:dyDescent="0.35">
      <c r="A587" s="16" t="s">
        <v>1951</v>
      </c>
      <c r="E587" t="s">
        <v>1898</v>
      </c>
      <c r="I587"/>
      <c r="J587"/>
    </row>
    <row r="588" spans="1:10" x14ac:dyDescent="0.35">
      <c r="A588" s="16" t="s">
        <v>1953</v>
      </c>
      <c r="E588" t="s">
        <v>1900</v>
      </c>
      <c r="I588"/>
      <c r="J588"/>
    </row>
    <row r="589" spans="1:10" x14ac:dyDescent="0.35">
      <c r="A589" s="16" t="s">
        <v>1955</v>
      </c>
      <c r="E589" t="s">
        <v>1902</v>
      </c>
      <c r="I589"/>
      <c r="J589"/>
    </row>
    <row r="590" spans="1:10" x14ac:dyDescent="0.35">
      <c r="A590" s="16" t="s">
        <v>1957</v>
      </c>
      <c r="E590" t="s">
        <v>1904</v>
      </c>
      <c r="I590"/>
      <c r="J590"/>
    </row>
    <row r="591" spans="1:10" x14ac:dyDescent="0.35">
      <c r="A591" s="16" t="s">
        <v>1959</v>
      </c>
      <c r="E591" t="s">
        <v>1906</v>
      </c>
      <c r="I591"/>
      <c r="J591"/>
    </row>
    <row r="592" spans="1:10" x14ac:dyDescent="0.35">
      <c r="A592" s="16" t="s">
        <v>1961</v>
      </c>
      <c r="E592" t="s">
        <v>1908</v>
      </c>
      <c r="I592"/>
      <c r="J592"/>
    </row>
    <row r="593" spans="1:10" x14ac:dyDescent="0.35">
      <c r="A593" s="16" t="s">
        <v>1963</v>
      </c>
      <c r="E593" t="s">
        <v>1910</v>
      </c>
      <c r="I593"/>
      <c r="J593"/>
    </row>
    <row r="594" spans="1:10" x14ac:dyDescent="0.35">
      <c r="A594" s="16" t="s">
        <v>1965</v>
      </c>
      <c r="E594" t="s">
        <v>1912</v>
      </c>
      <c r="I594"/>
      <c r="J594"/>
    </row>
    <row r="595" spans="1:10" x14ac:dyDescent="0.35">
      <c r="A595" s="16" t="s">
        <v>1967</v>
      </c>
      <c r="E595" t="s">
        <v>1914</v>
      </c>
      <c r="I595"/>
      <c r="J595"/>
    </row>
    <row r="596" spans="1:10" x14ac:dyDescent="0.35">
      <c r="A596" s="16" t="s">
        <v>1969</v>
      </c>
      <c r="E596" t="s">
        <v>1916</v>
      </c>
      <c r="I596"/>
      <c r="J596"/>
    </row>
    <row r="597" spans="1:10" x14ac:dyDescent="0.35">
      <c r="A597" s="16" t="s">
        <v>1971</v>
      </c>
      <c r="E597" t="s">
        <v>1918</v>
      </c>
      <c r="I597"/>
      <c r="J597"/>
    </row>
    <row r="598" spans="1:10" x14ac:dyDescent="0.35">
      <c r="A598" s="16" t="s">
        <v>1973</v>
      </c>
      <c r="E598" t="s">
        <v>1920</v>
      </c>
      <c r="I598"/>
      <c r="J598"/>
    </row>
    <row r="599" spans="1:10" x14ac:dyDescent="0.35">
      <c r="A599" s="16" t="s">
        <v>1975</v>
      </c>
      <c r="E599" t="s">
        <v>1922</v>
      </c>
      <c r="I599"/>
      <c r="J599"/>
    </row>
    <row r="600" spans="1:10" x14ac:dyDescent="0.35">
      <c r="A600" s="16" t="s">
        <v>1977</v>
      </c>
      <c r="E600" t="s">
        <v>1924</v>
      </c>
      <c r="I600"/>
      <c r="J600"/>
    </row>
    <row r="601" spans="1:10" x14ac:dyDescent="0.35">
      <c r="A601" s="16" t="s">
        <v>1979</v>
      </c>
      <c r="E601" t="s">
        <v>1926</v>
      </c>
      <c r="I601"/>
      <c r="J601"/>
    </row>
    <row r="602" spans="1:10" x14ac:dyDescent="0.35">
      <c r="A602" s="16" t="s">
        <v>1981</v>
      </c>
      <c r="E602" t="s">
        <v>1928</v>
      </c>
      <c r="I602"/>
      <c r="J602"/>
    </row>
    <row r="603" spans="1:10" x14ac:dyDescent="0.35">
      <c r="A603" s="16" t="s">
        <v>1983</v>
      </c>
      <c r="E603" t="s">
        <v>1930</v>
      </c>
      <c r="I603"/>
      <c r="J603"/>
    </row>
    <row r="604" spans="1:10" x14ac:dyDescent="0.35">
      <c r="A604" s="16" t="s">
        <v>1985</v>
      </c>
      <c r="E604" t="s">
        <v>1932</v>
      </c>
      <c r="I604"/>
      <c r="J604"/>
    </row>
    <row r="605" spans="1:10" x14ac:dyDescent="0.35">
      <c r="A605" s="16" t="s">
        <v>523</v>
      </c>
      <c r="E605" t="s">
        <v>1934</v>
      </c>
      <c r="I605"/>
      <c r="J605"/>
    </row>
    <row r="606" spans="1:10" x14ac:dyDescent="0.35">
      <c r="A606" s="16" t="s">
        <v>1988</v>
      </c>
      <c r="E606" t="s">
        <v>1936</v>
      </c>
      <c r="I606"/>
      <c r="J606"/>
    </row>
    <row r="607" spans="1:10" x14ac:dyDescent="0.35">
      <c r="A607" s="16" t="s">
        <v>1990</v>
      </c>
      <c r="E607" t="s">
        <v>1938</v>
      </c>
      <c r="I607"/>
      <c r="J607"/>
    </row>
    <row r="608" spans="1:10" x14ac:dyDescent="0.35">
      <c r="A608" s="16" t="s">
        <v>2112</v>
      </c>
      <c r="E608" t="s">
        <v>1940</v>
      </c>
      <c r="I608"/>
      <c r="J608"/>
    </row>
    <row r="609" spans="1:10" x14ac:dyDescent="0.35">
      <c r="A609" s="16" t="s">
        <v>2113</v>
      </c>
      <c r="E609" t="s">
        <v>1942</v>
      </c>
      <c r="I609"/>
      <c r="J609"/>
    </row>
    <row r="610" spans="1:10" x14ac:dyDescent="0.35">
      <c r="A610" s="16" t="s">
        <v>2114</v>
      </c>
      <c r="E610" t="s">
        <v>1944</v>
      </c>
      <c r="I610"/>
      <c r="J610"/>
    </row>
    <row r="611" spans="1:10" x14ac:dyDescent="0.35">
      <c r="A611" s="16" t="s">
        <v>2115</v>
      </c>
      <c r="E611" t="s">
        <v>1946</v>
      </c>
      <c r="I611"/>
      <c r="J611"/>
    </row>
    <row r="612" spans="1:10" x14ac:dyDescent="0.35">
      <c r="A612" s="16" t="s">
        <v>2781</v>
      </c>
      <c r="E612" t="s">
        <v>1948</v>
      </c>
      <c r="I612"/>
      <c r="J612"/>
    </row>
    <row r="613" spans="1:10" x14ac:dyDescent="0.35">
      <c r="A613" s="16" t="s">
        <v>2123</v>
      </c>
      <c r="E613" t="s">
        <v>1950</v>
      </c>
      <c r="I613"/>
      <c r="J613"/>
    </row>
    <row r="614" spans="1:10" x14ac:dyDescent="0.35">
      <c r="A614" s="16" t="s">
        <v>2124</v>
      </c>
      <c r="E614" t="s">
        <v>1952</v>
      </c>
    </row>
    <row r="615" spans="1:10" x14ac:dyDescent="0.35">
      <c r="A615" s="16" t="s">
        <v>2125</v>
      </c>
      <c r="E615" t="s">
        <v>1954</v>
      </c>
    </row>
    <row r="616" spans="1:10" x14ac:dyDescent="0.35">
      <c r="A616" s="16" t="s">
        <v>2126</v>
      </c>
      <c r="E616" t="s">
        <v>1956</v>
      </c>
    </row>
    <row r="617" spans="1:10" x14ac:dyDescent="0.35">
      <c r="A617" s="16" t="s">
        <v>2127</v>
      </c>
      <c r="E617" t="s">
        <v>1958</v>
      </c>
    </row>
    <row r="618" spans="1:10" x14ac:dyDescent="0.35">
      <c r="A618" s="16" t="s">
        <v>2219</v>
      </c>
      <c r="E618" t="s">
        <v>1960</v>
      </c>
    </row>
    <row r="619" spans="1:10" x14ac:dyDescent="0.35">
      <c r="A619" s="16" t="s">
        <v>2220</v>
      </c>
      <c r="E619" t="s">
        <v>1962</v>
      </c>
      <c r="F619" t="s">
        <v>2174</v>
      </c>
    </row>
    <row r="620" spans="1:10" x14ac:dyDescent="0.35">
      <c r="A620" s="16" t="s">
        <v>2221</v>
      </c>
      <c r="E620" t="s">
        <v>1964</v>
      </c>
    </row>
    <row r="621" spans="1:10" x14ac:dyDescent="0.35">
      <c r="A621" s="16" t="s">
        <v>2782</v>
      </c>
      <c r="E621" t="s">
        <v>1966</v>
      </c>
    </row>
    <row r="622" spans="1:10" x14ac:dyDescent="0.35">
      <c r="A622" s="16" t="s">
        <v>2783</v>
      </c>
      <c r="E622" t="s">
        <v>1968</v>
      </c>
    </row>
    <row r="623" spans="1:10" x14ac:dyDescent="0.35">
      <c r="A623" s="16" t="s">
        <v>2784</v>
      </c>
      <c r="E623" t="s">
        <v>1970</v>
      </c>
    </row>
    <row r="624" spans="1:10" x14ac:dyDescent="0.35">
      <c r="A624" s="16" t="s">
        <v>2785</v>
      </c>
      <c r="E624" t="s">
        <v>1972</v>
      </c>
    </row>
    <row r="625" spans="1:13" x14ac:dyDescent="0.35">
      <c r="A625" s="16" t="s">
        <v>2786</v>
      </c>
      <c r="E625" t="s">
        <v>1974</v>
      </c>
      <c r="I625"/>
      <c r="J625"/>
    </row>
    <row r="626" spans="1:13" x14ac:dyDescent="0.35">
      <c r="A626" s="16" t="s">
        <v>2787</v>
      </c>
      <c r="E626" t="s">
        <v>1976</v>
      </c>
      <c r="I626"/>
      <c r="J626"/>
    </row>
    <row r="627" spans="1:13" x14ac:dyDescent="0.35">
      <c r="A627" s="16" t="s">
        <v>2788</v>
      </c>
      <c r="E627" t="s">
        <v>1978</v>
      </c>
      <c r="I627"/>
      <c r="J627"/>
    </row>
    <row r="628" spans="1:13" x14ac:dyDescent="0.35">
      <c r="A628" s="16" t="s">
        <v>2789</v>
      </c>
      <c r="E628" t="s">
        <v>1980</v>
      </c>
      <c r="I628"/>
      <c r="J628"/>
    </row>
    <row r="629" spans="1:13" x14ac:dyDescent="0.35">
      <c r="A629" s="16" t="s">
        <v>2790</v>
      </c>
      <c r="E629" t="s">
        <v>1982</v>
      </c>
      <c r="I629"/>
      <c r="J629"/>
    </row>
    <row r="630" spans="1:13" x14ac:dyDescent="0.35">
      <c r="A630" s="16" t="s">
        <v>2791</v>
      </c>
      <c r="E630" t="s">
        <v>1984</v>
      </c>
      <c r="F630" t="s">
        <v>2186</v>
      </c>
      <c r="I630"/>
      <c r="J630"/>
    </row>
    <row r="631" spans="1:13" x14ac:dyDescent="0.35">
      <c r="A631" s="16" t="s">
        <v>2792</v>
      </c>
      <c r="E631" t="s">
        <v>1986</v>
      </c>
      <c r="F631" t="s">
        <v>2178</v>
      </c>
      <c r="I631"/>
      <c r="J631"/>
    </row>
    <row r="632" spans="1:13" x14ac:dyDescent="0.35">
      <c r="A632" s="16" t="s">
        <v>2793</v>
      </c>
      <c r="E632" t="s">
        <v>1987</v>
      </c>
      <c r="I632"/>
      <c r="J632"/>
      <c r="M632" s="37" t="s">
        <v>2428</v>
      </c>
    </row>
    <row r="633" spans="1:13" x14ac:dyDescent="0.35">
      <c r="A633" s="16" t="s">
        <v>2794</v>
      </c>
      <c r="E633" t="s">
        <v>1989</v>
      </c>
      <c r="I633"/>
      <c r="J633"/>
    </row>
    <row r="634" spans="1:13" x14ac:dyDescent="0.35">
      <c r="A634" s="16" t="s">
        <v>2795</v>
      </c>
      <c r="E634" t="s">
        <v>1991</v>
      </c>
      <c r="I634"/>
      <c r="J634"/>
    </row>
  </sheetData>
  <dataValidations count="1">
    <dataValidation type="list" showInputMessage="1" showErrorMessage="1" sqref="L2:L71 L76:L104" xr:uid="{00000000-0002-0000-0100-000000000000}">
      <formula1>$A$2:$A$104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7"/>
  <sheetViews>
    <sheetView topLeftCell="A2" workbookViewId="0">
      <selection activeCell="H10" sqref="H10"/>
    </sheetView>
  </sheetViews>
  <sheetFormatPr baseColWidth="10" defaultColWidth="8.7265625" defaultRowHeight="14.5" x14ac:dyDescent="0.35"/>
  <cols>
    <col min="2" max="2" width="11" style="1" bestFit="1" customWidth="1"/>
    <col min="3" max="3" width="11.6328125" style="1" customWidth="1"/>
    <col min="4" max="5" width="10.54296875" style="1" customWidth="1"/>
    <col min="6" max="6" width="26.1796875" style="1" customWidth="1"/>
    <col min="7" max="7" width="24.1796875" customWidth="1"/>
    <col min="8" max="8" width="24.453125" bestFit="1" customWidth="1"/>
    <col min="9" max="9" width="16.26953125" customWidth="1"/>
    <col min="10" max="10" width="13.26953125" customWidth="1"/>
  </cols>
  <sheetData>
    <row r="1" spans="1:11" s="15" customFormat="1" ht="32.25" customHeight="1" x14ac:dyDescent="0.35">
      <c r="A1" s="9" t="s">
        <v>5</v>
      </c>
      <c r="B1" s="10" t="s">
        <v>525</v>
      </c>
      <c r="C1" s="10" t="s">
        <v>6</v>
      </c>
      <c r="D1" s="10" t="s">
        <v>2230</v>
      </c>
      <c r="E1" s="10" t="s">
        <v>2231</v>
      </c>
      <c r="F1" s="10" t="s">
        <v>2530</v>
      </c>
      <c r="G1" s="10" t="s">
        <v>527</v>
      </c>
      <c r="H1" s="10" t="s">
        <v>528</v>
      </c>
      <c r="I1" s="21"/>
    </row>
    <row r="2" spans="1:11" s="14" customFormat="1" ht="15.65" customHeight="1" x14ac:dyDescent="0.35">
      <c r="A2" s="41" t="s">
        <v>14</v>
      </c>
      <c r="B2" s="41" t="s">
        <v>529</v>
      </c>
      <c r="C2" s="41" t="s">
        <v>2351</v>
      </c>
      <c r="D2" s="41"/>
      <c r="E2" s="41"/>
      <c r="F2" s="41" t="s">
        <v>531</v>
      </c>
      <c r="G2" s="42" t="s">
        <v>530</v>
      </c>
      <c r="H2" s="42"/>
      <c r="I2" s="1"/>
    </row>
    <row r="3" spans="1:11" x14ac:dyDescent="0.35">
      <c r="A3" s="1" t="s">
        <v>18</v>
      </c>
      <c r="B3" s="1" t="s">
        <v>529</v>
      </c>
      <c r="C3" s="41" t="s">
        <v>2352</v>
      </c>
      <c r="F3" s="1" t="s">
        <v>531</v>
      </c>
      <c r="G3" s="43" t="s">
        <v>534</v>
      </c>
      <c r="H3" s="25"/>
    </row>
    <row r="4" spans="1:11" x14ac:dyDescent="0.35">
      <c r="A4" s="1" t="s">
        <v>20</v>
      </c>
      <c r="B4" s="1" t="s">
        <v>529</v>
      </c>
      <c r="C4" s="41" t="s">
        <v>2353</v>
      </c>
      <c r="D4" s="1">
        <v>1</v>
      </c>
      <c r="E4" s="1" t="s">
        <v>2232</v>
      </c>
      <c r="F4" s="1" t="s">
        <v>531</v>
      </c>
      <c r="G4" s="25" t="s">
        <v>2354</v>
      </c>
      <c r="H4" s="25" t="s">
        <v>2393</v>
      </c>
      <c r="I4" s="1"/>
      <c r="J4" s="1"/>
      <c r="K4" s="1"/>
    </row>
    <row r="5" spans="1:11" x14ac:dyDescent="0.35">
      <c r="A5" s="1" t="s">
        <v>23</v>
      </c>
      <c r="B5" s="1" t="s">
        <v>529</v>
      </c>
      <c r="C5" s="41" t="s">
        <v>2356</v>
      </c>
      <c r="F5" s="1" t="s">
        <v>531</v>
      </c>
      <c r="G5" s="25" t="s">
        <v>2358</v>
      </c>
      <c r="H5" s="25"/>
    </row>
    <row r="6" spans="1:11" x14ac:dyDescent="0.35">
      <c r="A6" s="1" t="s">
        <v>87</v>
      </c>
      <c r="B6" s="1" t="s">
        <v>529</v>
      </c>
      <c r="C6" s="41" t="s">
        <v>2359</v>
      </c>
      <c r="F6" s="1" t="s">
        <v>531</v>
      </c>
      <c r="G6" s="25" t="s">
        <v>538</v>
      </c>
      <c r="H6" s="25"/>
    </row>
    <row r="7" spans="1:11" x14ac:dyDescent="0.35">
      <c r="A7" s="1" t="s">
        <v>27</v>
      </c>
      <c r="B7" s="1" t="s">
        <v>529</v>
      </c>
      <c r="C7" s="42" t="s">
        <v>2360</v>
      </c>
      <c r="F7" s="1" t="s">
        <v>531</v>
      </c>
      <c r="G7" s="25" t="s">
        <v>2361</v>
      </c>
      <c r="H7" s="25" t="s">
        <v>2363</v>
      </c>
    </row>
    <row r="8" spans="1:11" x14ac:dyDescent="0.35">
      <c r="A8" s="1" t="s">
        <v>44</v>
      </c>
      <c r="B8" s="1" t="s">
        <v>529</v>
      </c>
      <c r="C8" s="42" t="s">
        <v>2360</v>
      </c>
      <c r="F8" s="1" t="s">
        <v>2362</v>
      </c>
      <c r="G8" s="25" t="s">
        <v>2401</v>
      </c>
      <c r="H8" s="25" t="s">
        <v>2364</v>
      </c>
    </row>
    <row r="9" spans="1:11" x14ac:dyDescent="0.35">
      <c r="A9" s="1" t="s">
        <v>517</v>
      </c>
      <c r="B9" s="1" t="s">
        <v>529</v>
      </c>
      <c r="C9" s="42" t="s">
        <v>2365</v>
      </c>
      <c r="F9" s="1" t="s">
        <v>531</v>
      </c>
      <c r="G9" s="25" t="s">
        <v>2366</v>
      </c>
      <c r="H9" s="25" t="s">
        <v>2367</v>
      </c>
    </row>
    <row r="10" spans="1:11" x14ac:dyDescent="0.35">
      <c r="A10" s="1" t="s">
        <v>68</v>
      </c>
      <c r="B10" s="1" t="s">
        <v>529</v>
      </c>
      <c r="C10" s="41" t="s">
        <v>2356</v>
      </c>
      <c r="E10" s="1" t="s">
        <v>2232</v>
      </c>
      <c r="F10" s="1" t="s">
        <v>531</v>
      </c>
      <c r="G10" s="25" t="s">
        <v>2358</v>
      </c>
      <c r="H10" s="25" t="s">
        <v>2394</v>
      </c>
    </row>
    <row r="11" spans="1:11" x14ac:dyDescent="0.35">
      <c r="A11" s="1" t="s">
        <v>539</v>
      </c>
      <c r="B11" s="1" t="s">
        <v>529</v>
      </c>
      <c r="C11" s="42" t="s">
        <v>2374</v>
      </c>
      <c r="D11" s="1">
        <v>1</v>
      </c>
      <c r="E11" s="1" t="s">
        <v>2232</v>
      </c>
      <c r="F11" s="1" t="s">
        <v>2375</v>
      </c>
      <c r="G11" s="25" t="s">
        <v>2402</v>
      </c>
      <c r="H11" s="25" t="s">
        <v>2395</v>
      </c>
    </row>
    <row r="12" spans="1:11" x14ac:dyDescent="0.35">
      <c r="A12" s="1" t="s">
        <v>540</v>
      </c>
      <c r="B12" s="1" t="s">
        <v>529</v>
      </c>
      <c r="C12" s="41" t="s">
        <v>2374</v>
      </c>
      <c r="F12" s="1" t="s">
        <v>531</v>
      </c>
      <c r="G12" s="25" t="s">
        <v>2376</v>
      </c>
      <c r="H12" s="25"/>
    </row>
    <row r="13" spans="1:11" x14ac:dyDescent="0.35">
      <c r="A13" s="1" t="s">
        <v>541</v>
      </c>
      <c r="B13" s="1" t="s">
        <v>529</v>
      </c>
      <c r="C13" s="41" t="s">
        <v>2356</v>
      </c>
      <c r="F13" s="1" t="s">
        <v>2375</v>
      </c>
      <c r="G13" s="25" t="s">
        <v>2403</v>
      </c>
      <c r="H13" s="25"/>
    </row>
    <row r="14" spans="1:11" x14ac:dyDescent="0.35">
      <c r="A14" s="1" t="s">
        <v>542</v>
      </c>
      <c r="B14" s="1" t="s">
        <v>529</v>
      </c>
      <c r="C14" s="41" t="s">
        <v>2352</v>
      </c>
      <c r="F14" s="1" t="s">
        <v>2362</v>
      </c>
      <c r="G14" s="25" t="s">
        <v>2427</v>
      </c>
      <c r="H14" s="25"/>
    </row>
    <row r="15" spans="1:11" x14ac:dyDescent="0.35">
      <c r="A15" s="1" t="s">
        <v>543</v>
      </c>
      <c r="B15" s="1" t="s">
        <v>529</v>
      </c>
      <c r="C15" s="41" t="s">
        <v>2352</v>
      </c>
      <c r="F15" s="1" t="s">
        <v>2806</v>
      </c>
      <c r="G15" s="25" t="s">
        <v>2807</v>
      </c>
      <c r="H15" s="25"/>
    </row>
    <row r="16" spans="1:11" x14ac:dyDescent="0.35">
      <c r="A16" s="1" t="s">
        <v>544</v>
      </c>
      <c r="B16" s="1" t="s">
        <v>529</v>
      </c>
      <c r="C16" s="41" t="s">
        <v>2352</v>
      </c>
      <c r="F16" s="1" t="s">
        <v>2399</v>
      </c>
      <c r="G16" s="25" t="s">
        <v>2404</v>
      </c>
      <c r="H16" s="25"/>
    </row>
    <row r="17" spans="1:8" x14ac:dyDescent="0.35">
      <c r="A17" s="1" t="s">
        <v>545</v>
      </c>
      <c r="B17" s="1" t="s">
        <v>529</v>
      </c>
      <c r="C17" s="41" t="s">
        <v>2352</v>
      </c>
      <c r="F17" s="1" t="s">
        <v>2400</v>
      </c>
      <c r="G17" s="25" t="s">
        <v>2405</v>
      </c>
      <c r="H17" s="25"/>
    </row>
    <row r="18" spans="1:8" x14ac:dyDescent="0.35">
      <c r="A18" s="1" t="s">
        <v>546</v>
      </c>
      <c r="B18" s="1" t="s">
        <v>529</v>
      </c>
      <c r="C18" s="41" t="s">
        <v>2228</v>
      </c>
      <c r="D18" s="1">
        <v>3</v>
      </c>
      <c r="E18" s="1" t="s">
        <v>2232</v>
      </c>
      <c r="F18" s="1" t="s">
        <v>2408</v>
      </c>
      <c r="G18" s="25" t="s">
        <v>2410</v>
      </c>
      <c r="H18" s="25" t="s">
        <v>2409</v>
      </c>
    </row>
    <row r="19" spans="1:8" x14ac:dyDescent="0.35">
      <c r="A19" s="1" t="s">
        <v>547</v>
      </c>
      <c r="B19" s="1" t="s">
        <v>529</v>
      </c>
      <c r="C19" s="1" t="s">
        <v>2352</v>
      </c>
      <c r="F19" s="25" t="s">
        <v>2411</v>
      </c>
      <c r="G19" s="25" t="s">
        <v>2412</v>
      </c>
    </row>
    <row r="20" spans="1:8" x14ac:dyDescent="0.35">
      <c r="A20" s="1" t="s">
        <v>548</v>
      </c>
      <c r="B20" s="1" t="s">
        <v>529</v>
      </c>
      <c r="C20" s="1" t="s">
        <v>2351</v>
      </c>
      <c r="F20" s="1" t="s">
        <v>2362</v>
      </c>
      <c r="G20" s="25" t="s">
        <v>2423</v>
      </c>
    </row>
    <row r="21" spans="1:8" x14ac:dyDescent="0.35">
      <c r="A21" s="1" t="s">
        <v>549</v>
      </c>
      <c r="B21" s="1" t="s">
        <v>529</v>
      </c>
      <c r="C21" s="1" t="s">
        <v>2352</v>
      </c>
      <c r="F21" s="1" t="s">
        <v>2375</v>
      </c>
      <c r="G21" s="25" t="s">
        <v>2476</v>
      </c>
    </row>
    <row r="22" spans="1:8" x14ac:dyDescent="0.35">
      <c r="A22" s="1" t="s">
        <v>550</v>
      </c>
      <c r="B22" s="1" t="s">
        <v>529</v>
      </c>
      <c r="C22" s="1" t="s">
        <v>2352</v>
      </c>
      <c r="F22" s="1" t="s">
        <v>2520</v>
      </c>
      <c r="G22" s="25" t="s">
        <v>2521</v>
      </c>
    </row>
    <row r="23" spans="1:8" x14ac:dyDescent="0.35">
      <c r="A23" s="1" t="s">
        <v>551</v>
      </c>
      <c r="B23" s="1" t="s">
        <v>529</v>
      </c>
      <c r="C23" s="1" t="s">
        <v>2529</v>
      </c>
      <c r="F23" s="1" t="s">
        <v>531</v>
      </c>
    </row>
    <row r="24" spans="1:8" x14ac:dyDescent="0.35">
      <c r="A24" s="1" t="s">
        <v>552</v>
      </c>
      <c r="B24" s="1" t="s">
        <v>529</v>
      </c>
      <c r="C24" s="1" t="s">
        <v>2571</v>
      </c>
      <c r="D24" s="1">
        <v>4</v>
      </c>
      <c r="E24" s="1" t="s">
        <v>2572</v>
      </c>
      <c r="F24" s="1" t="s">
        <v>2362</v>
      </c>
      <c r="G24" s="25" t="s">
        <v>2573</v>
      </c>
      <c r="H24" s="25" t="s">
        <v>2578</v>
      </c>
    </row>
    <row r="25" spans="1:8" x14ac:dyDescent="0.35">
      <c r="A25" s="1" t="s">
        <v>553</v>
      </c>
      <c r="B25" s="1" t="s">
        <v>529</v>
      </c>
      <c r="C25" s="1" t="s">
        <v>2571</v>
      </c>
      <c r="D25" s="1">
        <v>5</v>
      </c>
      <c r="E25" s="1" t="s">
        <v>2572</v>
      </c>
      <c r="F25" s="1" t="s">
        <v>2362</v>
      </c>
      <c r="G25" s="25" t="s">
        <v>2579</v>
      </c>
      <c r="H25" s="25" t="s">
        <v>2580</v>
      </c>
    </row>
    <row r="26" spans="1:8" x14ac:dyDescent="0.35">
      <c r="A26" s="1" t="s">
        <v>554</v>
      </c>
      <c r="B26" s="1" t="s">
        <v>529</v>
      </c>
      <c r="C26" s="1" t="s">
        <v>2571</v>
      </c>
      <c r="D26" s="1">
        <v>3</v>
      </c>
      <c r="E26" s="1" t="s">
        <v>2572</v>
      </c>
      <c r="F26" s="1" t="s">
        <v>2362</v>
      </c>
      <c r="G26" s="25" t="s">
        <v>2591</v>
      </c>
      <c r="H26" s="25" t="s">
        <v>2592</v>
      </c>
    </row>
    <row r="27" spans="1:8" x14ac:dyDescent="0.35">
      <c r="A27" s="1" t="s">
        <v>555</v>
      </c>
      <c r="B27" s="1" t="s">
        <v>529</v>
      </c>
      <c r="C27" s="1" t="s">
        <v>2699</v>
      </c>
      <c r="F27" s="1" t="s">
        <v>531</v>
      </c>
      <c r="G27" s="25" t="s">
        <v>2700</v>
      </c>
    </row>
    <row r="28" spans="1:8" x14ac:dyDescent="0.35">
      <c r="A28" s="1" t="s">
        <v>556</v>
      </c>
      <c r="B28" s="1" t="s">
        <v>529</v>
      </c>
      <c r="C28" s="1" t="s">
        <v>2713</v>
      </c>
      <c r="F28" s="1" t="s">
        <v>531</v>
      </c>
      <c r="G28" s="25" t="s">
        <v>2714</v>
      </c>
    </row>
    <row r="29" spans="1:8" x14ac:dyDescent="0.35">
      <c r="A29" s="1" t="s">
        <v>557</v>
      </c>
      <c r="B29" s="1" t="s">
        <v>529</v>
      </c>
      <c r="C29" s="1" t="s">
        <v>2724</v>
      </c>
      <c r="F29" s="1" t="s">
        <v>531</v>
      </c>
      <c r="G29" s="25" t="s">
        <v>2725</v>
      </c>
    </row>
    <row r="30" spans="1:8" x14ac:dyDescent="0.35">
      <c r="A30" s="1" t="s">
        <v>558</v>
      </c>
      <c r="B30" s="1" t="s">
        <v>529</v>
      </c>
      <c r="C30" s="1" t="s">
        <v>2726</v>
      </c>
      <c r="F30" s="1" t="s">
        <v>531</v>
      </c>
      <c r="G30" s="25" t="s">
        <v>2727</v>
      </c>
    </row>
    <row r="31" spans="1:8" x14ac:dyDescent="0.35">
      <c r="A31" s="1" t="s">
        <v>559</v>
      </c>
      <c r="B31" s="1" t="s">
        <v>529</v>
      </c>
      <c r="C31" s="25" t="s">
        <v>2728</v>
      </c>
      <c r="F31" s="1" t="s">
        <v>531</v>
      </c>
      <c r="G31" s="25" t="s">
        <v>2729</v>
      </c>
    </row>
    <row r="32" spans="1:8" x14ac:dyDescent="0.35">
      <c r="A32" s="1" t="s">
        <v>560</v>
      </c>
      <c r="B32" s="1" t="s">
        <v>529</v>
      </c>
      <c r="C32" s="1" t="s">
        <v>2352</v>
      </c>
      <c r="F32" s="1" t="s">
        <v>2408</v>
      </c>
      <c r="G32" s="25" t="s">
        <v>2734</v>
      </c>
    </row>
    <row r="33" spans="1:8" x14ac:dyDescent="0.35">
      <c r="A33" s="1" t="s">
        <v>561</v>
      </c>
      <c r="B33" s="1" t="s">
        <v>536</v>
      </c>
      <c r="C33" s="1" t="s">
        <v>2804</v>
      </c>
      <c r="F33" s="1" t="s">
        <v>531</v>
      </c>
      <c r="H33" s="25" t="s">
        <v>2805</v>
      </c>
    </row>
    <row r="34" spans="1:8" x14ac:dyDescent="0.35">
      <c r="A34" s="1" t="s">
        <v>562</v>
      </c>
    </row>
    <row r="35" spans="1:8" x14ac:dyDescent="0.35">
      <c r="A35" s="1" t="s">
        <v>563</v>
      </c>
    </row>
    <row r="36" spans="1:8" x14ac:dyDescent="0.35">
      <c r="A36" s="1" t="s">
        <v>564</v>
      </c>
    </row>
    <row r="37" spans="1:8" x14ac:dyDescent="0.35">
      <c r="A37" s="1" t="s">
        <v>565</v>
      </c>
    </row>
    <row r="38" spans="1:8" x14ac:dyDescent="0.35">
      <c r="A38" s="1" t="s">
        <v>566</v>
      </c>
    </row>
    <row r="39" spans="1:8" x14ac:dyDescent="0.35">
      <c r="A39" s="1" t="s">
        <v>567</v>
      </c>
    </row>
    <row r="40" spans="1:8" x14ac:dyDescent="0.35">
      <c r="A40" s="1" t="s">
        <v>568</v>
      </c>
    </row>
    <row r="41" spans="1:8" x14ac:dyDescent="0.35">
      <c r="A41" s="1" t="s">
        <v>569</v>
      </c>
    </row>
    <row r="42" spans="1:8" x14ac:dyDescent="0.35">
      <c r="A42" s="1" t="s">
        <v>570</v>
      </c>
    </row>
    <row r="43" spans="1:8" x14ac:dyDescent="0.35">
      <c r="A43" s="1" t="s">
        <v>571</v>
      </c>
    </row>
    <row r="44" spans="1:8" x14ac:dyDescent="0.35">
      <c r="A44" s="1" t="s">
        <v>572</v>
      </c>
    </row>
    <row r="45" spans="1:8" x14ac:dyDescent="0.35">
      <c r="A45" s="1" t="s">
        <v>573</v>
      </c>
    </row>
    <row r="46" spans="1:8" x14ac:dyDescent="0.35">
      <c r="A46" s="1" t="s">
        <v>574</v>
      </c>
    </row>
    <row r="47" spans="1:8" x14ac:dyDescent="0.35">
      <c r="A47" s="1" t="s">
        <v>575</v>
      </c>
    </row>
    <row r="48" spans="1:8" x14ac:dyDescent="0.35">
      <c r="A48" s="1" t="s">
        <v>576</v>
      </c>
    </row>
    <row r="49" spans="1:1" x14ac:dyDescent="0.35">
      <c r="A49" s="1" t="s">
        <v>577</v>
      </c>
    </row>
    <row r="50" spans="1:1" x14ac:dyDescent="0.35">
      <c r="A50" s="1" t="s">
        <v>578</v>
      </c>
    </row>
    <row r="51" spans="1:1" x14ac:dyDescent="0.35">
      <c r="A51" s="1" t="s">
        <v>579</v>
      </c>
    </row>
    <row r="52" spans="1:1" x14ac:dyDescent="0.35">
      <c r="A52" s="1" t="s">
        <v>580</v>
      </c>
    </row>
    <row r="53" spans="1:1" x14ac:dyDescent="0.35">
      <c r="A53" s="1" t="s">
        <v>581</v>
      </c>
    </row>
    <row r="54" spans="1:1" x14ac:dyDescent="0.35">
      <c r="A54" s="1" t="s">
        <v>582</v>
      </c>
    </row>
    <row r="55" spans="1:1" x14ac:dyDescent="0.35">
      <c r="A55" s="1" t="s">
        <v>583</v>
      </c>
    </row>
    <row r="56" spans="1:1" x14ac:dyDescent="0.35">
      <c r="A56" s="1" t="s">
        <v>584</v>
      </c>
    </row>
    <row r="57" spans="1:1" x14ac:dyDescent="0.35">
      <c r="A57" s="1" t="s">
        <v>585</v>
      </c>
    </row>
    <row r="58" spans="1:1" x14ac:dyDescent="0.35">
      <c r="A58" s="1" t="s">
        <v>586</v>
      </c>
    </row>
    <row r="59" spans="1:1" x14ac:dyDescent="0.35">
      <c r="A59" s="1" t="s">
        <v>587</v>
      </c>
    </row>
    <row r="60" spans="1:1" x14ac:dyDescent="0.35">
      <c r="A60" s="1" t="s">
        <v>588</v>
      </c>
    </row>
    <row r="61" spans="1:1" x14ac:dyDescent="0.35">
      <c r="A61" s="1" t="s">
        <v>589</v>
      </c>
    </row>
    <row r="62" spans="1:1" x14ac:dyDescent="0.35">
      <c r="A62" s="1" t="s">
        <v>590</v>
      </c>
    </row>
    <row r="63" spans="1:1" x14ac:dyDescent="0.35">
      <c r="A63" s="1" t="s">
        <v>591</v>
      </c>
    </row>
    <row r="64" spans="1:1" x14ac:dyDescent="0.35">
      <c r="A64" s="1" t="s">
        <v>592</v>
      </c>
    </row>
    <row r="65" spans="1:1" x14ac:dyDescent="0.35">
      <c r="A65" s="1" t="s">
        <v>593</v>
      </c>
    </row>
    <row r="66" spans="1:1" x14ac:dyDescent="0.35">
      <c r="A66" s="1" t="s">
        <v>594</v>
      </c>
    </row>
    <row r="67" spans="1:1" x14ac:dyDescent="0.35">
      <c r="A67" s="1" t="s">
        <v>595</v>
      </c>
    </row>
    <row r="68" spans="1:1" x14ac:dyDescent="0.35">
      <c r="A68" s="1" t="s">
        <v>596</v>
      </c>
    </row>
    <row r="69" spans="1:1" x14ac:dyDescent="0.35">
      <c r="A69" s="1" t="s">
        <v>597</v>
      </c>
    </row>
    <row r="70" spans="1:1" x14ac:dyDescent="0.35">
      <c r="A70" s="1" t="s">
        <v>598</v>
      </c>
    </row>
    <row r="71" spans="1:1" x14ac:dyDescent="0.35">
      <c r="A71" s="1" t="s">
        <v>599</v>
      </c>
    </row>
    <row r="72" spans="1:1" x14ac:dyDescent="0.35">
      <c r="A72" s="1" t="s">
        <v>600</v>
      </c>
    </row>
    <row r="73" spans="1:1" x14ac:dyDescent="0.35">
      <c r="A73" s="1" t="s">
        <v>601</v>
      </c>
    </row>
    <row r="74" spans="1:1" x14ac:dyDescent="0.35">
      <c r="A74" s="1" t="s">
        <v>602</v>
      </c>
    </row>
    <row r="75" spans="1:1" x14ac:dyDescent="0.35">
      <c r="A75" s="1" t="s">
        <v>603</v>
      </c>
    </row>
    <row r="76" spans="1:1" x14ac:dyDescent="0.35">
      <c r="A76" s="1" t="s">
        <v>604</v>
      </c>
    </row>
    <row r="77" spans="1:1" x14ac:dyDescent="0.35">
      <c r="A77" s="1" t="s">
        <v>605</v>
      </c>
    </row>
    <row r="78" spans="1:1" x14ac:dyDescent="0.35">
      <c r="A78" s="1" t="s">
        <v>606</v>
      </c>
    </row>
    <row r="79" spans="1:1" x14ac:dyDescent="0.35">
      <c r="A79" s="1" t="s">
        <v>607</v>
      </c>
    </row>
    <row r="80" spans="1:1" x14ac:dyDescent="0.35">
      <c r="A80" s="1" t="s">
        <v>608</v>
      </c>
    </row>
    <row r="81" spans="1:1" x14ac:dyDescent="0.35">
      <c r="A81" s="1" t="s">
        <v>609</v>
      </c>
    </row>
    <row r="82" spans="1:1" x14ac:dyDescent="0.35">
      <c r="A82" s="1" t="s">
        <v>610</v>
      </c>
    </row>
    <row r="83" spans="1:1" x14ac:dyDescent="0.35">
      <c r="A83" s="1" t="s">
        <v>611</v>
      </c>
    </row>
    <row r="84" spans="1:1" x14ac:dyDescent="0.35">
      <c r="A84" s="1" t="s">
        <v>612</v>
      </c>
    </row>
    <row r="85" spans="1:1" x14ac:dyDescent="0.35">
      <c r="A85" s="1" t="s">
        <v>613</v>
      </c>
    </row>
    <row r="86" spans="1:1" x14ac:dyDescent="0.35">
      <c r="A86" s="1" t="s">
        <v>614</v>
      </c>
    </row>
    <row r="87" spans="1:1" x14ac:dyDescent="0.35">
      <c r="A87" s="1" t="s">
        <v>615</v>
      </c>
    </row>
    <row r="88" spans="1:1" x14ac:dyDescent="0.35">
      <c r="A88" s="1" t="s">
        <v>616</v>
      </c>
    </row>
    <row r="89" spans="1:1" x14ac:dyDescent="0.35">
      <c r="A89" s="1" t="s">
        <v>617</v>
      </c>
    </row>
    <row r="90" spans="1:1" x14ac:dyDescent="0.35">
      <c r="A90" s="1" t="s">
        <v>618</v>
      </c>
    </row>
    <row r="91" spans="1:1" x14ac:dyDescent="0.35">
      <c r="A91" s="1" t="s">
        <v>619</v>
      </c>
    </row>
    <row r="92" spans="1:1" x14ac:dyDescent="0.35">
      <c r="A92" s="1" t="s">
        <v>620</v>
      </c>
    </row>
    <row r="93" spans="1:1" x14ac:dyDescent="0.35">
      <c r="A93" s="1" t="s">
        <v>621</v>
      </c>
    </row>
    <row r="94" spans="1:1" x14ac:dyDescent="0.35">
      <c r="A94" s="1" t="s">
        <v>622</v>
      </c>
    </row>
    <row r="95" spans="1:1" x14ac:dyDescent="0.35">
      <c r="A95" s="1" t="s">
        <v>623</v>
      </c>
    </row>
    <row r="96" spans="1:1" x14ac:dyDescent="0.35">
      <c r="A96" s="1" t="s">
        <v>624</v>
      </c>
    </row>
    <row r="97" spans="1:1" x14ac:dyDescent="0.35">
      <c r="A97" s="1" t="s">
        <v>625</v>
      </c>
    </row>
    <row r="98" spans="1:1" x14ac:dyDescent="0.35">
      <c r="A98" s="1" t="s">
        <v>626</v>
      </c>
    </row>
    <row r="99" spans="1:1" x14ac:dyDescent="0.35">
      <c r="A99" s="1" t="s">
        <v>627</v>
      </c>
    </row>
    <row r="100" spans="1:1" x14ac:dyDescent="0.35">
      <c r="A100" s="1" t="s">
        <v>628</v>
      </c>
    </row>
    <row r="101" spans="1:1" x14ac:dyDescent="0.35">
      <c r="A101" s="1" t="s">
        <v>2522</v>
      </c>
    </row>
    <row r="102" spans="1:1" x14ac:dyDescent="0.35">
      <c r="A102" s="1" t="s">
        <v>2523</v>
      </c>
    </row>
    <row r="103" spans="1:1" x14ac:dyDescent="0.35">
      <c r="A103" s="1" t="s">
        <v>2524</v>
      </c>
    </row>
    <row r="104" spans="1:1" x14ac:dyDescent="0.35">
      <c r="A104" s="1" t="s">
        <v>2525</v>
      </c>
    </row>
    <row r="105" spans="1:1" x14ac:dyDescent="0.35">
      <c r="A105" s="1" t="s">
        <v>2526</v>
      </c>
    </row>
    <row r="106" spans="1:1" x14ac:dyDescent="0.35">
      <c r="A106" s="1" t="s">
        <v>2527</v>
      </c>
    </row>
    <row r="107" spans="1:1" x14ac:dyDescent="0.35">
      <c r="A107" s="1" t="s">
        <v>2528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4"/>
  <sheetViews>
    <sheetView tabSelected="1" topLeftCell="B1" workbookViewId="0">
      <selection activeCell="I4" sqref="I4:I5"/>
    </sheetView>
  </sheetViews>
  <sheetFormatPr baseColWidth="10" defaultColWidth="8.7265625" defaultRowHeight="14.5" x14ac:dyDescent="0.35"/>
  <cols>
    <col min="1" max="1" width="10.54296875" bestFit="1" customWidth="1"/>
    <col min="2" max="2" width="11.26953125" customWidth="1"/>
    <col min="3" max="3" width="20.7265625" style="24" bestFit="1" customWidth="1"/>
    <col min="4" max="4" width="42.26953125" style="24" customWidth="1"/>
    <col min="5" max="5" width="17.26953125" bestFit="1" customWidth="1"/>
    <col min="6" max="6" width="8.7265625" customWidth="1"/>
    <col min="7" max="7" width="11.7265625" bestFit="1" customWidth="1"/>
    <col min="8" max="8" width="12.90625" bestFit="1" customWidth="1"/>
    <col min="9" max="9" width="21.54296875" customWidth="1"/>
    <col min="10" max="10" width="14.81640625" bestFit="1" customWidth="1"/>
    <col min="11" max="11" width="17.54296875" bestFit="1" customWidth="1"/>
  </cols>
  <sheetData>
    <row r="1" spans="1:11" ht="30.75" customHeight="1" thickBot="1" x14ac:dyDescent="0.4">
      <c r="A1" s="9" t="s">
        <v>7</v>
      </c>
      <c r="B1" s="10" t="s">
        <v>525</v>
      </c>
      <c r="C1" s="10" t="s">
        <v>2</v>
      </c>
      <c r="D1" s="10" t="s">
        <v>629</v>
      </c>
      <c r="E1" s="30" t="s">
        <v>2190</v>
      </c>
      <c r="F1" s="10" t="s">
        <v>630</v>
      </c>
      <c r="G1" s="10" t="s">
        <v>631</v>
      </c>
      <c r="H1" s="10" t="s">
        <v>632</v>
      </c>
      <c r="I1" s="10" t="s">
        <v>528</v>
      </c>
      <c r="J1" s="26" t="s">
        <v>633</v>
      </c>
      <c r="K1" s="27" t="s">
        <v>634</v>
      </c>
    </row>
    <row r="2" spans="1:11" x14ac:dyDescent="0.35">
      <c r="A2" s="1" t="s">
        <v>15</v>
      </c>
      <c r="B2" s="1" t="s">
        <v>635</v>
      </c>
      <c r="C2" s="24" t="s">
        <v>635</v>
      </c>
      <c r="D2" s="29"/>
      <c r="F2" s="1"/>
      <c r="G2" s="1"/>
      <c r="H2" s="1"/>
      <c r="I2" s="1"/>
    </row>
    <row r="3" spans="1:11" x14ac:dyDescent="0.35">
      <c r="A3" s="1" t="s">
        <v>24</v>
      </c>
      <c r="B3" s="1" t="s">
        <v>637</v>
      </c>
      <c r="C3" s="24" t="s">
        <v>637</v>
      </c>
      <c r="D3" s="29"/>
      <c r="F3" s="8"/>
      <c r="G3" s="1"/>
      <c r="H3" s="6"/>
      <c r="I3" s="1"/>
    </row>
    <row r="4" spans="1:11" x14ac:dyDescent="0.35">
      <c r="A4" s="1" t="s">
        <v>30</v>
      </c>
      <c r="B4" s="1" t="s">
        <v>639</v>
      </c>
      <c r="C4" s="32" t="s">
        <v>640</v>
      </c>
      <c r="D4" t="s">
        <v>641</v>
      </c>
      <c r="E4" t="s">
        <v>2191</v>
      </c>
      <c r="F4" s="8" t="s">
        <v>642</v>
      </c>
      <c r="G4" s="1">
        <v>2020</v>
      </c>
      <c r="H4" s="6"/>
      <c r="I4" s="25" t="s">
        <v>2436</v>
      </c>
      <c r="J4" t="s">
        <v>643</v>
      </c>
    </row>
    <row r="5" spans="1:11" x14ac:dyDescent="0.35">
      <c r="A5" s="1" t="s">
        <v>56</v>
      </c>
      <c r="B5" s="1" t="s">
        <v>639</v>
      </c>
      <c r="C5" s="32" t="s">
        <v>644</v>
      </c>
      <c r="D5" t="s">
        <v>641</v>
      </c>
      <c r="E5" t="s">
        <v>2191</v>
      </c>
      <c r="F5" s="8" t="s">
        <v>642</v>
      </c>
      <c r="G5" s="1">
        <v>2020</v>
      </c>
      <c r="H5" s="6"/>
      <c r="I5" s="25" t="s">
        <v>2436</v>
      </c>
      <c r="J5" t="s">
        <v>643</v>
      </c>
    </row>
    <row r="6" spans="1:11" x14ac:dyDescent="0.35">
      <c r="A6" s="1" t="s">
        <v>53</v>
      </c>
      <c r="B6" s="1" t="s">
        <v>637</v>
      </c>
      <c r="C6" s="24" t="s">
        <v>645</v>
      </c>
      <c r="D6" s="29"/>
      <c r="F6" s="8"/>
      <c r="G6" s="1"/>
      <c r="H6" s="6"/>
      <c r="I6" s="1"/>
    </row>
    <row r="7" spans="1:11" x14ac:dyDescent="0.35">
      <c r="A7" s="1" t="s">
        <v>59</v>
      </c>
      <c r="B7" s="1" t="s">
        <v>639</v>
      </c>
      <c r="C7" s="39" t="s">
        <v>2348</v>
      </c>
      <c r="D7" s="24" t="s">
        <v>2347</v>
      </c>
      <c r="E7" t="s">
        <v>2827</v>
      </c>
      <c r="F7" s="31" t="s">
        <v>642</v>
      </c>
      <c r="G7" s="1">
        <v>2020</v>
      </c>
      <c r="I7" t="s">
        <v>2439</v>
      </c>
      <c r="J7" t="s">
        <v>643</v>
      </c>
    </row>
    <row r="8" spans="1:11" x14ac:dyDescent="0.35">
      <c r="A8" s="1" t="s">
        <v>62</v>
      </c>
      <c r="B8" s="1" t="s">
        <v>639</v>
      </c>
      <c r="C8" s="39" t="s">
        <v>646</v>
      </c>
      <c r="D8" t="s">
        <v>641</v>
      </c>
      <c r="E8" t="s">
        <v>2191</v>
      </c>
      <c r="F8" s="8" t="s">
        <v>642</v>
      </c>
      <c r="G8" s="1">
        <v>2020</v>
      </c>
      <c r="H8" s="1"/>
      <c r="I8" s="25" t="s">
        <v>2436</v>
      </c>
      <c r="J8" t="s">
        <v>643</v>
      </c>
    </row>
    <row r="9" spans="1:11" x14ac:dyDescent="0.35">
      <c r="A9" s="1" t="s">
        <v>65</v>
      </c>
      <c r="B9" s="1" t="s">
        <v>639</v>
      </c>
      <c r="C9" s="39" t="s">
        <v>2212</v>
      </c>
      <c r="D9" t="s">
        <v>2818</v>
      </c>
      <c r="E9" t="s">
        <v>2191</v>
      </c>
      <c r="F9" s="8" t="s">
        <v>642</v>
      </c>
      <c r="G9" s="1">
        <v>2020</v>
      </c>
      <c r="I9" t="s">
        <v>2438</v>
      </c>
      <c r="J9" t="s">
        <v>643</v>
      </c>
    </row>
    <row r="10" spans="1:11" x14ac:dyDescent="0.35">
      <c r="A10" s="1" t="s">
        <v>69</v>
      </c>
      <c r="B10" s="1" t="s">
        <v>639</v>
      </c>
      <c r="C10" s="39" t="s">
        <v>648</v>
      </c>
      <c r="D10" t="s">
        <v>649</v>
      </c>
      <c r="E10" t="s">
        <v>2191</v>
      </c>
      <c r="F10" s="8" t="s">
        <v>642</v>
      </c>
      <c r="G10" s="1">
        <v>2020</v>
      </c>
      <c r="I10" t="s">
        <v>2436</v>
      </c>
      <c r="J10" t="s">
        <v>643</v>
      </c>
    </row>
    <row r="11" spans="1:11" x14ac:dyDescent="0.35">
      <c r="A11" s="1" t="s">
        <v>72</v>
      </c>
      <c r="B11" s="1" t="s">
        <v>639</v>
      </c>
      <c r="C11" s="40" t="s">
        <v>650</v>
      </c>
      <c r="D11" t="s">
        <v>641</v>
      </c>
      <c r="E11" t="s">
        <v>2191</v>
      </c>
      <c r="F11" s="8" t="s">
        <v>642</v>
      </c>
      <c r="G11" s="1">
        <v>2020</v>
      </c>
      <c r="I11" t="s">
        <v>2436</v>
      </c>
      <c r="J11" t="s">
        <v>643</v>
      </c>
    </row>
    <row r="12" spans="1:11" x14ac:dyDescent="0.35">
      <c r="A12" s="1" t="s">
        <v>75</v>
      </c>
      <c r="B12" s="1" t="s">
        <v>639</v>
      </c>
      <c r="C12" s="40" t="s">
        <v>2369</v>
      </c>
      <c r="D12" s="24" t="s">
        <v>2370</v>
      </c>
      <c r="E12" t="s">
        <v>2827</v>
      </c>
      <c r="F12" s="31" t="s">
        <v>642</v>
      </c>
      <c r="G12" s="1">
        <v>2020</v>
      </c>
      <c r="I12" t="s">
        <v>2440</v>
      </c>
      <c r="J12" t="s">
        <v>643</v>
      </c>
    </row>
    <row r="13" spans="1:11" x14ac:dyDescent="0.35">
      <c r="A13" s="1" t="s">
        <v>78</v>
      </c>
      <c r="B13" s="1" t="s">
        <v>639</v>
      </c>
      <c r="C13" s="40" t="s">
        <v>651</v>
      </c>
      <c r="D13" t="s">
        <v>652</v>
      </c>
      <c r="E13" t="s">
        <v>2191</v>
      </c>
      <c r="F13" s="8" t="s">
        <v>642</v>
      </c>
      <c r="G13" s="1">
        <v>2020</v>
      </c>
      <c r="I13" t="s">
        <v>2436</v>
      </c>
      <c r="J13" t="s">
        <v>643</v>
      </c>
    </row>
    <row r="14" spans="1:11" x14ac:dyDescent="0.35">
      <c r="A14" s="1" t="s">
        <v>81</v>
      </c>
      <c r="B14" s="1" t="s">
        <v>639</v>
      </c>
      <c r="C14" s="40" t="s">
        <v>653</v>
      </c>
      <c r="D14" t="s">
        <v>652</v>
      </c>
      <c r="E14" t="s">
        <v>2191</v>
      </c>
      <c r="F14" s="8" t="s">
        <v>642</v>
      </c>
      <c r="G14" s="1">
        <v>2020</v>
      </c>
      <c r="I14" t="s">
        <v>2436</v>
      </c>
      <c r="J14" t="s">
        <v>643</v>
      </c>
    </row>
    <row r="15" spans="1:11" x14ac:dyDescent="0.35">
      <c r="A15" s="1" t="s">
        <v>84</v>
      </c>
      <c r="B15" s="1" t="s">
        <v>639</v>
      </c>
      <c r="C15" s="40" t="s">
        <v>654</v>
      </c>
      <c r="D15" t="s">
        <v>652</v>
      </c>
      <c r="E15" t="s">
        <v>2191</v>
      </c>
      <c r="F15" s="8" t="s">
        <v>642</v>
      </c>
      <c r="G15" s="1">
        <v>2020</v>
      </c>
      <c r="I15" t="s">
        <v>2436</v>
      </c>
      <c r="J15" t="s">
        <v>643</v>
      </c>
    </row>
    <row r="16" spans="1:11" x14ac:dyDescent="0.35">
      <c r="A16" s="1" t="s">
        <v>88</v>
      </c>
      <c r="B16" s="1" t="s">
        <v>639</v>
      </c>
      <c r="C16" s="40" t="s">
        <v>655</v>
      </c>
      <c r="D16" t="s">
        <v>647</v>
      </c>
      <c r="E16" t="s">
        <v>2191</v>
      </c>
      <c r="F16" s="8" t="s">
        <v>642</v>
      </c>
      <c r="G16" s="1">
        <v>2020</v>
      </c>
      <c r="I16" t="s">
        <v>2436</v>
      </c>
      <c r="J16" t="s">
        <v>643</v>
      </c>
    </row>
    <row r="17" spans="1:10" x14ac:dyDescent="0.35">
      <c r="A17" s="1" t="s">
        <v>91</v>
      </c>
      <c r="B17" s="1" t="s">
        <v>639</v>
      </c>
      <c r="C17" s="40" t="s">
        <v>2373</v>
      </c>
      <c r="D17" s="24" t="s">
        <v>2372</v>
      </c>
      <c r="E17" t="s">
        <v>2828</v>
      </c>
      <c r="F17" s="31" t="s">
        <v>642</v>
      </c>
      <c r="G17" s="1">
        <v>2020</v>
      </c>
      <c r="I17" t="s">
        <v>2441</v>
      </c>
      <c r="J17" t="s">
        <v>643</v>
      </c>
    </row>
    <row r="18" spans="1:10" x14ac:dyDescent="0.35">
      <c r="A18" s="1" t="s">
        <v>94</v>
      </c>
      <c r="B18" s="1" t="s">
        <v>639</v>
      </c>
      <c r="C18" s="46" t="s">
        <v>2208</v>
      </c>
      <c r="D18" s="24" t="s">
        <v>2819</v>
      </c>
      <c r="E18" t="s">
        <v>2191</v>
      </c>
      <c r="F18" s="31" t="s">
        <v>642</v>
      </c>
      <c r="G18" s="1">
        <v>2020</v>
      </c>
      <c r="I18" t="s">
        <v>2442</v>
      </c>
      <c r="J18" t="s">
        <v>643</v>
      </c>
    </row>
    <row r="19" spans="1:10" x14ac:dyDescent="0.35">
      <c r="A19" s="1" t="s">
        <v>97</v>
      </c>
      <c r="B19" s="1" t="s">
        <v>639</v>
      </c>
      <c r="C19" s="46" t="s">
        <v>2396</v>
      </c>
      <c r="D19" s="24" t="s">
        <v>2830</v>
      </c>
      <c r="E19" t="s">
        <v>2191</v>
      </c>
      <c r="F19" s="31" t="s">
        <v>642</v>
      </c>
      <c r="G19" s="1">
        <v>2020</v>
      </c>
      <c r="I19" t="s">
        <v>2443</v>
      </c>
      <c r="J19" t="s">
        <v>643</v>
      </c>
    </row>
    <row r="20" spans="1:10" x14ac:dyDescent="0.35">
      <c r="A20" s="1" t="s">
        <v>100</v>
      </c>
      <c r="B20" s="1" t="s">
        <v>639</v>
      </c>
      <c r="C20" s="46" t="s">
        <v>2209</v>
      </c>
      <c r="D20" s="24" t="s">
        <v>2820</v>
      </c>
      <c r="E20" t="s">
        <v>2191</v>
      </c>
      <c r="F20" s="31" t="s">
        <v>642</v>
      </c>
      <c r="G20" s="1">
        <v>2020</v>
      </c>
      <c r="I20" t="s">
        <v>2444</v>
      </c>
      <c r="J20" t="s">
        <v>643</v>
      </c>
    </row>
    <row r="21" spans="1:10" x14ac:dyDescent="0.35">
      <c r="A21" s="1" t="s">
        <v>103</v>
      </c>
      <c r="B21" s="1" t="s">
        <v>639</v>
      </c>
      <c r="C21" s="46" t="s">
        <v>2210</v>
      </c>
      <c r="D21" s="24" t="s">
        <v>2821</v>
      </c>
      <c r="E21" t="s">
        <v>2191</v>
      </c>
      <c r="F21" s="31" t="s">
        <v>642</v>
      </c>
      <c r="G21" s="1">
        <v>2020</v>
      </c>
      <c r="I21" t="s">
        <v>2445</v>
      </c>
      <c r="J21" t="s">
        <v>643</v>
      </c>
    </row>
    <row r="22" spans="1:10" x14ac:dyDescent="0.35">
      <c r="A22" s="1" t="s">
        <v>106</v>
      </c>
      <c r="B22" s="1" t="s">
        <v>639</v>
      </c>
      <c r="C22" s="46" t="s">
        <v>2214</v>
      </c>
      <c r="D22" s="24" t="s">
        <v>647</v>
      </c>
      <c r="E22" t="s">
        <v>2191</v>
      </c>
      <c r="F22" s="31" t="s">
        <v>642</v>
      </c>
      <c r="G22" s="1">
        <v>2020</v>
      </c>
      <c r="I22" t="s">
        <v>2436</v>
      </c>
      <c r="J22" t="s">
        <v>643</v>
      </c>
    </row>
    <row r="23" spans="1:10" x14ac:dyDescent="0.35">
      <c r="A23" s="1" t="s">
        <v>109</v>
      </c>
      <c r="B23" s="1" t="s">
        <v>639</v>
      </c>
      <c r="C23" s="46" t="s">
        <v>2223</v>
      </c>
      <c r="D23" s="24" t="s">
        <v>2224</v>
      </c>
      <c r="E23" t="s">
        <v>2229</v>
      </c>
      <c r="F23" s="8" t="s">
        <v>642</v>
      </c>
      <c r="G23" s="1">
        <v>2020</v>
      </c>
      <c r="I23" t="s">
        <v>2406</v>
      </c>
      <c r="J23" t="s">
        <v>643</v>
      </c>
    </row>
    <row r="24" spans="1:10" x14ac:dyDescent="0.35">
      <c r="A24" s="1" t="s">
        <v>112</v>
      </c>
      <c r="B24" s="1" t="s">
        <v>639</v>
      </c>
      <c r="C24" s="46" t="s">
        <v>2226</v>
      </c>
      <c r="D24" s="24" t="s">
        <v>2225</v>
      </c>
      <c r="E24" t="s">
        <v>2229</v>
      </c>
      <c r="F24" s="8" t="s">
        <v>642</v>
      </c>
      <c r="G24" s="1">
        <v>2020</v>
      </c>
      <c r="I24" t="s">
        <v>2406</v>
      </c>
      <c r="J24" t="s">
        <v>643</v>
      </c>
    </row>
    <row r="25" spans="1:10" x14ac:dyDescent="0.35">
      <c r="A25" s="1" t="s">
        <v>115</v>
      </c>
      <c r="B25" s="1" t="s">
        <v>639</v>
      </c>
      <c r="C25" s="46" t="s">
        <v>656</v>
      </c>
      <c r="D25" t="s">
        <v>657</v>
      </c>
      <c r="E25" t="s">
        <v>2191</v>
      </c>
      <c r="F25" s="8" t="s">
        <v>642</v>
      </c>
      <c r="G25" s="1">
        <v>2020</v>
      </c>
      <c r="I25" t="s">
        <v>2436</v>
      </c>
      <c r="J25" t="s">
        <v>643</v>
      </c>
    </row>
    <row r="26" spans="1:10" x14ac:dyDescent="0.35">
      <c r="A26" s="1" t="s">
        <v>118</v>
      </c>
      <c r="B26" s="1" t="s">
        <v>639</v>
      </c>
      <c r="C26" s="46" t="s">
        <v>658</v>
      </c>
      <c r="D26" t="s">
        <v>647</v>
      </c>
      <c r="E26" t="s">
        <v>2191</v>
      </c>
      <c r="F26" s="8" t="s">
        <v>642</v>
      </c>
      <c r="G26" s="1">
        <v>2020</v>
      </c>
      <c r="I26" t="s">
        <v>2436</v>
      </c>
      <c r="J26" t="s">
        <v>643</v>
      </c>
    </row>
    <row r="27" spans="1:10" x14ac:dyDescent="0.35">
      <c r="A27" s="1" t="s">
        <v>121</v>
      </c>
      <c r="B27" s="1" t="s">
        <v>639</v>
      </c>
      <c r="C27" s="46" t="s">
        <v>659</v>
      </c>
      <c r="D27" t="s">
        <v>647</v>
      </c>
      <c r="E27" t="s">
        <v>2191</v>
      </c>
      <c r="F27" s="8" t="s">
        <v>642</v>
      </c>
      <c r="G27" s="1">
        <v>2020</v>
      </c>
      <c r="I27" t="s">
        <v>2436</v>
      </c>
      <c r="J27" t="s">
        <v>643</v>
      </c>
    </row>
    <row r="28" spans="1:10" x14ac:dyDescent="0.35">
      <c r="A28" s="1" t="s">
        <v>124</v>
      </c>
      <c r="B28" s="1" t="s">
        <v>639</v>
      </c>
      <c r="C28" s="46" t="s">
        <v>660</v>
      </c>
      <c r="D28" t="s">
        <v>647</v>
      </c>
      <c r="E28" t="s">
        <v>2191</v>
      </c>
      <c r="F28" s="8" t="s">
        <v>642</v>
      </c>
      <c r="G28" s="1">
        <v>2020</v>
      </c>
      <c r="I28" t="s">
        <v>2436</v>
      </c>
      <c r="J28" t="s">
        <v>643</v>
      </c>
    </row>
    <row r="29" spans="1:10" x14ac:dyDescent="0.35">
      <c r="A29" s="1" t="s">
        <v>127</v>
      </c>
      <c r="B29" s="1" t="s">
        <v>639</v>
      </c>
      <c r="C29" s="46" t="s">
        <v>2215</v>
      </c>
      <c r="D29" s="24" t="s">
        <v>2822</v>
      </c>
      <c r="E29" t="s">
        <v>2191</v>
      </c>
      <c r="F29" s="31" t="s">
        <v>642</v>
      </c>
      <c r="G29" s="1">
        <v>2020</v>
      </c>
      <c r="I29" t="s">
        <v>2446</v>
      </c>
      <c r="J29" t="s">
        <v>643</v>
      </c>
    </row>
    <row r="30" spans="1:10" x14ac:dyDescent="0.35">
      <c r="A30" s="1" t="s">
        <v>130</v>
      </c>
      <c r="B30" s="1" t="s">
        <v>639</v>
      </c>
      <c r="C30" s="46" t="s">
        <v>661</v>
      </c>
      <c r="D30" t="s">
        <v>662</v>
      </c>
      <c r="E30" t="s">
        <v>2191</v>
      </c>
      <c r="F30" s="8" t="s">
        <v>642</v>
      </c>
      <c r="G30" s="1">
        <v>2020</v>
      </c>
      <c r="I30" t="s">
        <v>2436</v>
      </c>
      <c r="J30" t="s">
        <v>643</v>
      </c>
    </row>
    <row r="31" spans="1:10" x14ac:dyDescent="0.35">
      <c r="A31" s="1" t="s">
        <v>133</v>
      </c>
      <c r="B31" s="1" t="s">
        <v>2235</v>
      </c>
      <c r="C31" s="46" t="s">
        <v>2239</v>
      </c>
      <c r="D31" s="24" t="s">
        <v>2238</v>
      </c>
      <c r="E31" t="s">
        <v>2236</v>
      </c>
      <c r="F31" s="31" t="s">
        <v>642</v>
      </c>
      <c r="G31" s="1">
        <v>2020</v>
      </c>
      <c r="I31" t="s">
        <v>2407</v>
      </c>
      <c r="J31" t="s">
        <v>643</v>
      </c>
    </row>
    <row r="32" spans="1:10" x14ac:dyDescent="0.35">
      <c r="A32" s="1" t="s">
        <v>136</v>
      </c>
      <c r="B32" s="1" t="s">
        <v>639</v>
      </c>
      <c r="C32" s="46" t="s">
        <v>663</v>
      </c>
      <c r="D32" t="s">
        <v>662</v>
      </c>
      <c r="E32" t="s">
        <v>2191</v>
      </c>
      <c r="F32" s="8" t="s">
        <v>642</v>
      </c>
      <c r="G32" s="1">
        <v>2020</v>
      </c>
      <c r="I32" t="s">
        <v>2436</v>
      </c>
      <c r="J32" t="s">
        <v>643</v>
      </c>
    </row>
    <row r="33" spans="1:10" x14ac:dyDescent="0.35">
      <c r="A33" s="1" t="s">
        <v>139</v>
      </c>
      <c r="B33" s="1" t="s">
        <v>2235</v>
      </c>
      <c r="C33" s="46" t="s">
        <v>2237</v>
      </c>
      <c r="D33" s="24" t="s">
        <v>2238</v>
      </c>
      <c r="E33" t="s">
        <v>2236</v>
      </c>
      <c r="F33" s="31" t="s">
        <v>642</v>
      </c>
      <c r="G33" s="1">
        <v>2020</v>
      </c>
      <c r="I33" t="s">
        <v>2407</v>
      </c>
      <c r="J33" t="s">
        <v>643</v>
      </c>
    </row>
    <row r="34" spans="1:10" x14ac:dyDescent="0.35">
      <c r="A34" s="1" t="s">
        <v>142</v>
      </c>
      <c r="B34" s="1" t="s">
        <v>639</v>
      </c>
      <c r="C34" s="46" t="s">
        <v>2391</v>
      </c>
      <c r="D34" s="24" t="s">
        <v>2392</v>
      </c>
      <c r="E34" t="s">
        <v>2829</v>
      </c>
      <c r="F34" s="31" t="s">
        <v>642</v>
      </c>
      <c r="G34" s="1">
        <v>2020</v>
      </c>
      <c r="I34" t="s">
        <v>2447</v>
      </c>
      <c r="J34" t="s">
        <v>643</v>
      </c>
    </row>
    <row r="35" spans="1:10" x14ac:dyDescent="0.35">
      <c r="A35" s="1" t="s">
        <v>145</v>
      </c>
      <c r="B35" s="1" t="s">
        <v>639</v>
      </c>
      <c r="C35" s="46" t="s">
        <v>664</v>
      </c>
      <c r="D35" t="s">
        <v>649</v>
      </c>
      <c r="E35" t="s">
        <v>2191</v>
      </c>
      <c r="F35" s="8" t="s">
        <v>642</v>
      </c>
      <c r="G35" s="1">
        <v>2020</v>
      </c>
      <c r="I35" t="s">
        <v>2436</v>
      </c>
      <c r="J35" t="s">
        <v>643</v>
      </c>
    </row>
    <row r="36" spans="1:10" x14ac:dyDescent="0.35">
      <c r="A36" s="1" t="s">
        <v>148</v>
      </c>
      <c r="B36" s="1" t="s">
        <v>639</v>
      </c>
      <c r="C36" s="46" t="s">
        <v>665</v>
      </c>
      <c r="D36" t="s">
        <v>649</v>
      </c>
      <c r="E36" t="s">
        <v>2191</v>
      </c>
      <c r="F36" s="8" t="s">
        <v>642</v>
      </c>
      <c r="G36" s="1">
        <v>2020</v>
      </c>
      <c r="I36" t="s">
        <v>2436</v>
      </c>
      <c r="J36" t="s">
        <v>643</v>
      </c>
    </row>
    <row r="37" spans="1:10" x14ac:dyDescent="0.35">
      <c r="A37" s="1" t="s">
        <v>151</v>
      </c>
      <c r="B37" s="1" t="s">
        <v>639</v>
      </c>
      <c r="C37" s="46" t="s">
        <v>666</v>
      </c>
      <c r="D37" t="s">
        <v>649</v>
      </c>
      <c r="E37" t="s">
        <v>2191</v>
      </c>
      <c r="F37" s="8" t="s">
        <v>642</v>
      </c>
      <c r="G37" s="1">
        <v>2020</v>
      </c>
      <c r="I37" t="s">
        <v>2436</v>
      </c>
      <c r="J37" t="s">
        <v>643</v>
      </c>
    </row>
    <row r="38" spans="1:10" x14ac:dyDescent="0.35">
      <c r="A38" s="1" t="s">
        <v>154</v>
      </c>
      <c r="B38" s="1" t="s">
        <v>639</v>
      </c>
      <c r="C38" s="46" t="s">
        <v>667</v>
      </c>
      <c r="D38" t="s">
        <v>649</v>
      </c>
      <c r="E38" t="s">
        <v>2191</v>
      </c>
      <c r="F38" s="8" t="s">
        <v>642</v>
      </c>
      <c r="G38" s="1">
        <v>2020</v>
      </c>
      <c r="I38" t="s">
        <v>2436</v>
      </c>
      <c r="J38" t="s">
        <v>643</v>
      </c>
    </row>
    <row r="39" spans="1:10" x14ac:dyDescent="0.35">
      <c r="A39" s="1" t="s">
        <v>157</v>
      </c>
      <c r="B39" s="1" t="s">
        <v>639</v>
      </c>
      <c r="C39" s="46" t="s">
        <v>668</v>
      </c>
      <c r="D39" t="s">
        <v>649</v>
      </c>
      <c r="E39" t="s">
        <v>2191</v>
      </c>
      <c r="F39" s="8" t="s">
        <v>642</v>
      </c>
      <c r="G39" s="1">
        <v>2020</v>
      </c>
      <c r="I39" t="s">
        <v>2436</v>
      </c>
      <c r="J39" t="s">
        <v>643</v>
      </c>
    </row>
    <row r="40" spans="1:10" x14ac:dyDescent="0.35">
      <c r="A40" s="1" t="s">
        <v>160</v>
      </c>
      <c r="B40" s="1" t="s">
        <v>639</v>
      </c>
      <c r="C40" s="46" t="s">
        <v>669</v>
      </c>
      <c r="D40" t="s">
        <v>670</v>
      </c>
      <c r="E40" t="s">
        <v>2191</v>
      </c>
      <c r="F40" s="8" t="s">
        <v>642</v>
      </c>
      <c r="G40" s="1">
        <v>2020</v>
      </c>
      <c r="I40" t="s">
        <v>2436</v>
      </c>
      <c r="J40" t="s">
        <v>643</v>
      </c>
    </row>
    <row r="41" spans="1:10" x14ac:dyDescent="0.35">
      <c r="A41" s="1" t="s">
        <v>163</v>
      </c>
      <c r="B41" s="1" t="s">
        <v>639</v>
      </c>
      <c r="C41" s="46" t="s">
        <v>2211</v>
      </c>
      <c r="D41" s="24" t="s">
        <v>2823</v>
      </c>
      <c r="E41" t="s">
        <v>2191</v>
      </c>
      <c r="F41" s="31" t="s">
        <v>642</v>
      </c>
      <c r="G41" s="1">
        <v>2020</v>
      </c>
      <c r="I41" t="s">
        <v>2448</v>
      </c>
      <c r="J41" t="s">
        <v>643</v>
      </c>
    </row>
    <row r="42" spans="1:10" x14ac:dyDescent="0.35">
      <c r="A42" s="1" t="s">
        <v>166</v>
      </c>
      <c r="B42" s="1" t="s">
        <v>639</v>
      </c>
      <c r="C42" s="24" t="s">
        <v>2417</v>
      </c>
      <c r="D42" s="24" t="s">
        <v>2824</v>
      </c>
      <c r="E42" t="s">
        <v>2191</v>
      </c>
      <c r="F42" s="31" t="s">
        <v>2555</v>
      </c>
      <c r="G42" s="1">
        <v>2020</v>
      </c>
      <c r="I42" t="s">
        <v>2448</v>
      </c>
      <c r="J42" t="s">
        <v>643</v>
      </c>
    </row>
    <row r="43" spans="1:10" x14ac:dyDescent="0.35">
      <c r="A43" s="1" t="s">
        <v>169</v>
      </c>
      <c r="B43" s="1" t="s">
        <v>639</v>
      </c>
      <c r="C43" s="24" t="s">
        <v>2418</v>
      </c>
      <c r="D43" s="24" t="s">
        <v>2825</v>
      </c>
      <c r="E43" t="s">
        <v>2191</v>
      </c>
      <c r="F43" s="31" t="s">
        <v>2555</v>
      </c>
      <c r="G43" s="1">
        <v>2020</v>
      </c>
      <c r="I43" t="s">
        <v>2448</v>
      </c>
      <c r="J43" t="s">
        <v>643</v>
      </c>
    </row>
    <row r="44" spans="1:10" x14ac:dyDescent="0.35">
      <c r="A44" s="1" t="s">
        <v>172</v>
      </c>
      <c r="B44" s="1" t="s">
        <v>639</v>
      </c>
      <c r="C44" s="24" t="s">
        <v>2419</v>
      </c>
      <c r="D44" s="24" t="s">
        <v>2826</v>
      </c>
      <c r="E44" t="s">
        <v>2191</v>
      </c>
      <c r="F44" s="31" t="s">
        <v>2555</v>
      </c>
      <c r="G44" s="1">
        <v>2020</v>
      </c>
      <c r="I44" t="s">
        <v>2448</v>
      </c>
      <c r="J44" t="s">
        <v>643</v>
      </c>
    </row>
    <row r="45" spans="1:10" x14ac:dyDescent="0.35">
      <c r="A45" s="1" t="s">
        <v>175</v>
      </c>
      <c r="B45" s="1" t="s">
        <v>639</v>
      </c>
      <c r="C45" s="48" t="s">
        <v>671</v>
      </c>
      <c r="D45" t="s">
        <v>672</v>
      </c>
      <c r="E45" t="s">
        <v>2191</v>
      </c>
      <c r="F45" s="8" t="s">
        <v>642</v>
      </c>
      <c r="G45" s="1">
        <v>2020</v>
      </c>
      <c r="I45" t="s">
        <v>2437</v>
      </c>
      <c r="J45" t="s">
        <v>643</v>
      </c>
    </row>
    <row r="46" spans="1:10" x14ac:dyDescent="0.35">
      <c r="A46" s="1" t="s">
        <v>178</v>
      </c>
      <c r="B46" s="1" t="s">
        <v>639</v>
      </c>
      <c r="C46" s="48" t="s">
        <v>673</v>
      </c>
      <c r="D46" t="s">
        <v>2425</v>
      </c>
      <c r="E46" t="s">
        <v>2191</v>
      </c>
      <c r="F46" s="8" t="s">
        <v>642</v>
      </c>
      <c r="G46" s="1">
        <v>2020</v>
      </c>
      <c r="I46" t="s">
        <v>2437</v>
      </c>
      <c r="J46" t="s">
        <v>643</v>
      </c>
    </row>
    <row r="47" spans="1:10" x14ac:dyDescent="0.35">
      <c r="A47" s="1" t="s">
        <v>181</v>
      </c>
      <c r="B47" s="1" t="s">
        <v>639</v>
      </c>
      <c r="C47" s="48" t="s">
        <v>674</v>
      </c>
      <c r="D47" t="s">
        <v>2426</v>
      </c>
      <c r="E47" t="s">
        <v>2191</v>
      </c>
      <c r="F47" s="8" t="s">
        <v>642</v>
      </c>
      <c r="G47" s="1">
        <v>2020</v>
      </c>
      <c r="I47" t="s">
        <v>2437</v>
      </c>
      <c r="J47" t="s">
        <v>643</v>
      </c>
    </row>
    <row r="48" spans="1:10" x14ac:dyDescent="0.35">
      <c r="A48" s="1" t="s">
        <v>184</v>
      </c>
      <c r="B48" s="1" t="s">
        <v>639</v>
      </c>
      <c r="C48" s="48" t="s">
        <v>675</v>
      </c>
      <c r="D48" t="s">
        <v>2424</v>
      </c>
      <c r="E48" t="s">
        <v>2191</v>
      </c>
      <c r="F48" s="8" t="s">
        <v>642</v>
      </c>
      <c r="G48" s="1">
        <v>2020</v>
      </c>
      <c r="I48" t="s">
        <v>2437</v>
      </c>
      <c r="J48" t="s">
        <v>643</v>
      </c>
    </row>
    <row r="49" spans="1:10" x14ac:dyDescent="0.35">
      <c r="A49" s="1" t="s">
        <v>187</v>
      </c>
      <c r="B49" s="1" t="s">
        <v>639</v>
      </c>
      <c r="C49" s="50" t="s">
        <v>676</v>
      </c>
      <c r="D49" t="s">
        <v>677</v>
      </c>
      <c r="E49" t="s">
        <v>2191</v>
      </c>
      <c r="F49" s="8" t="s">
        <v>642</v>
      </c>
      <c r="G49" s="1">
        <v>2020</v>
      </c>
      <c r="I49" t="s">
        <v>2437</v>
      </c>
      <c r="J49" t="s">
        <v>643</v>
      </c>
    </row>
    <row r="50" spans="1:10" x14ac:dyDescent="0.35">
      <c r="A50" s="1" t="s">
        <v>190</v>
      </c>
      <c r="B50" s="1" t="s">
        <v>639</v>
      </c>
      <c r="C50" s="50" t="s">
        <v>678</v>
      </c>
      <c r="D50" t="s">
        <v>679</v>
      </c>
      <c r="E50" t="s">
        <v>2191</v>
      </c>
      <c r="F50" s="8" t="s">
        <v>642</v>
      </c>
      <c r="G50" s="1">
        <v>2020</v>
      </c>
      <c r="I50" t="s">
        <v>2437</v>
      </c>
      <c r="J50" t="s">
        <v>643</v>
      </c>
    </row>
    <row r="51" spans="1:10" x14ac:dyDescent="0.35">
      <c r="A51" s="1" t="s">
        <v>193</v>
      </c>
      <c r="B51" s="1" t="s">
        <v>639</v>
      </c>
      <c r="C51" s="50" t="s">
        <v>680</v>
      </c>
      <c r="D51" t="s">
        <v>681</v>
      </c>
      <c r="E51" t="s">
        <v>2191</v>
      </c>
      <c r="F51" s="8" t="s">
        <v>642</v>
      </c>
      <c r="G51" s="1">
        <v>2020</v>
      </c>
      <c r="I51" t="s">
        <v>2437</v>
      </c>
      <c r="J51" t="s">
        <v>643</v>
      </c>
    </row>
    <row r="52" spans="1:10" x14ac:dyDescent="0.35">
      <c r="A52" s="1" t="s">
        <v>196</v>
      </c>
      <c r="B52" s="1" t="s">
        <v>639</v>
      </c>
      <c r="C52" s="50" t="s">
        <v>682</v>
      </c>
      <c r="D52" t="s">
        <v>2430</v>
      </c>
      <c r="E52" t="s">
        <v>2191</v>
      </c>
      <c r="F52" s="8" t="s">
        <v>642</v>
      </c>
      <c r="G52" s="1">
        <v>2020</v>
      </c>
      <c r="I52" t="s">
        <v>2437</v>
      </c>
      <c r="J52" t="s">
        <v>643</v>
      </c>
    </row>
    <row r="53" spans="1:10" x14ac:dyDescent="0.35">
      <c r="A53" s="1" t="s">
        <v>199</v>
      </c>
      <c r="B53" s="1" t="s">
        <v>639</v>
      </c>
      <c r="C53" s="50" t="s">
        <v>683</v>
      </c>
      <c r="D53" t="s">
        <v>2431</v>
      </c>
      <c r="E53" t="s">
        <v>2191</v>
      </c>
      <c r="F53" s="8" t="s">
        <v>642</v>
      </c>
      <c r="G53" s="1">
        <v>2020</v>
      </c>
      <c r="I53" t="s">
        <v>2437</v>
      </c>
      <c r="J53" t="s">
        <v>643</v>
      </c>
    </row>
    <row r="54" spans="1:10" x14ac:dyDescent="0.35">
      <c r="A54" s="1" t="s">
        <v>202</v>
      </c>
      <c r="B54" s="1" t="s">
        <v>639</v>
      </c>
      <c r="C54" s="50" t="s">
        <v>684</v>
      </c>
      <c r="D54" t="s">
        <v>2432</v>
      </c>
      <c r="E54" t="s">
        <v>2191</v>
      </c>
      <c r="F54" s="8" t="s">
        <v>642</v>
      </c>
      <c r="G54" s="1">
        <v>2020</v>
      </c>
      <c r="I54" t="s">
        <v>2437</v>
      </c>
      <c r="J54" t="s">
        <v>643</v>
      </c>
    </row>
    <row r="55" spans="1:10" x14ac:dyDescent="0.35">
      <c r="A55" s="1" t="s">
        <v>205</v>
      </c>
      <c r="B55" s="1" t="s">
        <v>639</v>
      </c>
      <c r="C55" s="50" t="s">
        <v>685</v>
      </c>
      <c r="D55" t="s">
        <v>2433</v>
      </c>
      <c r="E55" t="s">
        <v>2191</v>
      </c>
      <c r="F55" s="8" t="s">
        <v>642</v>
      </c>
      <c r="G55" s="1">
        <v>2020</v>
      </c>
      <c r="I55" t="s">
        <v>2437</v>
      </c>
      <c r="J55" t="s">
        <v>643</v>
      </c>
    </row>
    <row r="56" spans="1:10" x14ac:dyDescent="0.35">
      <c r="A56" s="1" t="s">
        <v>208</v>
      </c>
      <c r="B56" s="1" t="s">
        <v>639</v>
      </c>
      <c r="C56" s="50" t="s">
        <v>686</v>
      </c>
      <c r="D56" t="s">
        <v>2078</v>
      </c>
      <c r="E56" t="s">
        <v>2191</v>
      </c>
      <c r="F56" s="8" t="s">
        <v>642</v>
      </c>
      <c r="G56" s="1">
        <v>2020</v>
      </c>
      <c r="I56" t="s">
        <v>2437</v>
      </c>
      <c r="J56" t="s">
        <v>643</v>
      </c>
    </row>
    <row r="57" spans="1:10" x14ac:dyDescent="0.35">
      <c r="A57" s="1" t="s">
        <v>211</v>
      </c>
      <c r="B57" s="1" t="s">
        <v>639</v>
      </c>
      <c r="C57" s="50" t="s">
        <v>687</v>
      </c>
      <c r="D57" t="s">
        <v>2082</v>
      </c>
      <c r="E57" t="s">
        <v>2191</v>
      </c>
      <c r="F57" s="8" t="s">
        <v>642</v>
      </c>
      <c r="G57" s="1">
        <v>2020</v>
      </c>
      <c r="I57" t="s">
        <v>2437</v>
      </c>
      <c r="J57" t="s">
        <v>643</v>
      </c>
    </row>
    <row r="58" spans="1:10" x14ac:dyDescent="0.35">
      <c r="A58" s="1" t="s">
        <v>214</v>
      </c>
      <c r="B58" s="1" t="s">
        <v>639</v>
      </c>
      <c r="C58" s="50" t="s">
        <v>2247</v>
      </c>
      <c r="D58" t="s">
        <v>2435</v>
      </c>
      <c r="E58" t="s">
        <v>2191</v>
      </c>
      <c r="F58" s="8" t="s">
        <v>642</v>
      </c>
      <c r="G58" s="1">
        <v>2020</v>
      </c>
      <c r="I58" t="s">
        <v>2437</v>
      </c>
      <c r="J58" t="s">
        <v>643</v>
      </c>
    </row>
    <row r="59" spans="1:10" x14ac:dyDescent="0.35">
      <c r="A59" s="1" t="s">
        <v>217</v>
      </c>
      <c r="B59" s="1" t="s">
        <v>639</v>
      </c>
      <c r="C59" s="48" t="s">
        <v>2253</v>
      </c>
      <c r="D59" s="24" t="s">
        <v>2434</v>
      </c>
      <c r="E59" t="s">
        <v>2191</v>
      </c>
      <c r="F59" s="31" t="s">
        <v>642</v>
      </c>
      <c r="G59" s="1">
        <v>2020</v>
      </c>
      <c r="I59" t="s">
        <v>2437</v>
      </c>
      <c r="J59" t="s">
        <v>643</v>
      </c>
    </row>
    <row r="60" spans="1:10" x14ac:dyDescent="0.35">
      <c r="A60" s="1" t="s">
        <v>220</v>
      </c>
      <c r="B60" s="1" t="s">
        <v>639</v>
      </c>
      <c r="C60" s="50" t="s">
        <v>2080</v>
      </c>
      <c r="D60" t="s">
        <v>670</v>
      </c>
      <c r="E60" t="s">
        <v>2191</v>
      </c>
      <c r="F60" s="8" t="s">
        <v>642</v>
      </c>
      <c r="G60" s="1">
        <v>2020</v>
      </c>
      <c r="I60" t="s">
        <v>2436</v>
      </c>
      <c r="J60" t="s">
        <v>643</v>
      </c>
    </row>
    <row r="61" spans="1:10" x14ac:dyDescent="0.35">
      <c r="A61" s="1" t="s">
        <v>223</v>
      </c>
      <c r="B61" s="1" t="s">
        <v>639</v>
      </c>
      <c r="C61" s="50" t="s">
        <v>688</v>
      </c>
      <c r="D61" t="s">
        <v>2079</v>
      </c>
      <c r="E61" t="s">
        <v>2191</v>
      </c>
      <c r="F61" s="8" t="s">
        <v>642</v>
      </c>
      <c r="G61" s="1">
        <v>2020</v>
      </c>
      <c r="I61" t="s">
        <v>2437</v>
      </c>
      <c r="J61" t="s">
        <v>643</v>
      </c>
    </row>
    <row r="62" spans="1:10" x14ac:dyDescent="0.35">
      <c r="A62" s="1" t="s">
        <v>226</v>
      </c>
      <c r="B62" s="1" t="s">
        <v>639</v>
      </c>
      <c r="C62" s="50" t="s">
        <v>689</v>
      </c>
      <c r="D62" t="s">
        <v>2195</v>
      </c>
      <c r="E62" t="s">
        <v>2191</v>
      </c>
      <c r="F62" s="8" t="s">
        <v>642</v>
      </c>
      <c r="G62" s="1">
        <v>2020</v>
      </c>
      <c r="I62" t="s">
        <v>2437</v>
      </c>
      <c r="J62" t="s">
        <v>643</v>
      </c>
    </row>
    <row r="63" spans="1:10" x14ac:dyDescent="0.35">
      <c r="A63" s="1" t="s">
        <v>229</v>
      </c>
      <c r="B63" s="1" t="s">
        <v>639</v>
      </c>
      <c r="C63" s="50" t="s">
        <v>690</v>
      </c>
      <c r="D63" t="s">
        <v>2452</v>
      </c>
      <c r="E63" t="s">
        <v>2191</v>
      </c>
      <c r="F63" s="8" t="s">
        <v>642</v>
      </c>
      <c r="G63" s="1">
        <v>2020</v>
      </c>
      <c r="I63" t="s">
        <v>2437</v>
      </c>
      <c r="J63" t="s">
        <v>643</v>
      </c>
    </row>
    <row r="64" spans="1:10" x14ac:dyDescent="0.35">
      <c r="A64" s="1" t="s">
        <v>232</v>
      </c>
      <c r="B64" s="1" t="s">
        <v>639</v>
      </c>
      <c r="C64" s="50" t="s">
        <v>691</v>
      </c>
      <c r="D64" t="s">
        <v>2196</v>
      </c>
      <c r="E64" t="s">
        <v>2191</v>
      </c>
      <c r="F64" s="8" t="s">
        <v>642</v>
      </c>
      <c r="G64" s="1">
        <v>2020</v>
      </c>
      <c r="I64" t="s">
        <v>2437</v>
      </c>
      <c r="J64" t="s">
        <v>643</v>
      </c>
    </row>
    <row r="65" spans="1:10" x14ac:dyDescent="0.35">
      <c r="A65" s="1" t="s">
        <v>235</v>
      </c>
      <c r="B65" s="1" t="s">
        <v>639</v>
      </c>
      <c r="C65" s="50" t="s">
        <v>692</v>
      </c>
      <c r="D65" t="s">
        <v>2194</v>
      </c>
      <c r="E65" t="s">
        <v>2191</v>
      </c>
      <c r="F65" s="8" t="s">
        <v>642</v>
      </c>
      <c r="G65" s="1">
        <v>2020</v>
      </c>
      <c r="I65" t="s">
        <v>2437</v>
      </c>
      <c r="J65" t="s">
        <v>643</v>
      </c>
    </row>
    <row r="66" spans="1:10" x14ac:dyDescent="0.35">
      <c r="A66" s="1" t="s">
        <v>238</v>
      </c>
      <c r="B66" s="1" t="s">
        <v>639</v>
      </c>
      <c r="C66" s="50" t="s">
        <v>693</v>
      </c>
      <c r="D66" t="s">
        <v>2197</v>
      </c>
      <c r="E66" t="s">
        <v>2191</v>
      </c>
      <c r="F66" s="8" t="s">
        <v>642</v>
      </c>
      <c r="G66" s="1">
        <v>2020</v>
      </c>
      <c r="I66" t="s">
        <v>2437</v>
      </c>
      <c r="J66" t="s">
        <v>643</v>
      </c>
    </row>
    <row r="67" spans="1:10" x14ac:dyDescent="0.35">
      <c r="A67" s="1" t="s">
        <v>241</v>
      </c>
      <c r="B67" s="1" t="s">
        <v>639</v>
      </c>
      <c r="C67" s="50" t="s">
        <v>2199</v>
      </c>
      <c r="D67" t="s">
        <v>2193</v>
      </c>
      <c r="E67" t="s">
        <v>2191</v>
      </c>
      <c r="F67" s="8" t="s">
        <v>642</v>
      </c>
      <c r="G67" s="1">
        <v>2020</v>
      </c>
      <c r="I67" t="s">
        <v>2437</v>
      </c>
      <c r="J67" t="s">
        <v>643</v>
      </c>
    </row>
    <row r="68" spans="1:10" x14ac:dyDescent="0.35">
      <c r="A68" s="1" t="s">
        <v>244</v>
      </c>
      <c r="B68" s="1" t="s">
        <v>639</v>
      </c>
      <c r="C68" s="50" t="s">
        <v>694</v>
      </c>
      <c r="D68" t="s">
        <v>695</v>
      </c>
      <c r="E68" t="s">
        <v>2191</v>
      </c>
      <c r="F68" s="8" t="s">
        <v>642</v>
      </c>
      <c r="G68" s="1">
        <v>2020</v>
      </c>
      <c r="I68" t="s">
        <v>2437</v>
      </c>
      <c r="J68" t="s">
        <v>643</v>
      </c>
    </row>
    <row r="69" spans="1:10" x14ac:dyDescent="0.35">
      <c r="A69" s="1" t="s">
        <v>247</v>
      </c>
      <c r="B69" s="1" t="s">
        <v>639</v>
      </c>
      <c r="C69" s="50" t="s">
        <v>696</v>
      </c>
      <c r="D69" t="s">
        <v>697</v>
      </c>
      <c r="E69" t="s">
        <v>2191</v>
      </c>
      <c r="F69" s="8" t="s">
        <v>642</v>
      </c>
      <c r="G69" s="1">
        <v>2020</v>
      </c>
      <c r="I69" t="s">
        <v>2437</v>
      </c>
      <c r="J69" t="s">
        <v>643</v>
      </c>
    </row>
    <row r="70" spans="1:10" x14ac:dyDescent="0.35">
      <c r="A70" s="1" t="s">
        <v>250</v>
      </c>
      <c r="B70" s="1" t="s">
        <v>639</v>
      </c>
      <c r="C70" s="50" t="s">
        <v>2455</v>
      </c>
      <c r="D70" t="s">
        <v>698</v>
      </c>
      <c r="E70" t="s">
        <v>2191</v>
      </c>
      <c r="F70" s="8" t="s">
        <v>642</v>
      </c>
      <c r="G70" s="1">
        <v>2020</v>
      </c>
      <c r="I70" t="s">
        <v>2437</v>
      </c>
      <c r="J70" t="s">
        <v>643</v>
      </c>
    </row>
    <row r="71" spans="1:10" x14ac:dyDescent="0.35">
      <c r="A71" s="1" t="s">
        <v>253</v>
      </c>
      <c r="B71" s="1" t="s">
        <v>639</v>
      </c>
      <c r="C71" s="50" t="s">
        <v>2456</v>
      </c>
      <c r="D71" t="s">
        <v>699</v>
      </c>
      <c r="E71" t="s">
        <v>2191</v>
      </c>
      <c r="F71" s="8" t="s">
        <v>642</v>
      </c>
      <c r="G71" s="1">
        <v>2020</v>
      </c>
      <c r="I71" t="s">
        <v>2437</v>
      </c>
      <c r="J71" t="s">
        <v>643</v>
      </c>
    </row>
    <row r="72" spans="1:10" x14ac:dyDescent="0.35">
      <c r="A72" s="1" t="s">
        <v>256</v>
      </c>
      <c r="B72" s="1" t="s">
        <v>639</v>
      </c>
      <c r="C72" s="50" t="s">
        <v>700</v>
      </c>
      <c r="D72" t="s">
        <v>2459</v>
      </c>
      <c r="E72" t="s">
        <v>2191</v>
      </c>
      <c r="F72" s="8" t="s">
        <v>642</v>
      </c>
      <c r="G72" s="1">
        <v>2020</v>
      </c>
      <c r="I72" t="s">
        <v>2437</v>
      </c>
      <c r="J72" t="s">
        <v>643</v>
      </c>
    </row>
    <row r="73" spans="1:10" x14ac:dyDescent="0.35">
      <c r="A73" s="1" t="s">
        <v>259</v>
      </c>
      <c r="B73" s="1" t="s">
        <v>639</v>
      </c>
      <c r="C73" s="50" t="s">
        <v>701</v>
      </c>
      <c r="D73" t="s">
        <v>2460</v>
      </c>
      <c r="E73" t="s">
        <v>2191</v>
      </c>
      <c r="F73" s="8" t="s">
        <v>642</v>
      </c>
      <c r="G73" s="1">
        <v>2020</v>
      </c>
      <c r="I73" t="s">
        <v>2437</v>
      </c>
      <c r="J73" t="s">
        <v>643</v>
      </c>
    </row>
    <row r="74" spans="1:10" x14ac:dyDescent="0.35">
      <c r="A74" s="1" t="s">
        <v>262</v>
      </c>
      <c r="B74" s="1" t="s">
        <v>639</v>
      </c>
      <c r="C74" s="50" t="s">
        <v>702</v>
      </c>
      <c r="D74" t="s">
        <v>703</v>
      </c>
      <c r="E74" t="s">
        <v>2191</v>
      </c>
      <c r="F74" s="8" t="s">
        <v>642</v>
      </c>
      <c r="G74" s="1">
        <v>2020</v>
      </c>
      <c r="I74" t="s">
        <v>2437</v>
      </c>
      <c r="J74" t="s">
        <v>643</v>
      </c>
    </row>
    <row r="75" spans="1:10" x14ac:dyDescent="0.35">
      <c r="A75" s="1" t="s">
        <v>265</v>
      </c>
      <c r="B75" s="1" t="s">
        <v>639</v>
      </c>
      <c r="C75" s="50" t="s">
        <v>704</v>
      </c>
      <c r="D75" t="s">
        <v>2461</v>
      </c>
      <c r="E75" t="s">
        <v>2191</v>
      </c>
      <c r="F75" s="8" t="s">
        <v>642</v>
      </c>
      <c r="G75" s="1">
        <v>2020</v>
      </c>
      <c r="I75" t="s">
        <v>2437</v>
      </c>
      <c r="J75" t="s">
        <v>643</v>
      </c>
    </row>
    <row r="76" spans="1:10" x14ac:dyDescent="0.35">
      <c r="A76" s="1" t="s">
        <v>268</v>
      </c>
      <c r="B76" s="1" t="s">
        <v>639</v>
      </c>
      <c r="C76" s="50" t="s">
        <v>705</v>
      </c>
      <c r="D76" t="s">
        <v>2462</v>
      </c>
      <c r="E76" t="s">
        <v>2191</v>
      </c>
      <c r="F76" s="8" t="s">
        <v>642</v>
      </c>
      <c r="G76" s="1">
        <v>2020</v>
      </c>
      <c r="I76" t="s">
        <v>2437</v>
      </c>
      <c r="J76" t="s">
        <v>643</v>
      </c>
    </row>
    <row r="77" spans="1:10" x14ac:dyDescent="0.35">
      <c r="A77" s="1" t="s">
        <v>271</v>
      </c>
      <c r="B77" s="1" t="s">
        <v>639</v>
      </c>
      <c r="C77" s="50" t="s">
        <v>706</v>
      </c>
      <c r="D77" t="s">
        <v>707</v>
      </c>
      <c r="E77" t="s">
        <v>2191</v>
      </c>
      <c r="F77" s="8" t="s">
        <v>642</v>
      </c>
      <c r="G77" s="1">
        <v>2020</v>
      </c>
      <c r="I77" t="s">
        <v>2437</v>
      </c>
      <c r="J77" t="s">
        <v>643</v>
      </c>
    </row>
    <row r="78" spans="1:10" x14ac:dyDescent="0.35">
      <c r="A78" s="1" t="s">
        <v>274</v>
      </c>
      <c r="B78" s="1" t="s">
        <v>639</v>
      </c>
      <c r="C78" s="50" t="s">
        <v>708</v>
      </c>
      <c r="D78" t="s">
        <v>2463</v>
      </c>
      <c r="E78" t="s">
        <v>2191</v>
      </c>
      <c r="F78" s="8" t="s">
        <v>642</v>
      </c>
      <c r="G78" s="1">
        <v>2020</v>
      </c>
      <c r="I78" t="s">
        <v>2437</v>
      </c>
      <c r="J78" t="s">
        <v>643</v>
      </c>
    </row>
    <row r="79" spans="1:10" x14ac:dyDescent="0.35">
      <c r="A79" s="1" t="s">
        <v>277</v>
      </c>
      <c r="B79" s="1" t="s">
        <v>639</v>
      </c>
      <c r="C79" s="50" t="s">
        <v>709</v>
      </c>
      <c r="D79" t="s">
        <v>2464</v>
      </c>
      <c r="E79" t="s">
        <v>2191</v>
      </c>
      <c r="F79" s="8" t="s">
        <v>642</v>
      </c>
      <c r="G79" s="1">
        <v>2020</v>
      </c>
      <c r="I79" t="s">
        <v>2437</v>
      </c>
      <c r="J79" t="s">
        <v>643</v>
      </c>
    </row>
    <row r="80" spans="1:10" x14ac:dyDescent="0.35">
      <c r="A80" s="1" t="s">
        <v>280</v>
      </c>
      <c r="B80" s="1" t="s">
        <v>639</v>
      </c>
      <c r="C80" s="50" t="s">
        <v>710</v>
      </c>
      <c r="D80" t="s">
        <v>711</v>
      </c>
      <c r="E80" t="s">
        <v>2191</v>
      </c>
      <c r="F80" s="8" t="s">
        <v>642</v>
      </c>
      <c r="G80" s="1">
        <v>2020</v>
      </c>
      <c r="I80" t="s">
        <v>2437</v>
      </c>
      <c r="J80" t="s">
        <v>643</v>
      </c>
    </row>
    <row r="81" spans="1:10" x14ac:dyDescent="0.35">
      <c r="A81" s="1" t="s">
        <v>283</v>
      </c>
      <c r="B81" s="1" t="s">
        <v>639</v>
      </c>
      <c r="C81" s="50" t="s">
        <v>712</v>
      </c>
      <c r="D81" t="s">
        <v>2465</v>
      </c>
      <c r="E81" t="s">
        <v>2191</v>
      </c>
      <c r="F81" s="8" t="s">
        <v>642</v>
      </c>
      <c r="G81" s="1">
        <v>2020</v>
      </c>
      <c r="I81" t="s">
        <v>2437</v>
      </c>
      <c r="J81" t="s">
        <v>643</v>
      </c>
    </row>
    <row r="82" spans="1:10" x14ac:dyDescent="0.35">
      <c r="A82" s="1" t="s">
        <v>286</v>
      </c>
      <c r="B82" s="1" t="s">
        <v>639</v>
      </c>
      <c r="C82" s="50" t="s">
        <v>713</v>
      </c>
      <c r="D82" t="s">
        <v>2466</v>
      </c>
      <c r="E82" t="s">
        <v>2191</v>
      </c>
      <c r="F82" s="8" t="s">
        <v>642</v>
      </c>
      <c r="G82" s="1">
        <v>2020</v>
      </c>
      <c r="I82" t="s">
        <v>2437</v>
      </c>
      <c r="J82" t="s">
        <v>643</v>
      </c>
    </row>
    <row r="83" spans="1:10" x14ac:dyDescent="0.35">
      <c r="A83" s="1" t="s">
        <v>289</v>
      </c>
      <c r="B83" s="1" t="s">
        <v>639</v>
      </c>
      <c r="C83" s="50" t="s">
        <v>714</v>
      </c>
      <c r="D83" t="s">
        <v>2467</v>
      </c>
      <c r="E83" t="s">
        <v>2191</v>
      </c>
      <c r="F83" s="8" t="s">
        <v>642</v>
      </c>
      <c r="G83" s="1">
        <v>2020</v>
      </c>
      <c r="I83" t="s">
        <v>2437</v>
      </c>
      <c r="J83" t="s">
        <v>643</v>
      </c>
    </row>
    <row r="84" spans="1:10" x14ac:dyDescent="0.35">
      <c r="A84" s="1" t="s">
        <v>292</v>
      </c>
      <c r="B84" s="1" t="s">
        <v>639</v>
      </c>
      <c r="C84" s="50" t="s">
        <v>715</v>
      </c>
      <c r="D84" t="s">
        <v>2468</v>
      </c>
      <c r="E84" t="s">
        <v>2191</v>
      </c>
      <c r="F84" s="8" t="s">
        <v>642</v>
      </c>
      <c r="G84" s="1">
        <v>2020</v>
      </c>
      <c r="I84" t="s">
        <v>2437</v>
      </c>
      <c r="J84" t="s">
        <v>643</v>
      </c>
    </row>
    <row r="85" spans="1:10" x14ac:dyDescent="0.35">
      <c r="A85" s="1" t="s">
        <v>295</v>
      </c>
      <c r="B85" s="1" t="s">
        <v>639</v>
      </c>
      <c r="C85" s="50" t="s">
        <v>716</v>
      </c>
      <c r="D85" t="s">
        <v>2474</v>
      </c>
      <c r="E85" t="s">
        <v>2191</v>
      </c>
      <c r="F85" s="8" t="s">
        <v>642</v>
      </c>
      <c r="G85" s="1">
        <v>2020</v>
      </c>
      <c r="I85" t="s">
        <v>2437</v>
      </c>
      <c r="J85" t="s">
        <v>643</v>
      </c>
    </row>
    <row r="86" spans="1:10" x14ac:dyDescent="0.35">
      <c r="A86" s="1" t="s">
        <v>298</v>
      </c>
      <c r="B86" s="1" t="s">
        <v>639</v>
      </c>
      <c r="C86" s="50" t="s">
        <v>717</v>
      </c>
      <c r="D86" t="s">
        <v>718</v>
      </c>
      <c r="E86" t="s">
        <v>2191</v>
      </c>
      <c r="F86" s="8" t="s">
        <v>642</v>
      </c>
      <c r="G86" s="1">
        <v>2020</v>
      </c>
      <c r="I86" t="s">
        <v>2437</v>
      </c>
      <c r="J86" t="s">
        <v>643</v>
      </c>
    </row>
    <row r="87" spans="1:10" x14ac:dyDescent="0.35">
      <c r="A87" s="1" t="s">
        <v>301</v>
      </c>
      <c r="B87" s="1" t="s">
        <v>639</v>
      </c>
      <c r="C87" s="50" t="s">
        <v>2473</v>
      </c>
      <c r="D87" t="s">
        <v>2475</v>
      </c>
      <c r="E87" t="s">
        <v>2191</v>
      </c>
      <c r="F87" s="8" t="s">
        <v>642</v>
      </c>
      <c r="G87" s="1">
        <v>2020</v>
      </c>
      <c r="I87" t="s">
        <v>2437</v>
      </c>
      <c r="J87" t="s">
        <v>643</v>
      </c>
    </row>
    <row r="88" spans="1:10" x14ac:dyDescent="0.35">
      <c r="A88" s="1" t="s">
        <v>304</v>
      </c>
      <c r="B88" s="1" t="s">
        <v>639</v>
      </c>
      <c r="C88" s="50" t="s">
        <v>719</v>
      </c>
      <c r="D88" t="s">
        <v>720</v>
      </c>
      <c r="E88" t="s">
        <v>2191</v>
      </c>
      <c r="F88" s="8" t="s">
        <v>642</v>
      </c>
      <c r="G88" s="1">
        <v>2020</v>
      </c>
      <c r="I88" t="s">
        <v>2437</v>
      </c>
      <c r="J88" t="s">
        <v>643</v>
      </c>
    </row>
    <row r="89" spans="1:10" x14ac:dyDescent="0.35">
      <c r="A89" s="1" t="s">
        <v>307</v>
      </c>
      <c r="B89" s="1" t="s">
        <v>639</v>
      </c>
      <c r="C89" s="50" t="s">
        <v>721</v>
      </c>
      <c r="D89" t="s">
        <v>722</v>
      </c>
      <c r="E89" t="s">
        <v>2191</v>
      </c>
      <c r="F89" s="8" t="s">
        <v>642</v>
      </c>
      <c r="G89" s="1">
        <v>2020</v>
      </c>
      <c r="I89" t="s">
        <v>2437</v>
      </c>
      <c r="J89" t="s">
        <v>643</v>
      </c>
    </row>
    <row r="90" spans="1:10" x14ac:dyDescent="0.35">
      <c r="A90" s="1" t="s">
        <v>310</v>
      </c>
      <c r="B90" s="1" t="s">
        <v>639</v>
      </c>
      <c r="C90" s="50" t="s">
        <v>2472</v>
      </c>
      <c r="D90" t="s">
        <v>723</v>
      </c>
      <c r="E90" t="s">
        <v>2191</v>
      </c>
      <c r="F90" s="8" t="s">
        <v>642</v>
      </c>
      <c r="G90" s="1">
        <v>2020</v>
      </c>
      <c r="I90" t="s">
        <v>2437</v>
      </c>
      <c r="J90" t="s">
        <v>643</v>
      </c>
    </row>
    <row r="91" spans="1:10" x14ac:dyDescent="0.35">
      <c r="A91" s="1" t="s">
        <v>313</v>
      </c>
      <c r="B91" s="1" t="s">
        <v>639</v>
      </c>
      <c r="C91" s="50" t="s">
        <v>724</v>
      </c>
      <c r="D91" t="s">
        <v>725</v>
      </c>
      <c r="E91" t="s">
        <v>2191</v>
      </c>
      <c r="F91" s="8" t="s">
        <v>642</v>
      </c>
      <c r="G91" s="1">
        <v>2020</v>
      </c>
      <c r="I91" t="s">
        <v>2437</v>
      </c>
      <c r="J91" t="s">
        <v>643</v>
      </c>
    </row>
    <row r="92" spans="1:10" x14ac:dyDescent="0.35">
      <c r="A92" s="1" t="s">
        <v>316</v>
      </c>
      <c r="B92" s="1" t="s">
        <v>639</v>
      </c>
      <c r="C92" s="50" t="s">
        <v>726</v>
      </c>
      <c r="D92" t="s">
        <v>727</v>
      </c>
      <c r="E92" t="s">
        <v>2191</v>
      </c>
      <c r="F92" s="8" t="s">
        <v>642</v>
      </c>
      <c r="G92" s="1">
        <v>2020</v>
      </c>
      <c r="I92" t="s">
        <v>2437</v>
      </c>
      <c r="J92" t="s">
        <v>643</v>
      </c>
    </row>
    <row r="93" spans="1:10" x14ac:dyDescent="0.35">
      <c r="A93" s="1" t="s">
        <v>319</v>
      </c>
      <c r="B93" s="1" t="s">
        <v>639</v>
      </c>
      <c r="C93" s="50" t="s">
        <v>2248</v>
      </c>
      <c r="D93" t="s">
        <v>2249</v>
      </c>
      <c r="E93" t="s">
        <v>2191</v>
      </c>
      <c r="F93" s="8" t="s">
        <v>642</v>
      </c>
      <c r="G93" s="1">
        <v>2020</v>
      </c>
      <c r="I93" t="s">
        <v>2437</v>
      </c>
      <c r="J93" t="s">
        <v>643</v>
      </c>
    </row>
    <row r="94" spans="1:10" x14ac:dyDescent="0.35">
      <c r="A94" s="1" t="s">
        <v>322</v>
      </c>
      <c r="B94" s="1" t="s">
        <v>639</v>
      </c>
      <c r="C94" s="50" t="s">
        <v>728</v>
      </c>
      <c r="D94" t="s">
        <v>729</v>
      </c>
      <c r="E94" t="s">
        <v>2191</v>
      </c>
      <c r="F94" s="8" t="s">
        <v>642</v>
      </c>
      <c r="G94" s="1">
        <v>2020</v>
      </c>
      <c r="I94" t="s">
        <v>2437</v>
      </c>
      <c r="J94" t="s">
        <v>643</v>
      </c>
    </row>
    <row r="95" spans="1:10" x14ac:dyDescent="0.35">
      <c r="A95" s="1" t="s">
        <v>325</v>
      </c>
      <c r="B95" s="1" t="s">
        <v>639</v>
      </c>
      <c r="C95" s="50" t="s">
        <v>2510</v>
      </c>
      <c r="D95" t="s">
        <v>2201</v>
      </c>
      <c r="E95" t="s">
        <v>2191</v>
      </c>
      <c r="F95" s="8" t="s">
        <v>642</v>
      </c>
      <c r="G95" s="1">
        <v>2020</v>
      </c>
      <c r="I95" t="s">
        <v>2437</v>
      </c>
      <c r="J95" t="s">
        <v>643</v>
      </c>
    </row>
    <row r="96" spans="1:10" x14ac:dyDescent="0.35">
      <c r="A96" s="1" t="s">
        <v>328</v>
      </c>
      <c r="B96" s="1" t="s">
        <v>639</v>
      </c>
      <c r="C96" s="50" t="s">
        <v>2511</v>
      </c>
      <c r="D96" t="s">
        <v>2202</v>
      </c>
      <c r="E96" t="s">
        <v>2191</v>
      </c>
      <c r="F96" s="8" t="s">
        <v>642</v>
      </c>
      <c r="G96" s="1">
        <v>2020</v>
      </c>
      <c r="I96" t="s">
        <v>2437</v>
      </c>
      <c r="J96" t="s">
        <v>643</v>
      </c>
    </row>
    <row r="97" spans="1:10" x14ac:dyDescent="0.35">
      <c r="A97" s="1" t="s">
        <v>331</v>
      </c>
      <c r="B97" s="1" t="s">
        <v>639</v>
      </c>
      <c r="C97" s="50" t="s">
        <v>2512</v>
      </c>
      <c r="D97" t="s">
        <v>2203</v>
      </c>
      <c r="E97" t="s">
        <v>2191</v>
      </c>
      <c r="F97" s="8" t="s">
        <v>642</v>
      </c>
      <c r="G97" s="1">
        <v>2020</v>
      </c>
      <c r="I97" t="s">
        <v>2437</v>
      </c>
      <c r="J97" t="s">
        <v>643</v>
      </c>
    </row>
    <row r="98" spans="1:10" x14ac:dyDescent="0.35">
      <c r="A98" s="1" t="s">
        <v>334</v>
      </c>
      <c r="B98" s="1" t="s">
        <v>639</v>
      </c>
      <c r="C98" s="50" t="s">
        <v>2513</v>
      </c>
      <c r="D98" t="s">
        <v>2204</v>
      </c>
      <c r="E98" t="s">
        <v>2191</v>
      </c>
      <c r="F98" s="8" t="s">
        <v>642</v>
      </c>
      <c r="G98" s="1">
        <v>2020</v>
      </c>
      <c r="I98" t="s">
        <v>2437</v>
      </c>
      <c r="J98" t="s">
        <v>643</v>
      </c>
    </row>
    <row r="99" spans="1:10" x14ac:dyDescent="0.35">
      <c r="A99" s="1" t="s">
        <v>337</v>
      </c>
      <c r="B99" s="1" t="s">
        <v>639</v>
      </c>
      <c r="C99" s="50" t="s">
        <v>2518</v>
      </c>
      <c r="D99" t="s">
        <v>2514</v>
      </c>
      <c r="E99" t="s">
        <v>2191</v>
      </c>
      <c r="F99" s="8" t="s">
        <v>642</v>
      </c>
      <c r="G99" s="1">
        <v>2020</v>
      </c>
      <c r="I99" t="s">
        <v>2437</v>
      </c>
      <c r="J99" t="s">
        <v>643</v>
      </c>
    </row>
    <row r="100" spans="1:10" x14ac:dyDescent="0.35">
      <c r="A100" s="1" t="s">
        <v>340</v>
      </c>
      <c r="B100" s="1" t="s">
        <v>639</v>
      </c>
      <c r="C100" s="50" t="s">
        <v>2519</v>
      </c>
      <c r="D100" t="s">
        <v>2515</v>
      </c>
      <c r="E100" t="s">
        <v>2191</v>
      </c>
      <c r="F100" s="8" t="s">
        <v>642</v>
      </c>
      <c r="G100" s="1">
        <v>2020</v>
      </c>
      <c r="I100" t="s">
        <v>2437</v>
      </c>
      <c r="J100" t="s">
        <v>643</v>
      </c>
    </row>
    <row r="101" spans="1:10" x14ac:dyDescent="0.35">
      <c r="A101" s="1" t="s">
        <v>343</v>
      </c>
      <c r="B101" s="1" t="s">
        <v>639</v>
      </c>
      <c r="C101" s="50" t="s">
        <v>2538</v>
      </c>
      <c r="D101" t="s">
        <v>730</v>
      </c>
      <c r="E101" t="s">
        <v>2191</v>
      </c>
      <c r="F101" s="8" t="s">
        <v>642</v>
      </c>
      <c r="G101" s="1">
        <v>2020</v>
      </c>
      <c r="I101" t="s">
        <v>2437</v>
      </c>
      <c r="J101" t="s">
        <v>643</v>
      </c>
    </row>
    <row r="102" spans="1:10" x14ac:dyDescent="0.35">
      <c r="A102" s="1" t="s">
        <v>346</v>
      </c>
      <c r="B102" s="1" t="s">
        <v>639</v>
      </c>
      <c r="C102" s="50" t="s">
        <v>2537</v>
      </c>
      <c r="D102" t="s">
        <v>731</v>
      </c>
      <c r="E102" t="s">
        <v>2191</v>
      </c>
      <c r="F102" s="8" t="s">
        <v>642</v>
      </c>
      <c r="G102" s="1">
        <v>2020</v>
      </c>
      <c r="I102" t="s">
        <v>2437</v>
      </c>
      <c r="J102" t="s">
        <v>643</v>
      </c>
    </row>
    <row r="103" spans="1:10" x14ac:dyDescent="0.35">
      <c r="A103" s="1" t="s">
        <v>349</v>
      </c>
      <c r="B103" s="1" t="s">
        <v>639</v>
      </c>
      <c r="C103" s="50" t="s">
        <v>2536</v>
      </c>
      <c r="D103" t="s">
        <v>732</v>
      </c>
      <c r="E103" t="s">
        <v>2191</v>
      </c>
      <c r="F103" s="8" t="s">
        <v>642</v>
      </c>
      <c r="G103" s="1">
        <v>2020</v>
      </c>
      <c r="I103" t="s">
        <v>2437</v>
      </c>
      <c r="J103" t="s">
        <v>643</v>
      </c>
    </row>
    <row r="104" spans="1:10" x14ac:dyDescent="0.35">
      <c r="A104" s="1" t="s">
        <v>352</v>
      </c>
      <c r="B104" s="1" t="s">
        <v>639</v>
      </c>
      <c r="C104" s="50" t="s">
        <v>2535</v>
      </c>
      <c r="D104" t="s">
        <v>733</v>
      </c>
      <c r="E104" t="s">
        <v>2191</v>
      </c>
      <c r="F104" s="8" t="s">
        <v>642</v>
      </c>
      <c r="G104" s="1">
        <v>2020</v>
      </c>
      <c r="I104" t="s">
        <v>2437</v>
      </c>
      <c r="J104" t="s">
        <v>643</v>
      </c>
    </row>
    <row r="105" spans="1:10" x14ac:dyDescent="0.35">
      <c r="A105" s="1" t="s">
        <v>355</v>
      </c>
      <c r="B105" s="1" t="s">
        <v>639</v>
      </c>
      <c r="C105" s="48" t="s">
        <v>2541</v>
      </c>
      <c r="D105" s="24" t="s">
        <v>2545</v>
      </c>
      <c r="E105" t="s">
        <v>2229</v>
      </c>
      <c r="F105" s="8" t="s">
        <v>642</v>
      </c>
      <c r="G105" s="1">
        <v>2020</v>
      </c>
      <c r="I105" t="s">
        <v>2577</v>
      </c>
      <c r="J105" t="s">
        <v>643</v>
      </c>
    </row>
    <row r="106" spans="1:10" x14ac:dyDescent="0.35">
      <c r="A106" s="1" t="s">
        <v>358</v>
      </c>
      <c r="B106" s="1" t="s">
        <v>639</v>
      </c>
      <c r="C106" s="48" t="s">
        <v>2542</v>
      </c>
      <c r="D106" s="24" t="s">
        <v>2546</v>
      </c>
      <c r="E106" t="s">
        <v>2229</v>
      </c>
      <c r="F106" s="8" t="s">
        <v>642</v>
      </c>
      <c r="G106" s="1">
        <v>2020</v>
      </c>
      <c r="I106" t="s">
        <v>2577</v>
      </c>
      <c r="J106" t="s">
        <v>643</v>
      </c>
    </row>
    <row r="107" spans="1:10" x14ac:dyDescent="0.35">
      <c r="A107" s="1" t="s">
        <v>361</v>
      </c>
      <c r="B107" s="1" t="s">
        <v>639</v>
      </c>
      <c r="C107" s="48" t="s">
        <v>2543</v>
      </c>
      <c r="D107" s="24" t="s">
        <v>2547</v>
      </c>
      <c r="E107" t="s">
        <v>2229</v>
      </c>
      <c r="F107" s="8" t="s">
        <v>642</v>
      </c>
      <c r="G107" s="1">
        <v>2020</v>
      </c>
      <c r="I107" t="s">
        <v>2577</v>
      </c>
      <c r="J107" t="s">
        <v>643</v>
      </c>
    </row>
    <row r="108" spans="1:10" x14ac:dyDescent="0.35">
      <c r="A108" s="1" t="s">
        <v>364</v>
      </c>
      <c r="B108" s="1" t="s">
        <v>639</v>
      </c>
      <c r="C108" s="48" t="s">
        <v>2544</v>
      </c>
      <c r="D108" s="24" t="s">
        <v>2548</v>
      </c>
      <c r="E108" t="s">
        <v>2229</v>
      </c>
      <c r="F108" s="8" t="s">
        <v>642</v>
      </c>
      <c r="G108" s="1">
        <v>2020</v>
      </c>
      <c r="I108" t="s">
        <v>2577</v>
      </c>
      <c r="J108" t="s">
        <v>643</v>
      </c>
    </row>
    <row r="109" spans="1:10" x14ac:dyDescent="0.35">
      <c r="A109" s="1" t="s">
        <v>367</v>
      </c>
      <c r="B109" s="1" t="s">
        <v>639</v>
      </c>
      <c r="C109" s="48" t="s">
        <v>2575</v>
      </c>
      <c r="D109" s="24" t="s">
        <v>2576</v>
      </c>
      <c r="E109" t="s">
        <v>2229</v>
      </c>
      <c r="F109" s="8" t="s">
        <v>642</v>
      </c>
      <c r="G109" s="1">
        <v>2020</v>
      </c>
      <c r="I109" t="s">
        <v>2577</v>
      </c>
      <c r="J109" t="s">
        <v>643</v>
      </c>
    </row>
    <row r="110" spans="1:10" x14ac:dyDescent="0.35">
      <c r="A110" s="1" t="s">
        <v>370</v>
      </c>
      <c r="B110" s="1" t="s">
        <v>639</v>
      </c>
      <c r="C110" s="48" t="s">
        <v>2584</v>
      </c>
      <c r="D110" s="24" t="s">
        <v>2587</v>
      </c>
      <c r="E110" t="s">
        <v>2229</v>
      </c>
      <c r="F110" s="8" t="s">
        <v>642</v>
      </c>
      <c r="G110" s="1">
        <v>2020</v>
      </c>
      <c r="I110" t="s">
        <v>2590</v>
      </c>
      <c r="J110" t="s">
        <v>643</v>
      </c>
    </row>
    <row r="111" spans="1:10" x14ac:dyDescent="0.35">
      <c r="A111" s="1" t="s">
        <v>373</v>
      </c>
      <c r="B111" s="1" t="s">
        <v>639</v>
      </c>
      <c r="C111" s="48" t="s">
        <v>2585</v>
      </c>
      <c r="D111" s="24" t="s">
        <v>2588</v>
      </c>
      <c r="E111" t="s">
        <v>2229</v>
      </c>
      <c r="F111" s="8" t="s">
        <v>642</v>
      </c>
      <c r="G111" s="1">
        <v>2020</v>
      </c>
      <c r="I111" t="s">
        <v>2590</v>
      </c>
      <c r="J111" t="s">
        <v>643</v>
      </c>
    </row>
    <row r="112" spans="1:10" x14ac:dyDescent="0.35">
      <c r="A112" s="1" t="s">
        <v>376</v>
      </c>
      <c r="B112" s="1" t="s">
        <v>639</v>
      </c>
      <c r="C112" s="48" t="s">
        <v>2586</v>
      </c>
      <c r="D112" s="24" t="s">
        <v>2589</v>
      </c>
      <c r="E112" t="s">
        <v>2229</v>
      </c>
      <c r="F112" s="8" t="s">
        <v>642</v>
      </c>
      <c r="G112" s="1">
        <v>2020</v>
      </c>
      <c r="I112" t="s">
        <v>2590</v>
      </c>
      <c r="J112" t="s">
        <v>643</v>
      </c>
    </row>
    <row r="113" spans="1:10" x14ac:dyDescent="0.35">
      <c r="A113" s="1" t="s">
        <v>379</v>
      </c>
      <c r="B113" s="1" t="s">
        <v>639</v>
      </c>
      <c r="C113" s="50" t="s">
        <v>2620</v>
      </c>
      <c r="D113" t="s">
        <v>2618</v>
      </c>
      <c r="E113" t="s">
        <v>2191</v>
      </c>
      <c r="F113" s="8" t="s">
        <v>642</v>
      </c>
      <c r="G113" s="1">
        <v>2020</v>
      </c>
      <c r="I113" t="s">
        <v>2437</v>
      </c>
      <c r="J113" t="s">
        <v>643</v>
      </c>
    </row>
    <row r="114" spans="1:10" x14ac:dyDescent="0.35">
      <c r="A114" s="1" t="s">
        <v>382</v>
      </c>
      <c r="B114" s="1" t="s">
        <v>639</v>
      </c>
      <c r="C114" s="50" t="s">
        <v>734</v>
      </c>
      <c r="D114" t="s">
        <v>735</v>
      </c>
      <c r="E114" t="s">
        <v>2191</v>
      </c>
      <c r="F114" s="8" t="s">
        <v>642</v>
      </c>
      <c r="G114" s="1">
        <v>2020</v>
      </c>
      <c r="I114" t="s">
        <v>2437</v>
      </c>
      <c r="J114" t="s">
        <v>643</v>
      </c>
    </row>
    <row r="115" spans="1:10" x14ac:dyDescent="0.35">
      <c r="A115" s="1" t="s">
        <v>385</v>
      </c>
      <c r="B115" s="1" t="s">
        <v>639</v>
      </c>
      <c r="C115" s="50" t="s">
        <v>736</v>
      </c>
      <c r="D115" t="s">
        <v>737</v>
      </c>
      <c r="E115" t="s">
        <v>2191</v>
      </c>
      <c r="F115" s="8" t="s">
        <v>642</v>
      </c>
      <c r="G115" s="1">
        <v>2020</v>
      </c>
      <c r="I115" t="s">
        <v>2437</v>
      </c>
      <c r="J115" t="s">
        <v>643</v>
      </c>
    </row>
    <row r="116" spans="1:10" x14ac:dyDescent="0.35">
      <c r="A116" s="1" t="s">
        <v>388</v>
      </c>
      <c r="B116" s="1" t="s">
        <v>639</v>
      </c>
      <c r="C116" s="50" t="s">
        <v>738</v>
      </c>
      <c r="D116" t="s">
        <v>2301</v>
      </c>
      <c r="E116" t="s">
        <v>2191</v>
      </c>
      <c r="F116" s="8" t="s">
        <v>642</v>
      </c>
      <c r="G116" s="1">
        <v>2020</v>
      </c>
      <c r="I116" t="s">
        <v>2437</v>
      </c>
      <c r="J116" t="s">
        <v>643</v>
      </c>
    </row>
    <row r="117" spans="1:10" x14ac:dyDescent="0.35">
      <c r="A117" s="1" t="s">
        <v>391</v>
      </c>
      <c r="B117" s="1" t="s">
        <v>639</v>
      </c>
      <c r="C117" s="50" t="s">
        <v>739</v>
      </c>
      <c r="D117" t="s">
        <v>2302</v>
      </c>
      <c r="E117" t="s">
        <v>2191</v>
      </c>
      <c r="F117" s="8" t="s">
        <v>642</v>
      </c>
      <c r="G117" s="1">
        <v>2020</v>
      </c>
      <c r="I117" t="s">
        <v>2437</v>
      </c>
      <c r="J117" t="s">
        <v>643</v>
      </c>
    </row>
    <row r="118" spans="1:10" x14ac:dyDescent="0.35">
      <c r="A118" s="1" t="s">
        <v>394</v>
      </c>
      <c r="B118" s="1" t="s">
        <v>639</v>
      </c>
      <c r="C118" s="50" t="s">
        <v>740</v>
      </c>
      <c r="D118" t="s">
        <v>741</v>
      </c>
      <c r="E118" t="s">
        <v>2191</v>
      </c>
      <c r="F118" s="8" t="s">
        <v>642</v>
      </c>
      <c r="G118" s="1">
        <v>2020</v>
      </c>
      <c r="I118" t="s">
        <v>2437</v>
      </c>
      <c r="J118" t="s">
        <v>643</v>
      </c>
    </row>
    <row r="119" spans="1:10" x14ac:dyDescent="0.35">
      <c r="A119" s="1" t="s">
        <v>397</v>
      </c>
      <c r="B119" s="1" t="s">
        <v>639</v>
      </c>
      <c r="C119" s="50" t="s">
        <v>742</v>
      </c>
      <c r="D119" t="s">
        <v>743</v>
      </c>
      <c r="E119" t="s">
        <v>2191</v>
      </c>
      <c r="F119" s="8" t="s">
        <v>642</v>
      </c>
      <c r="G119" s="1">
        <v>2020</v>
      </c>
      <c r="I119" t="s">
        <v>2437</v>
      </c>
      <c r="J119" t="s">
        <v>643</v>
      </c>
    </row>
    <row r="120" spans="1:10" x14ac:dyDescent="0.35">
      <c r="A120" s="1" t="s">
        <v>400</v>
      </c>
      <c r="B120" s="1" t="s">
        <v>639</v>
      </c>
      <c r="C120" s="50" t="s">
        <v>744</v>
      </c>
      <c r="D120" t="s">
        <v>745</v>
      </c>
      <c r="E120" t="s">
        <v>2191</v>
      </c>
      <c r="F120" s="8" t="s">
        <v>642</v>
      </c>
      <c r="G120" s="1">
        <v>2020</v>
      </c>
      <c r="I120" t="s">
        <v>2437</v>
      </c>
      <c r="J120" t="s">
        <v>643</v>
      </c>
    </row>
    <row r="121" spans="1:10" x14ac:dyDescent="0.35">
      <c r="A121" s="1" t="s">
        <v>403</v>
      </c>
      <c r="B121" s="1" t="s">
        <v>639</v>
      </c>
      <c r="C121" s="50" t="s">
        <v>746</v>
      </c>
      <c r="D121" t="s">
        <v>747</v>
      </c>
      <c r="E121" t="s">
        <v>2191</v>
      </c>
      <c r="F121" s="8" t="s">
        <v>642</v>
      </c>
      <c r="G121" s="1">
        <v>2020</v>
      </c>
      <c r="I121" t="s">
        <v>2437</v>
      </c>
      <c r="J121" t="s">
        <v>643</v>
      </c>
    </row>
    <row r="122" spans="1:10" x14ac:dyDescent="0.35">
      <c r="A122" s="1" t="s">
        <v>406</v>
      </c>
      <c r="B122" s="1" t="s">
        <v>639</v>
      </c>
      <c r="C122" s="50" t="s">
        <v>748</v>
      </c>
      <c r="D122" t="s">
        <v>749</v>
      </c>
      <c r="E122" t="s">
        <v>2191</v>
      </c>
      <c r="F122" s="8" t="s">
        <v>642</v>
      </c>
      <c r="G122" s="1">
        <v>2020</v>
      </c>
      <c r="I122" t="s">
        <v>2437</v>
      </c>
      <c r="J122" t="s">
        <v>643</v>
      </c>
    </row>
    <row r="123" spans="1:10" x14ac:dyDescent="0.35">
      <c r="A123" s="1" t="s">
        <v>409</v>
      </c>
      <c r="B123" s="1" t="s">
        <v>639</v>
      </c>
      <c r="C123" s="50" t="s">
        <v>750</v>
      </c>
      <c r="D123" t="s">
        <v>751</v>
      </c>
      <c r="E123" t="s">
        <v>2191</v>
      </c>
      <c r="F123" s="8" t="s">
        <v>642</v>
      </c>
      <c r="G123" s="1">
        <v>2020</v>
      </c>
      <c r="I123" t="s">
        <v>2437</v>
      </c>
      <c r="J123" t="s">
        <v>643</v>
      </c>
    </row>
    <row r="124" spans="1:10" x14ac:dyDescent="0.35">
      <c r="A124" s="1" t="s">
        <v>412</v>
      </c>
      <c r="B124" s="1" t="s">
        <v>639</v>
      </c>
      <c r="C124" s="50" t="s">
        <v>752</v>
      </c>
      <c r="D124" t="s">
        <v>2642</v>
      </c>
      <c r="E124" t="s">
        <v>2191</v>
      </c>
      <c r="F124" s="8" t="s">
        <v>642</v>
      </c>
      <c r="G124" s="1">
        <v>2020</v>
      </c>
      <c r="I124" t="s">
        <v>2437</v>
      </c>
      <c r="J124" t="s">
        <v>643</v>
      </c>
    </row>
    <row r="125" spans="1:10" x14ac:dyDescent="0.35">
      <c r="A125" s="1" t="s">
        <v>415</v>
      </c>
      <c r="B125" s="1" t="s">
        <v>639</v>
      </c>
      <c r="C125" s="50" t="s">
        <v>753</v>
      </c>
      <c r="D125" t="s">
        <v>2643</v>
      </c>
      <c r="E125" t="s">
        <v>2191</v>
      </c>
      <c r="F125" s="8" t="s">
        <v>642</v>
      </c>
      <c r="G125" s="1">
        <v>2020</v>
      </c>
      <c r="I125" t="s">
        <v>2437</v>
      </c>
      <c r="J125" t="s">
        <v>643</v>
      </c>
    </row>
    <row r="126" spans="1:10" x14ac:dyDescent="0.35">
      <c r="A126" s="1" t="s">
        <v>418</v>
      </c>
      <c r="B126" s="1" t="s">
        <v>639</v>
      </c>
      <c r="C126" s="50" t="s">
        <v>754</v>
      </c>
      <c r="D126" t="s">
        <v>2644</v>
      </c>
      <c r="E126" t="s">
        <v>2191</v>
      </c>
      <c r="F126" s="8" t="s">
        <v>642</v>
      </c>
      <c r="G126" s="1">
        <v>2020</v>
      </c>
      <c r="I126" t="s">
        <v>2437</v>
      </c>
      <c r="J126" t="s">
        <v>643</v>
      </c>
    </row>
    <row r="127" spans="1:10" x14ac:dyDescent="0.35">
      <c r="A127" s="1" t="s">
        <v>421</v>
      </c>
      <c r="B127" s="1" t="s">
        <v>639</v>
      </c>
      <c r="C127" s="50" t="s">
        <v>755</v>
      </c>
      <c r="D127" t="s">
        <v>756</v>
      </c>
      <c r="E127" t="s">
        <v>2191</v>
      </c>
      <c r="F127" s="8" t="s">
        <v>642</v>
      </c>
      <c r="G127" s="1">
        <v>2020</v>
      </c>
      <c r="I127" t="s">
        <v>2437</v>
      </c>
      <c r="J127" t="s">
        <v>643</v>
      </c>
    </row>
    <row r="128" spans="1:10" x14ac:dyDescent="0.35">
      <c r="A128" s="1" t="s">
        <v>424</v>
      </c>
      <c r="B128" s="1" t="s">
        <v>639</v>
      </c>
      <c r="C128" s="50" t="s">
        <v>757</v>
      </c>
      <c r="D128" t="s">
        <v>2656</v>
      </c>
      <c r="E128" t="s">
        <v>2191</v>
      </c>
      <c r="F128" s="8" t="s">
        <v>642</v>
      </c>
      <c r="G128" s="1">
        <v>2020</v>
      </c>
      <c r="I128" t="s">
        <v>2437</v>
      </c>
      <c r="J128" t="s">
        <v>643</v>
      </c>
    </row>
    <row r="129" spans="1:10" x14ac:dyDescent="0.35">
      <c r="A129" s="1" t="s">
        <v>427</v>
      </c>
      <c r="B129" s="1" t="s">
        <v>639</v>
      </c>
      <c r="C129" s="50" t="s">
        <v>758</v>
      </c>
      <c r="D129" t="s">
        <v>2657</v>
      </c>
      <c r="E129" t="s">
        <v>2191</v>
      </c>
      <c r="F129" s="8" t="s">
        <v>642</v>
      </c>
      <c r="G129" s="1">
        <v>2020</v>
      </c>
      <c r="I129" t="s">
        <v>2437</v>
      </c>
      <c r="J129" t="s">
        <v>643</v>
      </c>
    </row>
    <row r="130" spans="1:10" x14ac:dyDescent="0.35">
      <c r="A130" s="1" t="s">
        <v>430</v>
      </c>
      <c r="B130" s="1" t="s">
        <v>639</v>
      </c>
      <c r="C130" s="50" t="s">
        <v>759</v>
      </c>
      <c r="D130" t="s">
        <v>2651</v>
      </c>
      <c r="E130" t="s">
        <v>2191</v>
      </c>
      <c r="F130" s="8" t="s">
        <v>642</v>
      </c>
      <c r="G130" s="1">
        <v>2020</v>
      </c>
      <c r="I130" t="s">
        <v>2437</v>
      </c>
      <c r="J130" t="s">
        <v>643</v>
      </c>
    </row>
    <row r="131" spans="1:10" x14ac:dyDescent="0.35">
      <c r="A131" s="1" t="s">
        <v>433</v>
      </c>
      <c r="B131" s="1" t="s">
        <v>639</v>
      </c>
      <c r="C131" s="50" t="s">
        <v>760</v>
      </c>
      <c r="D131" t="s">
        <v>761</v>
      </c>
      <c r="E131" t="s">
        <v>2191</v>
      </c>
      <c r="F131" s="8" t="s">
        <v>642</v>
      </c>
      <c r="G131" s="1">
        <v>2020</v>
      </c>
      <c r="I131" t="s">
        <v>2437</v>
      </c>
      <c r="J131" t="s">
        <v>643</v>
      </c>
    </row>
    <row r="132" spans="1:10" x14ac:dyDescent="0.35">
      <c r="A132" s="1" t="s">
        <v>436</v>
      </c>
      <c r="B132" s="1" t="s">
        <v>639</v>
      </c>
      <c r="C132" s="50" t="s">
        <v>762</v>
      </c>
      <c r="D132" t="s">
        <v>2652</v>
      </c>
      <c r="E132" t="s">
        <v>2191</v>
      </c>
      <c r="F132" s="8" t="s">
        <v>642</v>
      </c>
      <c r="G132" s="1">
        <v>2020</v>
      </c>
      <c r="I132" t="s">
        <v>2437</v>
      </c>
      <c r="J132" t="s">
        <v>643</v>
      </c>
    </row>
    <row r="133" spans="1:10" x14ac:dyDescent="0.35">
      <c r="A133" s="1" t="s">
        <v>439</v>
      </c>
      <c r="B133" s="1" t="s">
        <v>639</v>
      </c>
      <c r="C133" s="50" t="s">
        <v>763</v>
      </c>
      <c r="D133" t="s">
        <v>764</v>
      </c>
      <c r="E133" t="s">
        <v>2191</v>
      </c>
      <c r="F133" s="8" t="s">
        <v>642</v>
      </c>
      <c r="G133" s="1">
        <v>2020</v>
      </c>
      <c r="I133" t="s">
        <v>2437</v>
      </c>
      <c r="J133" t="s">
        <v>643</v>
      </c>
    </row>
    <row r="134" spans="1:10" x14ac:dyDescent="0.35">
      <c r="A134" s="1" t="s">
        <v>442</v>
      </c>
      <c r="B134" s="1" t="s">
        <v>639</v>
      </c>
      <c r="C134" s="48" t="s">
        <v>2308</v>
      </c>
      <c r="D134" s="24" t="s">
        <v>2309</v>
      </c>
      <c r="E134" t="s">
        <v>2191</v>
      </c>
      <c r="F134" s="31" t="s">
        <v>642</v>
      </c>
      <c r="G134" s="1">
        <v>2020</v>
      </c>
      <c r="I134" t="s">
        <v>2683</v>
      </c>
      <c r="J134" t="s">
        <v>643</v>
      </c>
    </row>
    <row r="135" spans="1:10" x14ac:dyDescent="0.35">
      <c r="A135" s="1" t="s">
        <v>445</v>
      </c>
      <c r="B135" s="1" t="s">
        <v>639</v>
      </c>
      <c r="C135" s="50" t="s">
        <v>765</v>
      </c>
      <c r="D135" t="s">
        <v>2206</v>
      </c>
      <c r="E135" t="s">
        <v>2191</v>
      </c>
      <c r="F135" s="8" t="s">
        <v>642</v>
      </c>
      <c r="G135" s="1">
        <v>2020</v>
      </c>
      <c r="I135" t="s">
        <v>2437</v>
      </c>
      <c r="J135" t="s">
        <v>643</v>
      </c>
    </row>
    <row r="136" spans="1:10" x14ac:dyDescent="0.35">
      <c r="A136" s="1" t="s">
        <v>448</v>
      </c>
      <c r="B136" s="1" t="s">
        <v>639</v>
      </c>
      <c r="C136" s="50" t="s">
        <v>766</v>
      </c>
      <c r="D136" t="s">
        <v>767</v>
      </c>
      <c r="E136" t="s">
        <v>2191</v>
      </c>
      <c r="F136" s="8" t="s">
        <v>642</v>
      </c>
      <c r="G136" s="1">
        <v>2020</v>
      </c>
      <c r="I136" t="s">
        <v>2437</v>
      </c>
      <c r="J136" t="s">
        <v>643</v>
      </c>
    </row>
    <row r="137" spans="1:10" x14ac:dyDescent="0.35">
      <c r="A137" s="1" t="s">
        <v>451</v>
      </c>
      <c r="B137" s="1" t="s">
        <v>639</v>
      </c>
      <c r="C137" s="50" t="s">
        <v>768</v>
      </c>
      <c r="D137" t="s">
        <v>2310</v>
      </c>
      <c r="E137" t="s">
        <v>2191</v>
      </c>
      <c r="F137" s="8" t="s">
        <v>642</v>
      </c>
      <c r="G137" s="1">
        <v>2020</v>
      </c>
      <c r="I137" t="s">
        <v>2437</v>
      </c>
      <c r="J137" t="s">
        <v>643</v>
      </c>
    </row>
    <row r="138" spans="1:10" x14ac:dyDescent="0.35">
      <c r="A138" s="1" t="s">
        <v>454</v>
      </c>
      <c r="B138" s="1" t="s">
        <v>639</v>
      </c>
      <c r="C138" s="50" t="s">
        <v>769</v>
      </c>
      <c r="D138" t="s">
        <v>2311</v>
      </c>
      <c r="E138" t="s">
        <v>2191</v>
      </c>
      <c r="F138" s="8" t="s">
        <v>642</v>
      </c>
      <c r="G138" s="1">
        <v>2020</v>
      </c>
      <c r="I138" t="s">
        <v>2437</v>
      </c>
      <c r="J138" t="s">
        <v>643</v>
      </c>
    </row>
    <row r="139" spans="1:10" x14ac:dyDescent="0.35">
      <c r="A139" s="1" t="s">
        <v>457</v>
      </c>
      <c r="B139" s="1" t="s">
        <v>639</v>
      </c>
      <c r="C139" s="50" t="s">
        <v>770</v>
      </c>
      <c r="D139" t="s">
        <v>771</v>
      </c>
      <c r="E139" t="s">
        <v>2191</v>
      </c>
      <c r="F139" s="8" t="s">
        <v>642</v>
      </c>
      <c r="G139" s="1">
        <v>2020</v>
      </c>
      <c r="I139" t="s">
        <v>2437</v>
      </c>
      <c r="J139" t="s">
        <v>643</v>
      </c>
    </row>
    <row r="140" spans="1:10" x14ac:dyDescent="0.35">
      <c r="A140" s="1" t="s">
        <v>460</v>
      </c>
      <c r="B140" s="1" t="s">
        <v>639</v>
      </c>
      <c r="C140" s="50" t="s">
        <v>772</v>
      </c>
      <c r="D140" t="s">
        <v>773</v>
      </c>
      <c r="E140" t="s">
        <v>2191</v>
      </c>
      <c r="F140" s="8" t="s">
        <v>642</v>
      </c>
      <c r="G140" s="1">
        <v>2020</v>
      </c>
      <c r="I140" t="s">
        <v>2437</v>
      </c>
      <c r="J140" t="s">
        <v>643</v>
      </c>
    </row>
    <row r="141" spans="1:10" x14ac:dyDescent="0.35">
      <c r="A141" s="1" t="s">
        <v>463</v>
      </c>
      <c r="B141" s="1" t="s">
        <v>639</v>
      </c>
      <c r="C141" s="50" t="s">
        <v>774</v>
      </c>
      <c r="D141" t="s">
        <v>775</v>
      </c>
      <c r="E141" t="s">
        <v>2191</v>
      </c>
      <c r="F141" s="8" t="s">
        <v>642</v>
      </c>
      <c r="G141" s="1">
        <v>2020</v>
      </c>
      <c r="I141" t="s">
        <v>2437</v>
      </c>
      <c r="J141" t="s">
        <v>643</v>
      </c>
    </row>
    <row r="142" spans="1:10" x14ac:dyDescent="0.35">
      <c r="A142" s="1" t="s">
        <v>466</v>
      </c>
      <c r="B142" s="1" t="s">
        <v>639</v>
      </c>
      <c r="C142" s="50" t="s">
        <v>776</v>
      </c>
      <c r="D142" t="s">
        <v>2312</v>
      </c>
      <c r="E142" t="s">
        <v>2191</v>
      </c>
      <c r="F142" s="8" t="s">
        <v>642</v>
      </c>
      <c r="G142" s="1">
        <v>2020</v>
      </c>
      <c r="I142" t="s">
        <v>2437</v>
      </c>
      <c r="J142" t="s">
        <v>643</v>
      </c>
    </row>
    <row r="143" spans="1:10" x14ac:dyDescent="0.35">
      <c r="A143" s="1" t="s">
        <v>469</v>
      </c>
      <c r="B143" s="1" t="s">
        <v>639</v>
      </c>
      <c r="C143" s="50" t="s">
        <v>777</v>
      </c>
      <c r="D143" t="s">
        <v>2313</v>
      </c>
      <c r="E143" t="s">
        <v>2191</v>
      </c>
      <c r="F143" s="8" t="s">
        <v>642</v>
      </c>
      <c r="G143" s="1">
        <v>2020</v>
      </c>
      <c r="I143" t="s">
        <v>2437</v>
      </c>
      <c r="J143" t="s">
        <v>643</v>
      </c>
    </row>
    <row r="144" spans="1:10" x14ac:dyDescent="0.35">
      <c r="A144" s="1" t="s">
        <v>472</v>
      </c>
      <c r="B144" s="1" t="s">
        <v>639</v>
      </c>
      <c r="C144" s="50" t="s">
        <v>778</v>
      </c>
      <c r="D144" t="s">
        <v>779</v>
      </c>
      <c r="E144" t="s">
        <v>2191</v>
      </c>
      <c r="F144" s="8" t="s">
        <v>642</v>
      </c>
      <c r="G144" s="1">
        <v>2020</v>
      </c>
      <c r="I144" t="s">
        <v>2437</v>
      </c>
      <c r="J144" t="s">
        <v>643</v>
      </c>
    </row>
    <row r="145" spans="1:10" x14ac:dyDescent="0.35">
      <c r="A145" s="1" t="s">
        <v>475</v>
      </c>
      <c r="B145" s="1" t="s">
        <v>639</v>
      </c>
      <c r="C145" s="50" t="s">
        <v>780</v>
      </c>
      <c r="D145" t="s">
        <v>2198</v>
      </c>
      <c r="E145" t="s">
        <v>2191</v>
      </c>
      <c r="F145" s="8" t="s">
        <v>642</v>
      </c>
      <c r="G145" s="1">
        <v>2020</v>
      </c>
      <c r="I145" t="s">
        <v>2437</v>
      </c>
      <c r="J145" t="s">
        <v>643</v>
      </c>
    </row>
    <row r="146" spans="1:10" x14ac:dyDescent="0.35">
      <c r="A146" s="1" t="s">
        <v>478</v>
      </c>
      <c r="B146" s="1" t="s">
        <v>639</v>
      </c>
      <c r="C146" s="50" t="s">
        <v>2696</v>
      </c>
      <c r="D146" t="s">
        <v>2321</v>
      </c>
      <c r="E146" t="s">
        <v>2191</v>
      </c>
      <c r="F146" s="8" t="s">
        <v>642</v>
      </c>
      <c r="G146" s="1">
        <v>2020</v>
      </c>
      <c r="I146" t="s">
        <v>2437</v>
      </c>
      <c r="J146" t="s">
        <v>643</v>
      </c>
    </row>
    <row r="147" spans="1:10" x14ac:dyDescent="0.35">
      <c r="A147" s="1" t="s">
        <v>481</v>
      </c>
      <c r="B147" s="1" t="s">
        <v>639</v>
      </c>
      <c r="C147" s="50" t="s">
        <v>2692</v>
      </c>
      <c r="D147" t="s">
        <v>781</v>
      </c>
      <c r="E147" t="s">
        <v>2191</v>
      </c>
      <c r="F147" s="8" t="s">
        <v>642</v>
      </c>
      <c r="G147" s="1">
        <v>2020</v>
      </c>
      <c r="I147" t="s">
        <v>2437</v>
      </c>
      <c r="J147" t="s">
        <v>643</v>
      </c>
    </row>
    <row r="148" spans="1:10" x14ac:dyDescent="0.35">
      <c r="A148" s="1" t="s">
        <v>484</v>
      </c>
      <c r="B148" s="1" t="s">
        <v>639</v>
      </c>
      <c r="C148" s="50" t="s">
        <v>2693</v>
      </c>
      <c r="D148" t="s">
        <v>782</v>
      </c>
      <c r="E148" t="s">
        <v>2191</v>
      </c>
      <c r="F148" s="8" t="s">
        <v>642</v>
      </c>
      <c r="G148" s="1">
        <v>2020</v>
      </c>
      <c r="I148" t="s">
        <v>2437</v>
      </c>
      <c r="J148" t="s">
        <v>643</v>
      </c>
    </row>
    <row r="149" spans="1:10" x14ac:dyDescent="0.35">
      <c r="A149" s="1" t="s">
        <v>487</v>
      </c>
      <c r="B149" s="1" t="s">
        <v>639</v>
      </c>
      <c r="C149" s="50" t="s">
        <v>2694</v>
      </c>
      <c r="D149" t="s">
        <v>783</v>
      </c>
      <c r="E149" t="s">
        <v>2191</v>
      </c>
      <c r="F149" s="8" t="s">
        <v>642</v>
      </c>
      <c r="G149" s="1">
        <v>2020</v>
      </c>
      <c r="I149" t="s">
        <v>2437</v>
      </c>
      <c r="J149" t="s">
        <v>643</v>
      </c>
    </row>
    <row r="150" spans="1:10" x14ac:dyDescent="0.35">
      <c r="A150" s="1" t="s">
        <v>490</v>
      </c>
      <c r="B150" s="1" t="s">
        <v>639</v>
      </c>
      <c r="C150" s="50" t="s">
        <v>2695</v>
      </c>
      <c r="D150" t="s">
        <v>784</v>
      </c>
      <c r="E150" t="s">
        <v>2191</v>
      </c>
      <c r="F150" s="8" t="s">
        <v>642</v>
      </c>
      <c r="G150" s="1">
        <v>2020</v>
      </c>
      <c r="I150" t="s">
        <v>2437</v>
      </c>
      <c r="J150" t="s">
        <v>643</v>
      </c>
    </row>
    <row r="151" spans="1:10" x14ac:dyDescent="0.35">
      <c r="A151" s="1" t="s">
        <v>493</v>
      </c>
      <c r="B151" s="1" t="s">
        <v>639</v>
      </c>
      <c r="C151" s="50" t="s">
        <v>2332</v>
      </c>
      <c r="D151" t="s">
        <v>2200</v>
      </c>
      <c r="E151" t="s">
        <v>2191</v>
      </c>
      <c r="F151" s="8" t="s">
        <v>642</v>
      </c>
      <c r="G151" s="1">
        <v>2020</v>
      </c>
      <c r="I151" t="s">
        <v>2437</v>
      </c>
      <c r="J151" t="s">
        <v>643</v>
      </c>
    </row>
    <row r="152" spans="1:10" x14ac:dyDescent="0.35">
      <c r="A152" s="1" t="s">
        <v>496</v>
      </c>
      <c r="B152" s="1" t="s">
        <v>639</v>
      </c>
      <c r="C152" s="50" t="s">
        <v>2333</v>
      </c>
      <c r="D152" t="s">
        <v>785</v>
      </c>
      <c r="E152" t="s">
        <v>2191</v>
      </c>
      <c r="F152" s="8" t="s">
        <v>642</v>
      </c>
      <c r="G152" s="1">
        <v>2020</v>
      </c>
      <c r="I152" t="s">
        <v>2437</v>
      </c>
      <c r="J152" t="s">
        <v>643</v>
      </c>
    </row>
    <row r="153" spans="1:10" x14ac:dyDescent="0.35">
      <c r="A153" s="1" t="s">
        <v>499</v>
      </c>
      <c r="B153" s="1" t="s">
        <v>639</v>
      </c>
      <c r="C153" s="50" t="s">
        <v>2334</v>
      </c>
      <c r="D153" t="s">
        <v>2083</v>
      </c>
      <c r="E153" t="s">
        <v>2191</v>
      </c>
      <c r="F153" s="8" t="s">
        <v>642</v>
      </c>
      <c r="G153" s="1">
        <v>2020</v>
      </c>
      <c r="I153" t="s">
        <v>2437</v>
      </c>
      <c r="J153" t="s">
        <v>643</v>
      </c>
    </row>
    <row r="154" spans="1:10" x14ac:dyDescent="0.35">
      <c r="A154" s="1" t="s">
        <v>502</v>
      </c>
      <c r="B154" s="1" t="s">
        <v>639</v>
      </c>
      <c r="C154" s="50" t="s">
        <v>2335</v>
      </c>
      <c r="D154" t="s">
        <v>786</v>
      </c>
      <c r="E154" t="s">
        <v>2191</v>
      </c>
      <c r="F154" s="8" t="s">
        <v>642</v>
      </c>
      <c r="G154" s="1">
        <v>2020</v>
      </c>
      <c r="I154" t="s">
        <v>2437</v>
      </c>
      <c r="J154" t="s">
        <v>643</v>
      </c>
    </row>
    <row r="155" spans="1:10" x14ac:dyDescent="0.35">
      <c r="A155" s="1" t="s">
        <v>505</v>
      </c>
      <c r="B155" s="1" t="s">
        <v>639</v>
      </c>
      <c r="C155" s="50" t="s">
        <v>2336</v>
      </c>
      <c r="D155" t="s">
        <v>787</v>
      </c>
      <c r="E155" t="s">
        <v>2191</v>
      </c>
      <c r="F155" s="8" t="s">
        <v>642</v>
      </c>
      <c r="G155" s="1">
        <v>2020</v>
      </c>
      <c r="I155" t="s">
        <v>2437</v>
      </c>
      <c r="J155" t="s">
        <v>643</v>
      </c>
    </row>
    <row r="156" spans="1:10" x14ac:dyDescent="0.35">
      <c r="A156" s="1" t="s">
        <v>508</v>
      </c>
      <c r="B156" s="1" t="s">
        <v>639</v>
      </c>
      <c r="C156" s="50" t="s">
        <v>2337</v>
      </c>
      <c r="D156" t="s">
        <v>788</v>
      </c>
      <c r="E156" t="s">
        <v>2191</v>
      </c>
      <c r="F156" s="8" t="s">
        <v>642</v>
      </c>
      <c r="G156" s="1">
        <v>2020</v>
      </c>
      <c r="I156" t="s">
        <v>2437</v>
      </c>
      <c r="J156" t="s">
        <v>643</v>
      </c>
    </row>
    <row r="157" spans="1:10" x14ac:dyDescent="0.35">
      <c r="A157" s="1" t="s">
        <v>511</v>
      </c>
      <c r="B157" s="1" t="s">
        <v>639</v>
      </c>
      <c r="C157" s="50" t="s">
        <v>2338</v>
      </c>
      <c r="D157" t="s">
        <v>789</v>
      </c>
      <c r="E157" t="s">
        <v>2191</v>
      </c>
      <c r="F157" s="8" t="s">
        <v>642</v>
      </c>
      <c r="G157" s="1">
        <v>2020</v>
      </c>
      <c r="I157" t="s">
        <v>2437</v>
      </c>
      <c r="J157" t="s">
        <v>643</v>
      </c>
    </row>
    <row r="158" spans="1:10" x14ac:dyDescent="0.35">
      <c r="A158" s="1" t="s">
        <v>514</v>
      </c>
      <c r="B158" s="1" t="s">
        <v>639</v>
      </c>
      <c r="C158" s="50" t="s">
        <v>2339</v>
      </c>
      <c r="D158" t="s">
        <v>790</v>
      </c>
      <c r="E158" t="s">
        <v>2191</v>
      </c>
      <c r="F158" s="8" t="s">
        <v>642</v>
      </c>
      <c r="G158" s="1">
        <v>2020</v>
      </c>
      <c r="I158" t="s">
        <v>2437</v>
      </c>
      <c r="J158" t="s">
        <v>643</v>
      </c>
    </row>
    <row r="159" spans="1:10" x14ac:dyDescent="0.35">
      <c r="A159" s="1" t="s">
        <v>518</v>
      </c>
      <c r="B159" s="1" t="s">
        <v>639</v>
      </c>
      <c r="C159" s="50" t="s">
        <v>2340</v>
      </c>
      <c r="D159" t="s">
        <v>791</v>
      </c>
      <c r="E159" t="s">
        <v>2191</v>
      </c>
      <c r="F159" s="8" t="s">
        <v>642</v>
      </c>
      <c r="G159" s="1">
        <v>2020</v>
      </c>
      <c r="I159" t="s">
        <v>2437</v>
      </c>
      <c r="J159" t="s">
        <v>643</v>
      </c>
    </row>
    <row r="160" spans="1:10" x14ac:dyDescent="0.35">
      <c r="A160" s="1" t="s">
        <v>521</v>
      </c>
      <c r="B160" s="1" t="s">
        <v>639</v>
      </c>
      <c r="C160" s="50" t="s">
        <v>792</v>
      </c>
      <c r="D160" t="s">
        <v>793</v>
      </c>
      <c r="E160" t="s">
        <v>2191</v>
      </c>
      <c r="F160" s="8" t="s">
        <v>642</v>
      </c>
      <c r="G160" s="1">
        <v>2020</v>
      </c>
      <c r="I160" t="s">
        <v>2437</v>
      </c>
      <c r="J160" t="s">
        <v>643</v>
      </c>
    </row>
    <row r="161" spans="1:10" x14ac:dyDescent="0.35">
      <c r="A161" s="1" t="s">
        <v>524</v>
      </c>
      <c r="B161" s="1" t="s">
        <v>639</v>
      </c>
      <c r="C161" s="50" t="s">
        <v>794</v>
      </c>
      <c r="D161" t="s">
        <v>795</v>
      </c>
      <c r="E161" t="s">
        <v>2191</v>
      </c>
      <c r="F161" s="8" t="s">
        <v>642</v>
      </c>
      <c r="G161" s="1">
        <v>2020</v>
      </c>
      <c r="I161" t="s">
        <v>2437</v>
      </c>
      <c r="J161" t="s">
        <v>643</v>
      </c>
    </row>
    <row r="162" spans="1:10" x14ac:dyDescent="0.35">
      <c r="A162" s="1" t="s">
        <v>2084</v>
      </c>
      <c r="B162" s="1" t="s">
        <v>639</v>
      </c>
      <c r="C162" s="50" t="s">
        <v>796</v>
      </c>
      <c r="D162" t="s">
        <v>797</v>
      </c>
      <c r="E162" t="s">
        <v>2191</v>
      </c>
      <c r="F162" s="8" t="s">
        <v>642</v>
      </c>
      <c r="G162" s="1">
        <v>2020</v>
      </c>
      <c r="I162" t="s">
        <v>2437</v>
      </c>
      <c r="J162" t="s">
        <v>643</v>
      </c>
    </row>
    <row r="163" spans="1:10" x14ac:dyDescent="0.35">
      <c r="A163" s="1" t="s">
        <v>2085</v>
      </c>
      <c r="B163" s="1" t="s">
        <v>639</v>
      </c>
      <c r="C163" s="48" t="s">
        <v>2087</v>
      </c>
      <c r="D163" t="s">
        <v>2101</v>
      </c>
      <c r="E163" t="s">
        <v>2191</v>
      </c>
      <c r="F163" s="8" t="s">
        <v>642</v>
      </c>
      <c r="G163" s="1">
        <v>2020</v>
      </c>
      <c r="I163" t="s">
        <v>2436</v>
      </c>
      <c r="J163" t="s">
        <v>643</v>
      </c>
    </row>
    <row r="164" spans="1:10" x14ac:dyDescent="0.35">
      <c r="A164" s="1" t="s">
        <v>2086</v>
      </c>
      <c r="B164" s="1" t="s">
        <v>639</v>
      </c>
      <c r="C164" s="48" t="s">
        <v>2089</v>
      </c>
      <c r="D164" t="s">
        <v>2101</v>
      </c>
      <c r="E164" t="s">
        <v>2191</v>
      </c>
      <c r="F164" s="8" t="s">
        <v>642</v>
      </c>
      <c r="G164" s="1">
        <v>2020</v>
      </c>
      <c r="I164" t="s">
        <v>2436</v>
      </c>
      <c r="J164" t="s">
        <v>643</v>
      </c>
    </row>
    <row r="165" spans="1:10" x14ac:dyDescent="0.35">
      <c r="A165" s="1" t="s">
        <v>2097</v>
      </c>
      <c r="B165" s="1" t="s">
        <v>639</v>
      </c>
      <c r="C165" s="48" t="s">
        <v>2088</v>
      </c>
      <c r="D165" t="s">
        <v>2101</v>
      </c>
      <c r="E165" t="s">
        <v>2191</v>
      </c>
      <c r="F165" s="8" t="s">
        <v>642</v>
      </c>
      <c r="G165" s="1">
        <v>2020</v>
      </c>
      <c r="I165" t="s">
        <v>2436</v>
      </c>
      <c r="J165" t="s">
        <v>643</v>
      </c>
    </row>
    <row r="166" spans="1:10" x14ac:dyDescent="0.35">
      <c r="A166" s="1" t="s">
        <v>2098</v>
      </c>
      <c r="B166" s="1" t="s">
        <v>639</v>
      </c>
      <c r="C166" s="50" t="s">
        <v>798</v>
      </c>
      <c r="D166" t="s">
        <v>2739</v>
      </c>
      <c r="E166" t="s">
        <v>2191</v>
      </c>
      <c r="F166" s="8" t="s">
        <v>642</v>
      </c>
      <c r="G166" s="1">
        <v>2020</v>
      </c>
      <c r="I166" t="s">
        <v>2437</v>
      </c>
      <c r="J166" t="s">
        <v>643</v>
      </c>
    </row>
    <row r="167" spans="1:10" x14ac:dyDescent="0.35">
      <c r="A167" s="1" t="s">
        <v>2104</v>
      </c>
      <c r="B167" s="1" t="s">
        <v>639</v>
      </c>
      <c r="C167" s="50" t="s">
        <v>799</v>
      </c>
      <c r="D167" t="s">
        <v>2740</v>
      </c>
      <c r="E167" t="s">
        <v>2191</v>
      </c>
      <c r="F167" s="8" t="s">
        <v>642</v>
      </c>
      <c r="G167" s="1">
        <v>2020</v>
      </c>
      <c r="I167" t="s">
        <v>2437</v>
      </c>
      <c r="J167" t="s">
        <v>643</v>
      </c>
    </row>
    <row r="168" spans="1:10" x14ac:dyDescent="0.35">
      <c r="A168" s="1" t="s">
        <v>2105</v>
      </c>
      <c r="B168" s="1" t="s">
        <v>639</v>
      </c>
      <c r="C168" s="50" t="s">
        <v>800</v>
      </c>
      <c r="D168" t="s">
        <v>2741</v>
      </c>
      <c r="E168" t="s">
        <v>2191</v>
      </c>
      <c r="F168" s="8" t="s">
        <v>642</v>
      </c>
      <c r="G168" s="1">
        <v>2020</v>
      </c>
      <c r="I168" t="s">
        <v>2437</v>
      </c>
      <c r="J168" t="s">
        <v>643</v>
      </c>
    </row>
    <row r="169" spans="1:10" x14ac:dyDescent="0.35">
      <c r="A169" s="1" t="s">
        <v>2128</v>
      </c>
      <c r="B169" s="1" t="s">
        <v>639</v>
      </c>
      <c r="C169" s="50" t="s">
        <v>801</v>
      </c>
      <c r="D169" t="s">
        <v>802</v>
      </c>
      <c r="E169" t="s">
        <v>2191</v>
      </c>
      <c r="F169" s="8" t="s">
        <v>642</v>
      </c>
      <c r="G169" s="1">
        <v>2020</v>
      </c>
      <c r="I169" t="s">
        <v>2437</v>
      </c>
      <c r="J169" t="s">
        <v>643</v>
      </c>
    </row>
    <row r="170" spans="1:10" x14ac:dyDescent="0.35">
      <c r="A170" s="1" t="s">
        <v>2129</v>
      </c>
      <c r="B170" s="1" t="s">
        <v>639</v>
      </c>
      <c r="C170" s="50" t="s">
        <v>803</v>
      </c>
      <c r="D170" t="s">
        <v>804</v>
      </c>
      <c r="E170" t="s">
        <v>2191</v>
      </c>
      <c r="F170" s="8" t="s">
        <v>642</v>
      </c>
      <c r="G170" s="1">
        <v>2020</v>
      </c>
      <c r="I170" t="s">
        <v>2437</v>
      </c>
      <c r="J170" t="s">
        <v>643</v>
      </c>
    </row>
    <row r="171" spans="1:10" x14ac:dyDescent="0.35">
      <c r="A171" s="1" t="s">
        <v>2130</v>
      </c>
      <c r="B171" s="1" t="s">
        <v>639</v>
      </c>
      <c r="C171" s="50" t="s">
        <v>2746</v>
      </c>
      <c r="D171" t="s">
        <v>805</v>
      </c>
      <c r="E171" t="s">
        <v>2191</v>
      </c>
      <c r="F171" s="8" t="s">
        <v>642</v>
      </c>
      <c r="G171" s="1">
        <v>2020</v>
      </c>
      <c r="I171" t="s">
        <v>2437</v>
      </c>
      <c r="J171" t="s">
        <v>643</v>
      </c>
    </row>
    <row r="172" spans="1:10" x14ac:dyDescent="0.35">
      <c r="A172" s="1" t="s">
        <v>2131</v>
      </c>
      <c r="B172" s="1" t="s">
        <v>639</v>
      </c>
      <c r="C172" s="50" t="s">
        <v>806</v>
      </c>
      <c r="D172" t="s">
        <v>807</v>
      </c>
      <c r="E172" t="s">
        <v>2191</v>
      </c>
      <c r="F172" s="8" t="s">
        <v>642</v>
      </c>
      <c r="G172" s="1">
        <v>2020</v>
      </c>
      <c r="I172" t="s">
        <v>2437</v>
      </c>
      <c r="J172" t="s">
        <v>643</v>
      </c>
    </row>
    <row r="173" spans="1:10" x14ac:dyDescent="0.35">
      <c r="A173" s="1" t="s">
        <v>2132</v>
      </c>
      <c r="B173" s="1" t="s">
        <v>639</v>
      </c>
      <c r="C173" s="50" t="s">
        <v>808</v>
      </c>
      <c r="D173" t="s">
        <v>2751</v>
      </c>
      <c r="E173" t="s">
        <v>2191</v>
      </c>
      <c r="F173" s="8" t="s">
        <v>642</v>
      </c>
      <c r="G173" s="1">
        <v>2020</v>
      </c>
      <c r="I173" t="s">
        <v>2437</v>
      </c>
      <c r="J173" t="s">
        <v>643</v>
      </c>
    </row>
    <row r="174" spans="1:10" x14ac:dyDescent="0.35">
      <c r="A174" s="1" t="s">
        <v>2133</v>
      </c>
      <c r="B174" s="1" t="s">
        <v>639</v>
      </c>
      <c r="C174" s="50" t="s">
        <v>809</v>
      </c>
      <c r="D174" t="s">
        <v>2752</v>
      </c>
      <c r="E174" t="s">
        <v>2191</v>
      </c>
      <c r="F174" s="8" t="s">
        <v>642</v>
      </c>
      <c r="G174" s="1">
        <v>2020</v>
      </c>
      <c r="I174" t="s">
        <v>2437</v>
      </c>
      <c r="J174" t="s">
        <v>643</v>
      </c>
    </row>
    <row r="175" spans="1:10" x14ac:dyDescent="0.35">
      <c r="A175" s="1" t="s">
        <v>2134</v>
      </c>
      <c r="B175" s="1" t="s">
        <v>639</v>
      </c>
      <c r="C175" s="50" t="s">
        <v>810</v>
      </c>
      <c r="D175" t="s">
        <v>2753</v>
      </c>
      <c r="E175" t="s">
        <v>2191</v>
      </c>
      <c r="F175" s="8" t="s">
        <v>642</v>
      </c>
      <c r="G175" s="1">
        <v>2020</v>
      </c>
      <c r="I175" t="s">
        <v>2437</v>
      </c>
      <c r="J175" t="s">
        <v>643</v>
      </c>
    </row>
    <row r="176" spans="1:10" x14ac:dyDescent="0.35">
      <c r="A176" s="1" t="s">
        <v>2135</v>
      </c>
      <c r="B176" s="1" t="s">
        <v>639</v>
      </c>
      <c r="C176" s="50" t="s">
        <v>811</v>
      </c>
      <c r="D176" t="s">
        <v>2754</v>
      </c>
      <c r="E176" t="s">
        <v>2191</v>
      </c>
      <c r="F176" s="8" t="s">
        <v>642</v>
      </c>
      <c r="G176" s="1">
        <v>2020</v>
      </c>
      <c r="I176" t="s">
        <v>2437</v>
      </c>
      <c r="J176" t="s">
        <v>643</v>
      </c>
    </row>
    <row r="177" spans="1:10" x14ac:dyDescent="0.35">
      <c r="A177" s="1" t="s">
        <v>2136</v>
      </c>
      <c r="B177" s="1" t="s">
        <v>639</v>
      </c>
      <c r="C177" s="50" t="s">
        <v>812</v>
      </c>
      <c r="D177" t="s">
        <v>813</v>
      </c>
      <c r="E177" t="s">
        <v>2191</v>
      </c>
      <c r="F177" s="8" t="s">
        <v>642</v>
      </c>
      <c r="G177" s="1">
        <v>2020</v>
      </c>
      <c r="I177" t="s">
        <v>2437</v>
      </c>
      <c r="J177" t="s">
        <v>643</v>
      </c>
    </row>
    <row r="178" spans="1:10" x14ac:dyDescent="0.35">
      <c r="A178" s="1" t="s">
        <v>2137</v>
      </c>
      <c r="B178" s="1" t="s">
        <v>639</v>
      </c>
      <c r="C178" s="50" t="s">
        <v>814</v>
      </c>
      <c r="D178" t="s">
        <v>815</v>
      </c>
      <c r="E178" t="s">
        <v>2191</v>
      </c>
      <c r="F178" s="8" t="s">
        <v>642</v>
      </c>
      <c r="G178" s="1">
        <v>2020</v>
      </c>
      <c r="I178" t="s">
        <v>2437</v>
      </c>
      <c r="J178" t="s">
        <v>643</v>
      </c>
    </row>
    <row r="179" spans="1:10" x14ac:dyDescent="0.35">
      <c r="A179" s="1" t="s">
        <v>2138</v>
      </c>
      <c r="B179" s="1" t="s">
        <v>639</v>
      </c>
      <c r="C179" s="50" t="s">
        <v>816</v>
      </c>
      <c r="D179" t="s">
        <v>817</v>
      </c>
      <c r="E179" t="s">
        <v>2191</v>
      </c>
      <c r="F179" s="8" t="s">
        <v>642</v>
      </c>
      <c r="G179" s="1">
        <v>2020</v>
      </c>
      <c r="I179" t="s">
        <v>2437</v>
      </c>
      <c r="J179" t="s">
        <v>643</v>
      </c>
    </row>
    <row r="180" spans="1:10" x14ac:dyDescent="0.35">
      <c r="A180" s="1" t="s">
        <v>2139</v>
      </c>
      <c r="B180" s="1" t="s">
        <v>639</v>
      </c>
      <c r="C180" s="50" t="s">
        <v>818</v>
      </c>
      <c r="D180" t="s">
        <v>819</v>
      </c>
      <c r="E180" t="s">
        <v>2191</v>
      </c>
      <c r="F180" s="8" t="s">
        <v>642</v>
      </c>
      <c r="G180" s="1">
        <v>2020</v>
      </c>
      <c r="I180" t="s">
        <v>2437</v>
      </c>
      <c r="J180" t="s">
        <v>643</v>
      </c>
    </row>
    <row r="181" spans="1:10" x14ac:dyDescent="0.35">
      <c r="A181" s="1" t="s">
        <v>2140</v>
      </c>
      <c r="B181" s="1" t="s">
        <v>639</v>
      </c>
      <c r="C181" s="50" t="s">
        <v>820</v>
      </c>
      <c r="D181" t="s">
        <v>2767</v>
      </c>
      <c r="E181" t="s">
        <v>2191</v>
      </c>
      <c r="F181" s="8" t="s">
        <v>642</v>
      </c>
      <c r="G181" s="1">
        <v>2020</v>
      </c>
      <c r="I181" t="s">
        <v>2437</v>
      </c>
      <c r="J181" t="s">
        <v>643</v>
      </c>
    </row>
    <row r="182" spans="1:10" x14ac:dyDescent="0.35">
      <c r="A182" s="1" t="s">
        <v>2141</v>
      </c>
      <c r="B182" s="1" t="s">
        <v>639</v>
      </c>
      <c r="C182" s="50" t="s">
        <v>821</v>
      </c>
      <c r="D182" t="s">
        <v>2768</v>
      </c>
      <c r="E182" t="s">
        <v>2191</v>
      </c>
      <c r="F182" s="8" t="s">
        <v>642</v>
      </c>
      <c r="G182" s="1">
        <v>2020</v>
      </c>
      <c r="I182" t="s">
        <v>2437</v>
      </c>
      <c r="J182" t="s">
        <v>643</v>
      </c>
    </row>
    <row r="183" spans="1:10" x14ac:dyDescent="0.35">
      <c r="A183" s="1" t="s">
        <v>2142</v>
      </c>
      <c r="B183" s="1" t="s">
        <v>639</v>
      </c>
      <c r="C183" s="50" t="s">
        <v>822</v>
      </c>
      <c r="D183" t="s">
        <v>2769</v>
      </c>
      <c r="E183" t="s">
        <v>2191</v>
      </c>
      <c r="F183" s="8" t="s">
        <v>642</v>
      </c>
      <c r="G183" s="1">
        <v>2020</v>
      </c>
      <c r="I183" t="s">
        <v>2437</v>
      </c>
      <c r="J183" t="s">
        <v>643</v>
      </c>
    </row>
    <row r="184" spans="1:10" x14ac:dyDescent="0.35">
      <c r="A184" s="1" t="s">
        <v>2143</v>
      </c>
      <c r="B184" s="1" t="s">
        <v>639</v>
      </c>
      <c r="C184" s="50" t="s">
        <v>823</v>
      </c>
      <c r="D184" t="s">
        <v>2770</v>
      </c>
      <c r="E184" t="s">
        <v>2191</v>
      </c>
      <c r="F184" s="8" t="s">
        <v>642</v>
      </c>
      <c r="G184" s="1">
        <v>2020</v>
      </c>
      <c r="I184" t="s">
        <v>2437</v>
      </c>
      <c r="J184" t="s">
        <v>643</v>
      </c>
    </row>
    <row r="185" spans="1:10" x14ac:dyDescent="0.35">
      <c r="A185" s="1" t="s">
        <v>2144</v>
      </c>
      <c r="B185" s="1" t="s">
        <v>639</v>
      </c>
      <c r="C185" s="50" t="s">
        <v>824</v>
      </c>
      <c r="D185" t="s">
        <v>825</v>
      </c>
      <c r="E185" t="s">
        <v>2191</v>
      </c>
      <c r="F185" s="8" t="s">
        <v>642</v>
      </c>
      <c r="G185" s="1">
        <v>2020</v>
      </c>
      <c r="I185" t="s">
        <v>2437</v>
      </c>
      <c r="J185" t="s">
        <v>643</v>
      </c>
    </row>
    <row r="186" spans="1:10" x14ac:dyDescent="0.35">
      <c r="A186" s="1" t="s">
        <v>2145</v>
      </c>
      <c r="B186" s="1" t="s">
        <v>639</v>
      </c>
      <c r="C186" s="50" t="s">
        <v>826</v>
      </c>
      <c r="D186" t="s">
        <v>827</v>
      </c>
      <c r="E186" t="s">
        <v>2191</v>
      </c>
      <c r="F186" s="8" t="s">
        <v>642</v>
      </c>
      <c r="G186" s="1">
        <v>2020</v>
      </c>
      <c r="I186" t="s">
        <v>2437</v>
      </c>
      <c r="J186" t="s">
        <v>643</v>
      </c>
    </row>
    <row r="187" spans="1:10" x14ac:dyDescent="0.35">
      <c r="A187" s="1" t="s">
        <v>2146</v>
      </c>
      <c r="B187" s="1" t="s">
        <v>639</v>
      </c>
      <c r="C187" s="50" t="s">
        <v>828</v>
      </c>
      <c r="D187" t="s">
        <v>829</v>
      </c>
      <c r="E187" t="s">
        <v>2191</v>
      </c>
      <c r="F187" s="8" t="s">
        <v>642</v>
      </c>
      <c r="G187" s="1">
        <v>2020</v>
      </c>
      <c r="I187" t="s">
        <v>2437</v>
      </c>
      <c r="J187" t="s">
        <v>643</v>
      </c>
    </row>
    <row r="188" spans="1:10" x14ac:dyDescent="0.35">
      <c r="A188" s="1" t="s">
        <v>2147</v>
      </c>
      <c r="B188" s="1" t="s">
        <v>639</v>
      </c>
      <c r="C188" s="50" t="s">
        <v>830</v>
      </c>
      <c r="D188" t="s">
        <v>831</v>
      </c>
      <c r="E188" t="s">
        <v>2191</v>
      </c>
      <c r="F188" s="8" t="s">
        <v>642</v>
      </c>
      <c r="G188" s="1">
        <v>2020</v>
      </c>
      <c r="I188" t="s">
        <v>2437</v>
      </c>
      <c r="J188" t="s">
        <v>643</v>
      </c>
    </row>
    <row r="189" spans="1:10" x14ac:dyDescent="0.35">
      <c r="A189" s="1" t="s">
        <v>2148</v>
      </c>
      <c r="B189" s="1" t="s">
        <v>639</v>
      </c>
      <c r="C189" s="48" t="s">
        <v>2099</v>
      </c>
      <c r="D189" t="s">
        <v>670</v>
      </c>
      <c r="E189" t="s">
        <v>2191</v>
      </c>
      <c r="F189" s="8" t="s">
        <v>642</v>
      </c>
      <c r="G189" s="1">
        <v>2020</v>
      </c>
      <c r="I189" t="s">
        <v>2436</v>
      </c>
      <c r="J189" t="s">
        <v>643</v>
      </c>
    </row>
    <row r="190" spans="1:10" x14ac:dyDescent="0.35">
      <c r="A190" s="1" t="s">
        <v>2175</v>
      </c>
      <c r="B190" s="1" t="s">
        <v>639</v>
      </c>
      <c r="C190" s="48" t="s">
        <v>2100</v>
      </c>
      <c r="D190" t="s">
        <v>670</v>
      </c>
      <c r="E190" t="s">
        <v>2191</v>
      </c>
      <c r="F190" s="8" t="s">
        <v>642</v>
      </c>
      <c r="G190" s="1">
        <v>2020</v>
      </c>
      <c r="I190" t="s">
        <v>2436</v>
      </c>
      <c r="J190" t="s">
        <v>643</v>
      </c>
    </row>
    <row r="191" spans="1:10" x14ac:dyDescent="0.35">
      <c r="A191" s="1" t="s">
        <v>2179</v>
      </c>
      <c r="B191" s="1" t="s">
        <v>639</v>
      </c>
      <c r="C191" s="48" t="s">
        <v>2257</v>
      </c>
      <c r="D191" s="24" t="s">
        <v>2258</v>
      </c>
      <c r="E191" t="s">
        <v>2191</v>
      </c>
      <c r="F191" s="31" t="s">
        <v>642</v>
      </c>
      <c r="G191" s="1">
        <v>2020</v>
      </c>
      <c r="I191" t="s">
        <v>2437</v>
      </c>
      <c r="J191" t="s">
        <v>643</v>
      </c>
    </row>
    <row r="192" spans="1:10" x14ac:dyDescent="0.35">
      <c r="A192" s="1" t="s">
        <v>2183</v>
      </c>
      <c r="B192" s="1" t="s">
        <v>639</v>
      </c>
      <c r="C192" s="48" t="s">
        <v>2539</v>
      </c>
      <c r="D192" s="24" t="s">
        <v>2263</v>
      </c>
      <c r="E192" t="s">
        <v>2191</v>
      </c>
      <c r="F192" s="31" t="s">
        <v>642</v>
      </c>
      <c r="G192" s="1">
        <v>2020</v>
      </c>
      <c r="I192" t="s">
        <v>2437</v>
      </c>
      <c r="J192" t="s">
        <v>643</v>
      </c>
    </row>
    <row r="193" spans="1:10" x14ac:dyDescent="0.35">
      <c r="A193" s="1" t="s">
        <v>2187</v>
      </c>
      <c r="B193" s="1" t="s">
        <v>639</v>
      </c>
      <c r="C193" s="48" t="s">
        <v>2540</v>
      </c>
      <c r="D193" s="24" t="s">
        <v>2264</v>
      </c>
      <c r="E193" t="s">
        <v>2191</v>
      </c>
      <c r="F193" s="31" t="s">
        <v>642</v>
      </c>
      <c r="G193" s="1">
        <v>2020</v>
      </c>
      <c r="I193" t="s">
        <v>2437</v>
      </c>
      <c r="J193" t="s">
        <v>643</v>
      </c>
    </row>
    <row r="194" spans="1:10" x14ac:dyDescent="0.35">
      <c r="A194" s="1" t="s">
        <v>2599</v>
      </c>
      <c r="B194" s="1" t="s">
        <v>639</v>
      </c>
      <c r="C194" s="48" t="s">
        <v>2265</v>
      </c>
      <c r="D194" s="24" t="s">
        <v>2593</v>
      </c>
      <c r="E194" t="s">
        <v>2229</v>
      </c>
      <c r="F194" s="8" t="s">
        <v>642</v>
      </c>
      <c r="G194" s="1">
        <v>2020</v>
      </c>
      <c r="I194" t="s">
        <v>2590</v>
      </c>
      <c r="J194" t="s">
        <v>643</v>
      </c>
    </row>
    <row r="195" spans="1:10" x14ac:dyDescent="0.35">
      <c r="A195" s="1" t="s">
        <v>2600</v>
      </c>
      <c r="B195" s="1" t="s">
        <v>639</v>
      </c>
      <c r="C195" s="48" t="s">
        <v>2289</v>
      </c>
      <c r="D195" s="24" t="s">
        <v>2595</v>
      </c>
      <c r="E195" t="s">
        <v>2229</v>
      </c>
      <c r="F195" s="8" t="s">
        <v>642</v>
      </c>
      <c r="G195" s="1">
        <v>2020</v>
      </c>
      <c r="I195" t="s">
        <v>2590</v>
      </c>
      <c r="J195" t="s">
        <v>643</v>
      </c>
    </row>
    <row r="196" spans="1:10" x14ac:dyDescent="0.35">
      <c r="A196" s="1" t="s">
        <v>2601</v>
      </c>
      <c r="B196" s="1" t="s">
        <v>639</v>
      </c>
      <c r="C196" s="48" t="s">
        <v>2290</v>
      </c>
      <c r="D196" s="24" t="s">
        <v>2596</v>
      </c>
      <c r="E196" t="s">
        <v>2229</v>
      </c>
      <c r="F196" s="8" t="s">
        <v>642</v>
      </c>
      <c r="G196" s="1">
        <v>2020</v>
      </c>
      <c r="I196" t="s">
        <v>2590</v>
      </c>
      <c r="J196" t="s">
        <v>643</v>
      </c>
    </row>
    <row r="197" spans="1:10" x14ac:dyDescent="0.35">
      <c r="A197" s="1" t="s">
        <v>2602</v>
      </c>
      <c r="B197" s="1" t="s">
        <v>639</v>
      </c>
      <c r="C197" s="48" t="s">
        <v>2291</v>
      </c>
      <c r="D197" s="24" t="s">
        <v>2597</v>
      </c>
      <c r="E197" t="s">
        <v>2229</v>
      </c>
      <c r="F197" s="8" t="s">
        <v>642</v>
      </c>
      <c r="G197" s="1">
        <v>2020</v>
      </c>
      <c r="I197" t="s">
        <v>2590</v>
      </c>
      <c r="J197" t="s">
        <v>643</v>
      </c>
    </row>
    <row r="198" spans="1:10" x14ac:dyDescent="0.35">
      <c r="A198" s="1" t="s">
        <v>2607</v>
      </c>
      <c r="B198" s="1" t="s">
        <v>639</v>
      </c>
      <c r="C198" s="48" t="s">
        <v>2292</v>
      </c>
      <c r="D198" s="24" t="s">
        <v>2598</v>
      </c>
      <c r="E198" t="s">
        <v>2229</v>
      </c>
      <c r="F198" s="8" t="s">
        <v>642</v>
      </c>
      <c r="G198" s="1">
        <v>2020</v>
      </c>
      <c r="I198" t="s">
        <v>2590</v>
      </c>
      <c r="J198" t="s">
        <v>643</v>
      </c>
    </row>
    <row r="199" spans="1:10" x14ac:dyDescent="0.35">
      <c r="A199" s="1" t="s">
        <v>2608</v>
      </c>
      <c r="B199" s="1" t="s">
        <v>639</v>
      </c>
      <c r="C199" s="48" t="s">
        <v>2266</v>
      </c>
      <c r="D199" s="24" t="s">
        <v>2594</v>
      </c>
      <c r="E199" t="s">
        <v>2229</v>
      </c>
      <c r="F199" s="8" t="s">
        <v>642</v>
      </c>
      <c r="G199" s="1">
        <v>2020</v>
      </c>
      <c r="I199" t="s">
        <v>2590</v>
      </c>
      <c r="J199" t="s">
        <v>643</v>
      </c>
    </row>
    <row r="200" spans="1:10" x14ac:dyDescent="0.35">
      <c r="A200" s="1" t="s">
        <v>2609</v>
      </c>
      <c r="B200" s="1" t="s">
        <v>639</v>
      </c>
      <c r="C200" s="48" t="s">
        <v>2297</v>
      </c>
      <c r="D200" s="24" t="s">
        <v>2603</v>
      </c>
      <c r="E200" t="s">
        <v>2229</v>
      </c>
      <c r="F200" s="8" t="s">
        <v>642</v>
      </c>
      <c r="G200" s="1">
        <v>2020</v>
      </c>
      <c r="I200" t="s">
        <v>2590</v>
      </c>
      <c r="J200" t="s">
        <v>643</v>
      </c>
    </row>
    <row r="201" spans="1:10" x14ac:dyDescent="0.35">
      <c r="A201" s="1" t="s">
        <v>2610</v>
      </c>
      <c r="B201" s="1" t="s">
        <v>639</v>
      </c>
      <c r="C201" s="48" t="s">
        <v>2298</v>
      </c>
      <c r="D201" s="24" t="s">
        <v>2604</v>
      </c>
      <c r="E201" t="s">
        <v>2229</v>
      </c>
      <c r="F201" s="8" t="s">
        <v>642</v>
      </c>
      <c r="G201" s="1">
        <v>2020</v>
      </c>
      <c r="I201" t="s">
        <v>2590</v>
      </c>
      <c r="J201" t="s">
        <v>643</v>
      </c>
    </row>
    <row r="202" spans="1:10" x14ac:dyDescent="0.35">
      <c r="A202" s="1" t="s">
        <v>2623</v>
      </c>
      <c r="B202" s="1" t="s">
        <v>639</v>
      </c>
      <c r="C202" s="48" t="s">
        <v>2299</v>
      </c>
      <c r="D202" s="24" t="s">
        <v>2605</v>
      </c>
      <c r="E202" t="s">
        <v>2229</v>
      </c>
      <c r="F202" s="8" t="s">
        <v>642</v>
      </c>
      <c r="G202" s="1">
        <v>2020</v>
      </c>
      <c r="I202" t="s">
        <v>2590</v>
      </c>
      <c r="J202" t="s">
        <v>643</v>
      </c>
    </row>
    <row r="203" spans="1:10" x14ac:dyDescent="0.35">
      <c r="A203" s="1" t="s">
        <v>2633</v>
      </c>
      <c r="B203" s="1" t="s">
        <v>639</v>
      </c>
      <c r="C203" s="48" t="s">
        <v>2300</v>
      </c>
      <c r="D203" s="24" t="s">
        <v>2606</v>
      </c>
      <c r="E203" t="s">
        <v>2229</v>
      </c>
      <c r="F203" s="8" t="s">
        <v>642</v>
      </c>
      <c r="G203" s="1">
        <v>2020</v>
      </c>
      <c r="I203" t="s">
        <v>2590</v>
      </c>
      <c r="J203" t="s">
        <v>643</v>
      </c>
    </row>
    <row r="204" spans="1:10" x14ac:dyDescent="0.35">
      <c r="A204" s="1" t="s">
        <v>2665</v>
      </c>
      <c r="B204" s="1" t="s">
        <v>639</v>
      </c>
      <c r="C204" s="48" t="s">
        <v>2267</v>
      </c>
      <c r="D204" s="24" t="s">
        <v>2611</v>
      </c>
      <c r="E204" t="s">
        <v>2229</v>
      </c>
      <c r="F204" s="8" t="s">
        <v>642</v>
      </c>
      <c r="G204" s="1">
        <v>2020</v>
      </c>
      <c r="I204" t="s">
        <v>2590</v>
      </c>
      <c r="J204" t="s">
        <v>643</v>
      </c>
    </row>
    <row r="205" spans="1:10" x14ac:dyDescent="0.35">
      <c r="A205" s="1" t="s">
        <v>2666</v>
      </c>
      <c r="B205" s="1" t="s">
        <v>639</v>
      </c>
      <c r="C205" s="48" t="s">
        <v>2293</v>
      </c>
      <c r="D205" s="24" t="s">
        <v>2612</v>
      </c>
      <c r="E205" t="s">
        <v>2229</v>
      </c>
      <c r="F205" s="8" t="s">
        <v>642</v>
      </c>
      <c r="G205" s="1">
        <v>2020</v>
      </c>
      <c r="I205" t="s">
        <v>2590</v>
      </c>
      <c r="J205" t="s">
        <v>643</v>
      </c>
    </row>
    <row r="206" spans="1:10" x14ac:dyDescent="0.35">
      <c r="A206" s="1" t="s">
        <v>2697</v>
      </c>
      <c r="B206" s="1" t="s">
        <v>639</v>
      </c>
      <c r="C206" s="48" t="s">
        <v>2294</v>
      </c>
      <c r="D206" s="24" t="s">
        <v>2613</v>
      </c>
      <c r="E206" t="s">
        <v>2229</v>
      </c>
      <c r="F206" s="8" t="s">
        <v>642</v>
      </c>
      <c r="G206" s="1">
        <v>2020</v>
      </c>
      <c r="I206" t="s">
        <v>2590</v>
      </c>
      <c r="J206" t="s">
        <v>643</v>
      </c>
    </row>
    <row r="207" spans="1:10" x14ac:dyDescent="0.35">
      <c r="A207" s="1" t="s">
        <v>2731</v>
      </c>
      <c r="B207" s="1" t="s">
        <v>639</v>
      </c>
      <c r="C207" s="48" t="s">
        <v>2295</v>
      </c>
      <c r="D207" s="24" t="s">
        <v>2614</v>
      </c>
      <c r="E207" t="s">
        <v>2229</v>
      </c>
      <c r="F207" s="8" t="s">
        <v>642</v>
      </c>
      <c r="G207" s="1">
        <v>2020</v>
      </c>
      <c r="I207" t="s">
        <v>2590</v>
      </c>
      <c r="J207" t="s">
        <v>643</v>
      </c>
    </row>
    <row r="208" spans="1:10" x14ac:dyDescent="0.35">
      <c r="A208" s="1" t="s">
        <v>2732</v>
      </c>
      <c r="B208" s="1" t="s">
        <v>639</v>
      </c>
      <c r="C208" s="48" t="s">
        <v>2296</v>
      </c>
      <c r="D208" s="24" t="s">
        <v>2615</v>
      </c>
      <c r="E208" t="s">
        <v>2229</v>
      </c>
      <c r="F208" s="8" t="s">
        <v>642</v>
      </c>
      <c r="G208" s="1">
        <v>2020</v>
      </c>
      <c r="I208" t="s">
        <v>2590</v>
      </c>
      <c r="J208" t="s">
        <v>643</v>
      </c>
    </row>
    <row r="209" spans="1:10" x14ac:dyDescent="0.35">
      <c r="A209" s="1" t="s">
        <v>2733</v>
      </c>
      <c r="B209" s="1" t="s">
        <v>639</v>
      </c>
      <c r="C209" s="50" t="s">
        <v>2624</v>
      </c>
      <c r="D209" t="s">
        <v>2625</v>
      </c>
      <c r="E209" t="s">
        <v>2191</v>
      </c>
      <c r="F209" s="8" t="s">
        <v>642</v>
      </c>
      <c r="G209" s="1">
        <v>2020</v>
      </c>
      <c r="I209" t="s">
        <v>2437</v>
      </c>
      <c r="J209" t="s">
        <v>643</v>
      </c>
    </row>
    <row r="210" spans="1:10" x14ac:dyDescent="0.35">
      <c r="A210" s="1" t="s">
        <v>2778</v>
      </c>
      <c r="B210" s="1" t="s">
        <v>639</v>
      </c>
      <c r="C210" s="50" t="s">
        <v>2303</v>
      </c>
      <c r="D210" t="s">
        <v>2304</v>
      </c>
      <c r="E210" t="s">
        <v>2191</v>
      </c>
      <c r="F210" s="8" t="s">
        <v>642</v>
      </c>
      <c r="G210" s="1">
        <v>2020</v>
      </c>
      <c r="I210" t="s">
        <v>2437</v>
      </c>
      <c r="J210" t="s">
        <v>643</v>
      </c>
    </row>
    <row r="211" spans="1:10" x14ac:dyDescent="0.35">
      <c r="A211" s="1" t="s">
        <v>2256</v>
      </c>
      <c r="B211" s="1" t="s">
        <v>639</v>
      </c>
      <c r="C211" s="50" t="s">
        <v>2667</v>
      </c>
      <c r="D211" t="s">
        <v>2669</v>
      </c>
      <c r="E211" t="s">
        <v>2191</v>
      </c>
      <c r="F211" s="8" t="s">
        <v>642</v>
      </c>
      <c r="G211" s="1">
        <v>2020</v>
      </c>
      <c r="I211" t="s">
        <v>2437</v>
      </c>
      <c r="J211" t="s">
        <v>643</v>
      </c>
    </row>
    <row r="212" spans="1:10" x14ac:dyDescent="0.35">
      <c r="A212" s="1" t="s">
        <v>2261</v>
      </c>
      <c r="B212" s="1" t="s">
        <v>639</v>
      </c>
      <c r="C212" s="50" t="s">
        <v>2668</v>
      </c>
      <c r="D212" t="s">
        <v>2670</v>
      </c>
      <c r="E212" t="s">
        <v>2191</v>
      </c>
      <c r="F212" s="8" t="s">
        <v>642</v>
      </c>
      <c r="G212" s="1">
        <v>2020</v>
      </c>
      <c r="I212" t="s">
        <v>2437</v>
      </c>
      <c r="J212" t="s">
        <v>643</v>
      </c>
    </row>
    <row r="213" spans="1:10" x14ac:dyDescent="0.35">
      <c r="A213" s="1" t="s">
        <v>2262</v>
      </c>
      <c r="B213" s="1" t="s">
        <v>639</v>
      </c>
      <c r="C213" s="50" t="s">
        <v>2698</v>
      </c>
      <c r="D213" t="s">
        <v>2322</v>
      </c>
      <c r="E213" t="s">
        <v>2191</v>
      </c>
      <c r="F213" s="8" t="s">
        <v>642</v>
      </c>
      <c r="G213" s="1">
        <v>2020</v>
      </c>
      <c r="I213" t="s">
        <v>2437</v>
      </c>
      <c r="J213" t="s">
        <v>643</v>
      </c>
    </row>
    <row r="214" spans="1:10" x14ac:dyDescent="0.35">
      <c r="A214" s="1"/>
      <c r="B214" s="1"/>
      <c r="C214" s="36"/>
      <c r="D214"/>
      <c r="F214" s="8"/>
      <c r="G214" s="1"/>
    </row>
    <row r="215" spans="1:10" x14ac:dyDescent="0.35">
      <c r="A215" s="1"/>
      <c r="B215" s="1"/>
      <c r="C215" s="36"/>
      <c r="D215"/>
      <c r="F215" s="8"/>
      <c r="G215" s="1"/>
    </row>
    <row r="216" spans="1:10" x14ac:dyDescent="0.35">
      <c r="A216" s="1" t="s">
        <v>2268</v>
      </c>
      <c r="B216" s="1" t="s">
        <v>639</v>
      </c>
      <c r="C216" t="s">
        <v>832</v>
      </c>
      <c r="D216" t="s">
        <v>833</v>
      </c>
      <c r="E216" t="s">
        <v>2191</v>
      </c>
      <c r="F216" s="8" t="s">
        <v>642</v>
      </c>
      <c r="G216" s="1">
        <v>2020</v>
      </c>
      <c r="I216" t="s">
        <v>2436</v>
      </c>
      <c r="J216" t="s">
        <v>643</v>
      </c>
    </row>
    <row r="217" spans="1:10" x14ac:dyDescent="0.35">
      <c r="A217" s="1" t="s">
        <v>2269</v>
      </c>
      <c r="B217" s="1" t="s">
        <v>639</v>
      </c>
      <c r="C217" t="s">
        <v>834</v>
      </c>
      <c r="D217" t="s">
        <v>833</v>
      </c>
      <c r="E217" t="s">
        <v>2191</v>
      </c>
      <c r="F217" s="8" t="s">
        <v>642</v>
      </c>
      <c r="G217" s="1">
        <v>2020</v>
      </c>
      <c r="I217" t="s">
        <v>2436</v>
      </c>
      <c r="J217" t="s">
        <v>643</v>
      </c>
    </row>
    <row r="218" spans="1:10" x14ac:dyDescent="0.35">
      <c r="A218" s="1" t="s">
        <v>2270</v>
      </c>
      <c r="B218" s="1" t="s">
        <v>639</v>
      </c>
      <c r="C218" t="s">
        <v>835</v>
      </c>
      <c r="D218" t="s">
        <v>670</v>
      </c>
      <c r="E218" t="s">
        <v>2191</v>
      </c>
      <c r="F218" s="8" t="s">
        <v>642</v>
      </c>
      <c r="G218" s="1">
        <v>2020</v>
      </c>
      <c r="I218" t="s">
        <v>2436</v>
      </c>
      <c r="J218" t="s">
        <v>643</v>
      </c>
    </row>
    <row r="219" spans="1:10" x14ac:dyDescent="0.35">
      <c r="A219" s="1" t="s">
        <v>2271</v>
      </c>
      <c r="B219" s="1" t="s">
        <v>639</v>
      </c>
      <c r="C219" t="s">
        <v>836</v>
      </c>
      <c r="D219" t="s">
        <v>837</v>
      </c>
      <c r="E219" t="s">
        <v>2191</v>
      </c>
      <c r="F219" s="8" t="s">
        <v>642</v>
      </c>
      <c r="G219" s="1">
        <v>2020</v>
      </c>
      <c r="I219" t="s">
        <v>2436</v>
      </c>
      <c r="J219" t="s">
        <v>643</v>
      </c>
    </row>
    <row r="220" spans="1:10" x14ac:dyDescent="0.35">
      <c r="A220" s="1" t="s">
        <v>2272</v>
      </c>
      <c r="B220" s="1" t="s">
        <v>639</v>
      </c>
      <c r="C220" t="s">
        <v>838</v>
      </c>
      <c r="D220" t="s">
        <v>837</v>
      </c>
      <c r="E220" t="s">
        <v>2191</v>
      </c>
      <c r="F220" s="8" t="s">
        <v>642</v>
      </c>
      <c r="G220" s="1">
        <v>2020</v>
      </c>
      <c r="I220" t="s">
        <v>2436</v>
      </c>
      <c r="J220" t="s">
        <v>643</v>
      </c>
    </row>
    <row r="221" spans="1:10" x14ac:dyDescent="0.35">
      <c r="A221" s="1" t="s">
        <v>2273</v>
      </c>
      <c r="B221" s="1" t="s">
        <v>2192</v>
      </c>
      <c r="C221" s="24" t="s">
        <v>2176</v>
      </c>
      <c r="D221" s="24" t="s">
        <v>2177</v>
      </c>
      <c r="E221" t="s">
        <v>2229</v>
      </c>
      <c r="F221" s="8" t="s">
        <v>642</v>
      </c>
      <c r="G221" s="1">
        <v>2020</v>
      </c>
      <c r="J221" t="s">
        <v>643</v>
      </c>
    </row>
    <row r="222" spans="1:10" x14ac:dyDescent="0.35">
      <c r="A222" s="1" t="s">
        <v>2274</v>
      </c>
      <c r="B222" s="1" t="s">
        <v>2192</v>
      </c>
      <c r="C222" s="24" t="s">
        <v>2180</v>
      </c>
      <c r="D222" s="24" t="s">
        <v>2181</v>
      </c>
      <c r="E222" t="s">
        <v>2229</v>
      </c>
      <c r="F222" s="8" t="s">
        <v>642</v>
      </c>
      <c r="G222" s="1">
        <v>2020</v>
      </c>
      <c r="J222" t="s">
        <v>643</v>
      </c>
    </row>
    <row r="223" spans="1:10" x14ac:dyDescent="0.35">
      <c r="A223" s="1" t="s">
        <v>2275</v>
      </c>
      <c r="B223" s="1" t="s">
        <v>2192</v>
      </c>
      <c r="C223" s="24" t="s">
        <v>2184</v>
      </c>
      <c r="D223" s="24" t="s">
        <v>2185</v>
      </c>
      <c r="E223" t="s">
        <v>2229</v>
      </c>
      <c r="F223" s="8" t="s">
        <v>642</v>
      </c>
      <c r="G223" s="1">
        <v>2020</v>
      </c>
      <c r="J223" t="s">
        <v>643</v>
      </c>
    </row>
    <row r="224" spans="1:10" x14ac:dyDescent="0.35">
      <c r="A224" s="1" t="s">
        <v>2276</v>
      </c>
      <c r="B224" s="1" t="s">
        <v>2192</v>
      </c>
      <c r="C224" s="24" t="s">
        <v>2188</v>
      </c>
      <c r="D224" s="24" t="s">
        <v>2189</v>
      </c>
      <c r="E224" t="s">
        <v>2229</v>
      </c>
      <c r="F224" s="8" t="s">
        <v>642</v>
      </c>
      <c r="G224" s="1">
        <v>2020</v>
      </c>
      <c r="J224" t="s">
        <v>643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workbookViewId="0">
      <selection activeCell="F5" sqref="F5"/>
    </sheetView>
  </sheetViews>
  <sheetFormatPr baseColWidth="10" defaultColWidth="8.7265625" defaultRowHeight="14.5" x14ac:dyDescent="0.35"/>
  <cols>
    <col min="1" max="1" width="9.1796875" style="1" customWidth="1"/>
    <col min="2" max="2" width="21.1796875" bestFit="1" customWidth="1"/>
    <col min="3" max="3" width="13.1796875" style="1" customWidth="1"/>
    <col min="4" max="4" width="15.453125" style="1" bestFit="1" customWidth="1"/>
    <col min="5" max="5" width="10.7265625" bestFit="1" customWidth="1"/>
    <col min="6" max="6" width="10.7265625" style="1" bestFit="1" customWidth="1"/>
    <col min="7" max="7" width="27.1796875" bestFit="1" customWidth="1"/>
    <col min="8" max="8" width="23.7265625" customWidth="1"/>
  </cols>
  <sheetData>
    <row r="1" spans="1:7" ht="33.75" customHeight="1" thickBot="1" x14ac:dyDescent="0.4">
      <c r="A1" s="9" t="s">
        <v>839</v>
      </c>
      <c r="B1" s="17" t="s">
        <v>840</v>
      </c>
      <c r="C1" s="10" t="s">
        <v>631</v>
      </c>
      <c r="D1" s="10" t="s">
        <v>630</v>
      </c>
      <c r="E1" s="10" t="s">
        <v>528</v>
      </c>
      <c r="F1" s="12" t="s">
        <v>841</v>
      </c>
      <c r="G1" s="13" t="s">
        <v>842</v>
      </c>
    </row>
    <row r="2" spans="1:7" x14ac:dyDescent="0.35">
      <c r="A2" s="1" t="s">
        <v>16</v>
      </c>
      <c r="B2" s="25" t="s">
        <v>843</v>
      </c>
      <c r="C2" s="1">
        <v>2020</v>
      </c>
      <c r="D2" s="1" t="s">
        <v>642</v>
      </c>
      <c r="E2" s="1"/>
      <c r="F2" s="1">
        <v>1</v>
      </c>
    </row>
    <row r="3" spans="1:7" x14ac:dyDescent="0.35">
      <c r="A3" s="1" t="s">
        <v>25</v>
      </c>
      <c r="B3" s="25" t="s">
        <v>844</v>
      </c>
      <c r="C3" s="1">
        <v>2020</v>
      </c>
      <c r="D3" s="1" t="s">
        <v>642</v>
      </c>
      <c r="F3" s="1">
        <v>1</v>
      </c>
    </row>
    <row r="4" spans="1:7" x14ac:dyDescent="0.35">
      <c r="A4" s="1" t="s">
        <v>33</v>
      </c>
      <c r="B4" s="25" t="s">
        <v>845</v>
      </c>
      <c r="C4" s="1">
        <v>2020</v>
      </c>
      <c r="D4" s="1" t="s">
        <v>642</v>
      </c>
      <c r="E4" s="1"/>
      <c r="F4" s="1">
        <v>1</v>
      </c>
      <c r="G4" s="1"/>
    </row>
    <row r="5" spans="1:7" x14ac:dyDescent="0.35">
      <c r="A5" s="1" t="s">
        <v>846</v>
      </c>
      <c r="B5" s="25"/>
    </row>
    <row r="6" spans="1:7" x14ac:dyDescent="0.35">
      <c r="A6" s="1" t="s">
        <v>847</v>
      </c>
      <c r="B6" s="25"/>
    </row>
    <row r="7" spans="1:7" x14ac:dyDescent="0.35">
      <c r="A7" s="1" t="s">
        <v>848</v>
      </c>
      <c r="B7" s="25"/>
    </row>
    <row r="8" spans="1:7" x14ac:dyDescent="0.35">
      <c r="A8" s="1" t="s">
        <v>849</v>
      </c>
      <c r="B8" s="25"/>
    </row>
    <row r="9" spans="1:7" x14ac:dyDescent="0.35">
      <c r="A9" s="1" t="s">
        <v>850</v>
      </c>
      <c r="B9" s="25"/>
    </row>
    <row r="10" spans="1:7" x14ac:dyDescent="0.35">
      <c r="A10" s="1" t="s">
        <v>851</v>
      </c>
      <c r="B10" s="25"/>
    </row>
    <row r="11" spans="1:7" x14ac:dyDescent="0.35">
      <c r="A11" s="1" t="s">
        <v>852</v>
      </c>
      <c r="B11" s="25"/>
    </row>
    <row r="12" spans="1:7" x14ac:dyDescent="0.35">
      <c r="A12" s="1" t="s">
        <v>853</v>
      </c>
      <c r="B12" s="25"/>
    </row>
    <row r="13" spans="1:7" x14ac:dyDescent="0.35">
      <c r="A13" s="1" t="s">
        <v>854</v>
      </c>
      <c r="B13" s="25"/>
    </row>
    <row r="14" spans="1:7" x14ac:dyDescent="0.35">
      <c r="A14" s="1" t="s">
        <v>855</v>
      </c>
      <c r="B14" s="25"/>
    </row>
    <row r="15" spans="1:7" x14ac:dyDescent="0.35">
      <c r="A15" s="1" t="s">
        <v>856</v>
      </c>
      <c r="B15" s="25"/>
    </row>
    <row r="16" spans="1:7" x14ac:dyDescent="0.35">
      <c r="A16" s="1" t="s">
        <v>857</v>
      </c>
      <c r="B16" s="25"/>
    </row>
    <row r="17" spans="1:2" x14ac:dyDescent="0.35">
      <c r="A17" s="1" t="s">
        <v>858</v>
      </c>
      <c r="B17" s="25"/>
    </row>
    <row r="18" spans="1:2" x14ac:dyDescent="0.35">
      <c r="A18" s="1" t="s">
        <v>859</v>
      </c>
      <c r="B18" s="25"/>
    </row>
    <row r="19" spans="1:2" x14ac:dyDescent="0.35">
      <c r="A19" s="1" t="s">
        <v>860</v>
      </c>
      <c r="B19" s="25"/>
    </row>
    <row r="20" spans="1:2" x14ac:dyDescent="0.35">
      <c r="A20" s="1" t="s">
        <v>861</v>
      </c>
      <c r="B20" s="25"/>
    </row>
    <row r="21" spans="1:2" x14ac:dyDescent="0.35">
      <c r="A21" s="1" t="s">
        <v>862</v>
      </c>
      <c r="B21" s="25"/>
    </row>
    <row r="22" spans="1:2" x14ac:dyDescent="0.35">
      <c r="A22" s="1" t="s">
        <v>863</v>
      </c>
      <c r="B22" s="25"/>
    </row>
    <row r="23" spans="1:2" x14ac:dyDescent="0.35">
      <c r="A23" s="1" t="s">
        <v>864</v>
      </c>
      <c r="B23" s="25"/>
    </row>
    <row r="24" spans="1:2" x14ac:dyDescent="0.35">
      <c r="A24" s="1" t="s">
        <v>865</v>
      </c>
      <c r="B24" s="25"/>
    </row>
    <row r="25" spans="1:2" x14ac:dyDescent="0.35">
      <c r="A25" s="1" t="s">
        <v>866</v>
      </c>
      <c r="B25" s="25"/>
    </row>
    <row r="26" spans="1:2" x14ac:dyDescent="0.35">
      <c r="A26" s="1" t="s">
        <v>867</v>
      </c>
      <c r="B26" s="25"/>
    </row>
    <row r="27" spans="1:2" x14ac:dyDescent="0.35">
      <c r="A27" s="1" t="s">
        <v>868</v>
      </c>
      <c r="B27" s="25"/>
    </row>
    <row r="28" spans="1:2" x14ac:dyDescent="0.35">
      <c r="A28" s="1" t="s">
        <v>869</v>
      </c>
      <c r="B28" s="25"/>
    </row>
    <row r="29" spans="1:2" x14ac:dyDescent="0.35">
      <c r="A29" s="1" t="s">
        <v>870</v>
      </c>
      <c r="B29" s="25"/>
    </row>
    <row r="30" spans="1:2" x14ac:dyDescent="0.35">
      <c r="A30" s="1" t="s">
        <v>871</v>
      </c>
      <c r="B30" s="25"/>
    </row>
    <row r="31" spans="1:2" x14ac:dyDescent="0.35">
      <c r="A31" s="1" t="s">
        <v>872</v>
      </c>
      <c r="B31" s="25"/>
    </row>
    <row r="32" spans="1:2" x14ac:dyDescent="0.35">
      <c r="A32" s="1" t="s">
        <v>873</v>
      </c>
      <c r="B32" s="25"/>
    </row>
    <row r="33" spans="1:2" x14ac:dyDescent="0.35">
      <c r="A33" s="1" t="s">
        <v>874</v>
      </c>
      <c r="B33" s="25"/>
    </row>
    <row r="34" spans="1:2" x14ac:dyDescent="0.35">
      <c r="A34" s="1" t="s">
        <v>875</v>
      </c>
      <c r="B34" s="25"/>
    </row>
    <row r="35" spans="1:2" x14ac:dyDescent="0.35">
      <c r="A35" s="1" t="s">
        <v>876</v>
      </c>
      <c r="B35" s="25"/>
    </row>
    <row r="36" spans="1:2" x14ac:dyDescent="0.35">
      <c r="A36" s="1" t="s">
        <v>877</v>
      </c>
      <c r="B36" s="25"/>
    </row>
    <row r="37" spans="1:2" x14ac:dyDescent="0.35">
      <c r="A37" s="1" t="s">
        <v>878</v>
      </c>
      <c r="B37" s="25"/>
    </row>
    <row r="38" spans="1:2" x14ac:dyDescent="0.35">
      <c r="A38" s="1" t="s">
        <v>879</v>
      </c>
      <c r="B38" s="25"/>
    </row>
    <row r="39" spans="1:2" x14ac:dyDescent="0.35">
      <c r="A39" s="1" t="s">
        <v>880</v>
      </c>
      <c r="B39" s="25"/>
    </row>
    <row r="40" spans="1:2" x14ac:dyDescent="0.35">
      <c r="A40" s="1" t="s">
        <v>881</v>
      </c>
      <c r="B40" s="25"/>
    </row>
    <row r="41" spans="1:2" x14ac:dyDescent="0.35">
      <c r="A41" s="1" t="s">
        <v>882</v>
      </c>
      <c r="B41" s="25"/>
    </row>
    <row r="42" spans="1:2" x14ac:dyDescent="0.35">
      <c r="A42" s="1" t="s">
        <v>883</v>
      </c>
      <c r="B42" s="25"/>
    </row>
    <row r="43" spans="1:2" x14ac:dyDescent="0.35">
      <c r="A43" s="1" t="s">
        <v>884</v>
      </c>
      <c r="B43" s="25"/>
    </row>
    <row r="44" spans="1:2" x14ac:dyDescent="0.35">
      <c r="A44" s="1" t="s">
        <v>885</v>
      </c>
      <c r="B44" s="25"/>
    </row>
    <row r="45" spans="1:2" x14ac:dyDescent="0.35">
      <c r="A45" s="1" t="s">
        <v>886</v>
      </c>
      <c r="B45" s="25"/>
    </row>
    <row r="46" spans="1:2" x14ac:dyDescent="0.35">
      <c r="A46" s="1" t="s">
        <v>887</v>
      </c>
      <c r="B46" s="25"/>
    </row>
    <row r="47" spans="1:2" x14ac:dyDescent="0.35">
      <c r="A47" s="1" t="s">
        <v>888</v>
      </c>
      <c r="B47" s="25"/>
    </row>
    <row r="48" spans="1:2" x14ac:dyDescent="0.35">
      <c r="A48" s="1" t="s">
        <v>889</v>
      </c>
      <c r="B48" s="25"/>
    </row>
    <row r="49" spans="1:2" x14ac:dyDescent="0.35">
      <c r="A49" s="1" t="s">
        <v>890</v>
      </c>
      <c r="B49" s="25"/>
    </row>
    <row r="50" spans="1:2" x14ac:dyDescent="0.35">
      <c r="A50" s="1" t="s">
        <v>891</v>
      </c>
      <c r="B50" s="25"/>
    </row>
    <row r="51" spans="1:2" x14ac:dyDescent="0.35">
      <c r="A51" s="1" t="s">
        <v>892</v>
      </c>
      <c r="B51" s="25"/>
    </row>
    <row r="52" spans="1:2" x14ac:dyDescent="0.35">
      <c r="A52" s="1" t="s">
        <v>893</v>
      </c>
      <c r="B52" s="25"/>
    </row>
    <row r="53" spans="1:2" x14ac:dyDescent="0.35">
      <c r="A53" s="1" t="s">
        <v>894</v>
      </c>
      <c r="B53" s="25"/>
    </row>
    <row r="54" spans="1:2" x14ac:dyDescent="0.35">
      <c r="A54" s="1" t="s">
        <v>895</v>
      </c>
      <c r="B54" s="25"/>
    </row>
    <row r="55" spans="1:2" x14ac:dyDescent="0.35">
      <c r="A55" s="1" t="s">
        <v>896</v>
      </c>
      <c r="B55" s="25"/>
    </row>
    <row r="56" spans="1:2" x14ac:dyDescent="0.35">
      <c r="A56" s="1" t="s">
        <v>897</v>
      </c>
      <c r="B56" s="25"/>
    </row>
    <row r="57" spans="1:2" x14ac:dyDescent="0.35">
      <c r="A57" s="1" t="s">
        <v>898</v>
      </c>
      <c r="B57" s="25"/>
    </row>
    <row r="58" spans="1:2" x14ac:dyDescent="0.35">
      <c r="A58" s="1" t="s">
        <v>899</v>
      </c>
      <c r="B58" s="25"/>
    </row>
    <row r="59" spans="1:2" x14ac:dyDescent="0.35">
      <c r="A59" s="1" t="s">
        <v>900</v>
      </c>
      <c r="B59" s="25"/>
    </row>
    <row r="60" spans="1:2" x14ac:dyDescent="0.35">
      <c r="A60" s="1" t="s">
        <v>901</v>
      </c>
      <c r="B60" s="25"/>
    </row>
    <row r="61" spans="1:2" x14ac:dyDescent="0.35">
      <c r="A61" s="1" t="s">
        <v>902</v>
      </c>
      <c r="B61" s="25"/>
    </row>
    <row r="62" spans="1:2" x14ac:dyDescent="0.35">
      <c r="A62" s="1" t="s">
        <v>903</v>
      </c>
      <c r="B62" s="25"/>
    </row>
    <row r="63" spans="1:2" x14ac:dyDescent="0.35">
      <c r="A63" s="1" t="s">
        <v>904</v>
      </c>
      <c r="B63" s="25"/>
    </row>
    <row r="64" spans="1:2" x14ac:dyDescent="0.35">
      <c r="A64" s="1" t="s">
        <v>905</v>
      </c>
      <c r="B64" s="25"/>
    </row>
    <row r="65" spans="1:2" x14ac:dyDescent="0.35">
      <c r="A65" s="1" t="s">
        <v>906</v>
      </c>
      <c r="B65" s="25"/>
    </row>
    <row r="66" spans="1:2" x14ac:dyDescent="0.35">
      <c r="A66" s="1" t="s">
        <v>907</v>
      </c>
      <c r="B66" s="25"/>
    </row>
    <row r="67" spans="1:2" x14ac:dyDescent="0.35">
      <c r="A67" s="1" t="s">
        <v>908</v>
      </c>
      <c r="B67" s="25"/>
    </row>
    <row r="68" spans="1:2" x14ac:dyDescent="0.35">
      <c r="A68" s="1" t="s">
        <v>909</v>
      </c>
      <c r="B68" s="25"/>
    </row>
    <row r="69" spans="1:2" x14ac:dyDescent="0.35">
      <c r="A69" s="1" t="s">
        <v>910</v>
      </c>
      <c r="B69" s="25"/>
    </row>
    <row r="70" spans="1:2" x14ac:dyDescent="0.35">
      <c r="A70" s="1" t="s">
        <v>911</v>
      </c>
      <c r="B70" s="25"/>
    </row>
    <row r="71" spans="1:2" x14ac:dyDescent="0.35">
      <c r="A71" s="1" t="s">
        <v>912</v>
      </c>
      <c r="B71" s="25"/>
    </row>
    <row r="72" spans="1:2" x14ac:dyDescent="0.35">
      <c r="A72" s="1" t="s">
        <v>913</v>
      </c>
      <c r="B72" s="25"/>
    </row>
    <row r="73" spans="1:2" x14ac:dyDescent="0.35">
      <c r="A73" s="1" t="s">
        <v>914</v>
      </c>
      <c r="B73" s="25"/>
    </row>
    <row r="74" spans="1:2" x14ac:dyDescent="0.35">
      <c r="A74" s="1" t="s">
        <v>915</v>
      </c>
      <c r="B74" s="25"/>
    </row>
    <row r="75" spans="1:2" x14ac:dyDescent="0.35">
      <c r="A75" s="1" t="s">
        <v>916</v>
      </c>
      <c r="B75" s="25"/>
    </row>
    <row r="76" spans="1:2" x14ac:dyDescent="0.35">
      <c r="A76" s="1" t="s">
        <v>917</v>
      </c>
      <c r="B76" s="25"/>
    </row>
    <row r="77" spans="1:2" x14ac:dyDescent="0.35">
      <c r="A77" s="1" t="s">
        <v>918</v>
      </c>
      <c r="B77" s="25"/>
    </row>
    <row r="78" spans="1:2" x14ac:dyDescent="0.35">
      <c r="A78" s="1" t="s">
        <v>919</v>
      </c>
      <c r="B78" s="25"/>
    </row>
    <row r="79" spans="1:2" x14ac:dyDescent="0.35">
      <c r="A79" s="1" t="s">
        <v>920</v>
      </c>
      <c r="B79" s="25"/>
    </row>
    <row r="80" spans="1:2" x14ac:dyDescent="0.35">
      <c r="A80" s="1" t="s">
        <v>921</v>
      </c>
      <c r="B80" s="25"/>
    </row>
    <row r="81" spans="1:2" x14ac:dyDescent="0.35">
      <c r="A81" s="1" t="s">
        <v>922</v>
      </c>
      <c r="B81" s="25"/>
    </row>
    <row r="82" spans="1:2" x14ac:dyDescent="0.35">
      <c r="A82" s="1" t="s">
        <v>923</v>
      </c>
      <c r="B82" s="25"/>
    </row>
    <row r="83" spans="1:2" x14ac:dyDescent="0.35">
      <c r="A83" s="1" t="s">
        <v>924</v>
      </c>
      <c r="B83" s="25"/>
    </row>
    <row r="84" spans="1:2" x14ac:dyDescent="0.35">
      <c r="A84" s="1" t="s">
        <v>925</v>
      </c>
      <c r="B84" s="25"/>
    </row>
    <row r="85" spans="1:2" x14ac:dyDescent="0.35">
      <c r="A85" s="1" t="s">
        <v>926</v>
      </c>
      <c r="B85" s="25"/>
    </row>
    <row r="86" spans="1:2" x14ac:dyDescent="0.35">
      <c r="A86" s="1" t="s">
        <v>927</v>
      </c>
      <c r="B86" s="25"/>
    </row>
    <row r="87" spans="1:2" x14ac:dyDescent="0.35">
      <c r="A87" s="1" t="s">
        <v>928</v>
      </c>
      <c r="B87" s="25"/>
    </row>
    <row r="88" spans="1:2" x14ac:dyDescent="0.35">
      <c r="A88" s="1" t="s">
        <v>929</v>
      </c>
      <c r="B88" s="25"/>
    </row>
    <row r="89" spans="1:2" x14ac:dyDescent="0.35">
      <c r="A89" s="1" t="s">
        <v>930</v>
      </c>
      <c r="B89" s="25"/>
    </row>
    <row r="90" spans="1:2" x14ac:dyDescent="0.35">
      <c r="A90" s="1" t="s">
        <v>931</v>
      </c>
      <c r="B90" s="25"/>
    </row>
    <row r="91" spans="1:2" x14ac:dyDescent="0.35">
      <c r="A91" s="1" t="s">
        <v>932</v>
      </c>
      <c r="B91" s="25"/>
    </row>
    <row r="92" spans="1:2" x14ac:dyDescent="0.35">
      <c r="A92" s="1" t="s">
        <v>933</v>
      </c>
      <c r="B92" s="25"/>
    </row>
    <row r="93" spans="1:2" x14ac:dyDescent="0.35">
      <c r="A93" s="1" t="s">
        <v>934</v>
      </c>
      <c r="B93" s="25"/>
    </row>
    <row r="94" spans="1:2" x14ac:dyDescent="0.35">
      <c r="A94" s="1" t="s">
        <v>935</v>
      </c>
      <c r="B94" s="25"/>
    </row>
    <row r="95" spans="1:2" x14ac:dyDescent="0.35">
      <c r="A95" s="1" t="s">
        <v>936</v>
      </c>
      <c r="B95" s="25"/>
    </row>
    <row r="96" spans="1:2" x14ac:dyDescent="0.35">
      <c r="A96" s="1" t="s">
        <v>937</v>
      </c>
      <c r="B96" s="25"/>
    </row>
    <row r="97" spans="1:2" x14ac:dyDescent="0.35">
      <c r="A97" s="1" t="s">
        <v>938</v>
      </c>
      <c r="B97" s="25"/>
    </row>
    <row r="98" spans="1:2" x14ac:dyDescent="0.35">
      <c r="A98" s="1" t="s">
        <v>939</v>
      </c>
      <c r="B98" s="25"/>
    </row>
    <row r="99" spans="1:2" x14ac:dyDescent="0.35">
      <c r="A99" s="1" t="s">
        <v>940</v>
      </c>
      <c r="B99" s="25"/>
    </row>
    <row r="100" spans="1:2" x14ac:dyDescent="0.35">
      <c r="A100" s="1" t="s">
        <v>941</v>
      </c>
      <c r="B100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J2" sqref="J2"/>
    </sheetView>
  </sheetViews>
  <sheetFormatPr baseColWidth="10" defaultColWidth="8.7265625" defaultRowHeight="14.5" x14ac:dyDescent="0.35"/>
  <cols>
    <col min="2" max="2" width="17.81640625" customWidth="1"/>
    <col min="3" max="3" width="29.453125" bestFit="1" customWidth="1"/>
    <col min="4" max="4" width="15.26953125" bestFit="1" customWidth="1"/>
    <col min="5" max="5" width="6.453125" bestFit="1" customWidth="1"/>
  </cols>
  <sheetData>
    <row r="1" spans="1:7" ht="15" customHeight="1" thickBot="1" x14ac:dyDescent="0.4">
      <c r="A1" s="2" t="s">
        <v>839</v>
      </c>
      <c r="B1" s="5" t="s">
        <v>1992</v>
      </c>
      <c r="C1" s="5" t="s">
        <v>840</v>
      </c>
      <c r="D1" s="3" t="s">
        <v>631</v>
      </c>
      <c r="E1" s="3" t="s">
        <v>630</v>
      </c>
      <c r="F1" s="3" t="s">
        <v>528</v>
      </c>
      <c r="G1" s="4" t="s">
        <v>841</v>
      </c>
    </row>
    <row r="2" spans="1:7" x14ac:dyDescent="0.35">
      <c r="A2">
        <v>1</v>
      </c>
      <c r="B2" t="s">
        <v>1993</v>
      </c>
      <c r="C2" t="s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C1" workbookViewId="0">
      <selection activeCell="I6" sqref="I6"/>
    </sheetView>
  </sheetViews>
  <sheetFormatPr baseColWidth="10" defaultColWidth="8.7265625" defaultRowHeight="14.5" x14ac:dyDescent="0.35"/>
  <cols>
    <col min="1" max="1" width="11.81640625" bestFit="1" customWidth="1"/>
    <col min="2" max="2" width="28" bestFit="1" customWidth="1"/>
    <col min="3" max="3" width="48.81640625" bestFit="1" customWidth="1"/>
    <col min="4" max="4" width="42.81640625" bestFit="1" customWidth="1"/>
    <col min="5" max="5" width="8.7265625" bestFit="1" customWidth="1"/>
    <col min="6" max="6" width="6.7265625" customWidth="1"/>
    <col min="7" max="7" width="16.1796875" bestFit="1" customWidth="1"/>
    <col min="8" max="8" width="11.26953125" bestFit="1" customWidth="1"/>
    <col min="9" max="9" width="11.26953125" style="1" customWidth="1"/>
    <col min="10" max="10" width="13.1796875" style="25" customWidth="1"/>
    <col min="11" max="11" width="12.7265625" bestFit="1" customWidth="1"/>
    <col min="13" max="13" width="11.26953125" bestFit="1" customWidth="1"/>
    <col min="14" max="14" width="13.54296875" bestFit="1" customWidth="1"/>
  </cols>
  <sheetData>
    <row r="1" spans="1:17" x14ac:dyDescent="0.35">
      <c r="A1" s="23" t="s">
        <v>942</v>
      </c>
      <c r="B1" s="23" t="s">
        <v>943</v>
      </c>
      <c r="C1" s="23" t="s">
        <v>944</v>
      </c>
      <c r="D1" s="23" t="s">
        <v>2</v>
      </c>
      <c r="E1" s="23" t="s">
        <v>630</v>
      </c>
      <c r="F1" s="23" t="s">
        <v>4</v>
      </c>
      <c r="G1" s="23" t="s">
        <v>1995</v>
      </c>
      <c r="H1" s="23" t="s">
        <v>1996</v>
      </c>
      <c r="I1" s="23" t="s">
        <v>6</v>
      </c>
      <c r="J1" s="28" t="s">
        <v>526</v>
      </c>
      <c r="K1" s="7" t="s">
        <v>1997</v>
      </c>
      <c r="L1" s="7" t="s">
        <v>1998</v>
      </c>
      <c r="O1" s="1"/>
      <c r="P1" s="1"/>
      <c r="Q1" s="1"/>
    </row>
    <row r="2" spans="1:17" x14ac:dyDescent="0.35">
      <c r="A2" t="s">
        <v>1999</v>
      </c>
      <c r="B2" t="s">
        <v>2000</v>
      </c>
      <c r="C2" t="s">
        <v>2001</v>
      </c>
      <c r="D2" t="s">
        <v>2002</v>
      </c>
      <c r="E2" t="s">
        <v>642</v>
      </c>
      <c r="F2" s="1">
        <v>2018</v>
      </c>
      <c r="G2" t="s">
        <v>636</v>
      </c>
      <c r="H2" t="s">
        <v>536</v>
      </c>
      <c r="I2" s="1" t="s">
        <v>530</v>
      </c>
      <c r="J2" s="25" t="s">
        <v>531</v>
      </c>
      <c r="K2" t="s">
        <v>639</v>
      </c>
      <c r="L2" s="25" t="s">
        <v>636</v>
      </c>
    </row>
    <row r="3" spans="1:17" x14ac:dyDescent="0.35">
      <c r="A3" t="s">
        <v>949</v>
      </c>
      <c r="B3" t="s">
        <v>2003</v>
      </c>
      <c r="C3" t="s">
        <v>2004</v>
      </c>
      <c r="D3" t="s">
        <v>2005</v>
      </c>
      <c r="E3" t="s">
        <v>2006</v>
      </c>
      <c r="F3" s="1">
        <v>2019</v>
      </c>
      <c r="G3" t="s">
        <v>643</v>
      </c>
      <c r="H3" t="s">
        <v>529</v>
      </c>
      <c r="I3" s="1" t="s">
        <v>534</v>
      </c>
      <c r="J3" s="25" t="s">
        <v>532</v>
      </c>
      <c r="K3" t="s">
        <v>2007</v>
      </c>
      <c r="L3" s="25" t="s">
        <v>643</v>
      </c>
    </row>
    <row r="4" spans="1:17" x14ac:dyDescent="0.35">
      <c r="B4" t="s">
        <v>2008</v>
      </c>
      <c r="C4" t="s">
        <v>2009</v>
      </c>
      <c r="D4" t="s">
        <v>2010</v>
      </c>
      <c r="E4" t="s">
        <v>2011</v>
      </c>
      <c r="F4" s="1">
        <v>2020</v>
      </c>
      <c r="G4" t="s">
        <v>638</v>
      </c>
      <c r="I4" s="1" t="s">
        <v>535</v>
      </c>
      <c r="J4" s="25" t="s">
        <v>533</v>
      </c>
      <c r="K4" t="s">
        <v>2012</v>
      </c>
      <c r="L4" s="25" t="s">
        <v>2013</v>
      </c>
    </row>
    <row r="5" spans="1:17" x14ac:dyDescent="0.35">
      <c r="B5" t="s">
        <v>950</v>
      </c>
      <c r="C5" t="s">
        <v>2014</v>
      </c>
      <c r="D5" t="s">
        <v>2015</v>
      </c>
      <c r="F5" s="1">
        <v>2021</v>
      </c>
      <c r="I5" s="1" t="s">
        <v>537</v>
      </c>
      <c r="K5" t="s">
        <v>2016</v>
      </c>
      <c r="L5" t="s">
        <v>638</v>
      </c>
    </row>
    <row r="6" spans="1:17" x14ac:dyDescent="0.35">
      <c r="B6" t="s">
        <v>2017</v>
      </c>
      <c r="C6" t="s">
        <v>2018</v>
      </c>
      <c r="D6" t="s">
        <v>2019</v>
      </c>
      <c r="K6" t="s">
        <v>635</v>
      </c>
    </row>
    <row r="7" spans="1:17" x14ac:dyDescent="0.35">
      <c r="B7" t="s">
        <v>2020</v>
      </c>
      <c r="C7" t="s">
        <v>951</v>
      </c>
      <c r="D7" t="s">
        <v>2021</v>
      </c>
      <c r="K7" t="s">
        <v>637</v>
      </c>
    </row>
    <row r="8" spans="1:17" x14ac:dyDescent="0.35">
      <c r="B8" t="s">
        <v>2022</v>
      </c>
      <c r="C8" t="s">
        <v>956</v>
      </c>
      <c r="D8" t="s">
        <v>2023</v>
      </c>
      <c r="K8" t="s">
        <v>1531</v>
      </c>
    </row>
    <row r="9" spans="1:17" x14ac:dyDescent="0.35">
      <c r="B9" t="s">
        <v>2024</v>
      </c>
      <c r="C9" t="s">
        <v>958</v>
      </c>
      <c r="D9" t="s">
        <v>2025</v>
      </c>
    </row>
    <row r="10" spans="1:17" x14ac:dyDescent="0.35">
      <c r="B10" t="s">
        <v>2026</v>
      </c>
      <c r="C10" t="s">
        <v>963</v>
      </c>
      <c r="D10" t="s">
        <v>2027</v>
      </c>
    </row>
    <row r="11" spans="1:17" x14ac:dyDescent="0.35">
      <c r="B11" t="s">
        <v>2028</v>
      </c>
      <c r="C11" t="s">
        <v>972</v>
      </c>
      <c r="D11" t="s">
        <v>2029</v>
      </c>
    </row>
    <row r="12" spans="1:17" x14ac:dyDescent="0.35">
      <c r="B12" t="s">
        <v>2030</v>
      </c>
      <c r="D12" t="s">
        <v>2031</v>
      </c>
    </row>
    <row r="13" spans="1:17" x14ac:dyDescent="0.35">
      <c r="B13" t="s">
        <v>2032</v>
      </c>
      <c r="D13" t="s">
        <v>952</v>
      </c>
    </row>
    <row r="14" spans="1:17" x14ac:dyDescent="0.35">
      <c r="B14" t="s">
        <v>2033</v>
      </c>
      <c r="D14" t="s">
        <v>953</v>
      </c>
    </row>
    <row r="15" spans="1:17" x14ac:dyDescent="0.35">
      <c r="D15" t="s">
        <v>954</v>
      </c>
    </row>
    <row r="16" spans="1:17" x14ac:dyDescent="0.35">
      <c r="D16" t="s">
        <v>957</v>
      </c>
    </row>
    <row r="17" spans="4:4" x14ac:dyDescent="0.35">
      <c r="D17" t="s">
        <v>959</v>
      </c>
    </row>
    <row r="18" spans="4:4" x14ac:dyDescent="0.35">
      <c r="D18" t="s">
        <v>960</v>
      </c>
    </row>
    <row r="19" spans="4:4" x14ac:dyDescent="0.35">
      <c r="D19" t="s">
        <v>961</v>
      </c>
    </row>
    <row r="20" spans="4:4" x14ac:dyDescent="0.35">
      <c r="D20" t="s">
        <v>962</v>
      </c>
    </row>
    <row r="21" spans="4:4" x14ac:dyDescent="0.35">
      <c r="D21" t="s">
        <v>964</v>
      </c>
    </row>
    <row r="22" spans="4:4" x14ac:dyDescent="0.35">
      <c r="D22" t="s">
        <v>965</v>
      </c>
    </row>
    <row r="23" spans="4:4" x14ac:dyDescent="0.35">
      <c r="D23" t="s">
        <v>966</v>
      </c>
    </row>
    <row r="24" spans="4:4" x14ac:dyDescent="0.35">
      <c r="D24" t="s">
        <v>967</v>
      </c>
    </row>
    <row r="25" spans="4:4" x14ac:dyDescent="0.35">
      <c r="D25" t="s">
        <v>968</v>
      </c>
    </row>
    <row r="26" spans="4:4" x14ac:dyDescent="0.35">
      <c r="D26" t="s">
        <v>969</v>
      </c>
    </row>
    <row r="27" spans="4:4" x14ac:dyDescent="0.35">
      <c r="D27" t="s">
        <v>973</v>
      </c>
    </row>
    <row r="28" spans="4:4" x14ac:dyDescent="0.35">
      <c r="D28" t="s">
        <v>975</v>
      </c>
    </row>
    <row r="29" spans="4:4" x14ac:dyDescent="0.35">
      <c r="D29" t="s">
        <v>977</v>
      </c>
    </row>
    <row r="30" spans="4:4" x14ac:dyDescent="0.35">
      <c r="D30" t="s">
        <v>979</v>
      </c>
    </row>
    <row r="31" spans="4:4" x14ac:dyDescent="0.35">
      <c r="D31" t="s">
        <v>981</v>
      </c>
    </row>
    <row r="32" spans="4:4" x14ac:dyDescent="0.35">
      <c r="D32" t="s">
        <v>983</v>
      </c>
    </row>
    <row r="33" spans="4:4" x14ac:dyDescent="0.35">
      <c r="D33" t="s">
        <v>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B2" sqref="B2:C2"/>
    </sheetView>
  </sheetViews>
  <sheetFormatPr baseColWidth="10" defaultColWidth="8.7265625" defaultRowHeight="14.5" x14ac:dyDescent="0.35"/>
  <cols>
    <col min="2" max="2" width="17.26953125" customWidth="1"/>
    <col min="3" max="3" width="21.26953125" customWidth="1"/>
  </cols>
  <sheetData>
    <row r="1" spans="1:3" x14ac:dyDescent="0.35">
      <c r="A1" t="s">
        <v>2034</v>
      </c>
    </row>
    <row r="2" spans="1:3" x14ac:dyDescent="0.35">
      <c r="B2" s="7" t="s">
        <v>2035</v>
      </c>
      <c r="C2" s="7" t="s">
        <v>2036</v>
      </c>
    </row>
    <row r="3" spans="1:3" x14ac:dyDescent="0.35">
      <c r="B3">
        <v>1</v>
      </c>
      <c r="C3">
        <v>2</v>
      </c>
    </row>
    <row r="4" spans="1:3" x14ac:dyDescent="0.35">
      <c r="B4">
        <v>1</v>
      </c>
      <c r="C4">
        <v>3</v>
      </c>
    </row>
    <row r="5" spans="1:3" x14ac:dyDescent="0.35">
      <c r="B5">
        <v>1</v>
      </c>
      <c r="C5">
        <v>2</v>
      </c>
    </row>
    <row r="6" spans="1:3" x14ac:dyDescent="0.35">
      <c r="B6">
        <v>2</v>
      </c>
      <c r="C6">
        <v>2</v>
      </c>
    </row>
    <row r="7" spans="1:3" x14ac:dyDescent="0.35">
      <c r="B7">
        <v>2</v>
      </c>
      <c r="C7">
        <v>2</v>
      </c>
    </row>
    <row r="8" spans="1:3" x14ac:dyDescent="0.35">
      <c r="B8">
        <v>2</v>
      </c>
      <c r="C8">
        <v>3</v>
      </c>
    </row>
    <row r="9" spans="1:3" x14ac:dyDescent="0.35">
      <c r="B9">
        <v>2</v>
      </c>
      <c r="C9">
        <v>2</v>
      </c>
    </row>
    <row r="10" spans="1:3" x14ac:dyDescent="0.35">
      <c r="B10">
        <v>2</v>
      </c>
      <c r="C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" sqref="J2"/>
    </sheetView>
  </sheetViews>
  <sheetFormatPr baseColWidth="10" defaultColWidth="8.7265625" defaultRowHeight="14.5" x14ac:dyDescent="0.35"/>
  <cols>
    <col min="3" max="3" width="11.26953125" bestFit="1" customWidth="1"/>
    <col min="4" max="4" width="15.453125" bestFit="1" customWidth="1"/>
    <col min="6" max="6" width="10.726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N1" sqref="N1"/>
    </sheetView>
  </sheetViews>
  <sheetFormatPr baseColWidth="10" defaultColWidth="8.7265625" defaultRowHeight="14.5" x14ac:dyDescent="0.35"/>
  <cols>
    <col min="1" max="1" width="2.7265625" bestFit="1" customWidth="1"/>
    <col min="3" max="3" width="27.81640625" bestFit="1" customWidth="1"/>
    <col min="4" max="4" width="28.54296875" bestFit="1" customWidth="1"/>
    <col min="5" max="5" width="34.1796875" bestFit="1" customWidth="1"/>
    <col min="6" max="6" width="16" customWidth="1"/>
    <col min="7" max="7" width="40.26953125" bestFit="1" customWidth="1"/>
    <col min="8" max="8" width="89.54296875" customWidth="1"/>
    <col min="9" max="9" width="18.1796875" customWidth="1"/>
    <col min="10" max="10" width="15.26953125" bestFit="1" customWidth="1"/>
    <col min="11" max="11" width="12.54296875" customWidth="1"/>
    <col min="12" max="12" width="10.7265625" bestFit="1" customWidth="1"/>
    <col min="13" max="13" width="15.54296875" customWidth="1"/>
    <col min="14" max="14" width="18" customWidth="1"/>
    <col min="16" max="16" width="15.7265625" customWidth="1"/>
  </cols>
  <sheetData>
    <row r="1" spans="1:15" ht="27.75" customHeight="1" x14ac:dyDescent="0.35">
      <c r="A1" s="9" t="s">
        <v>839</v>
      </c>
      <c r="B1" s="10" t="s">
        <v>942</v>
      </c>
      <c r="C1" s="10" t="s">
        <v>2037</v>
      </c>
      <c r="D1" s="10" t="s">
        <v>2038</v>
      </c>
      <c r="E1" s="10" t="s">
        <v>2039</v>
      </c>
      <c r="F1" s="10" t="s">
        <v>3</v>
      </c>
      <c r="G1" s="10" t="s">
        <v>2</v>
      </c>
      <c r="H1" s="10" t="s">
        <v>840</v>
      </c>
      <c r="I1" s="10" t="s">
        <v>630</v>
      </c>
      <c r="J1" s="10" t="s">
        <v>528</v>
      </c>
      <c r="K1" s="11" t="s">
        <v>631</v>
      </c>
      <c r="L1" s="12" t="s">
        <v>2040</v>
      </c>
      <c r="M1" s="13" t="s">
        <v>946</v>
      </c>
      <c r="N1" s="21" t="s">
        <v>2041</v>
      </c>
    </row>
    <row r="2" spans="1:15" x14ac:dyDescent="0.35">
      <c r="A2" s="16">
        <v>1</v>
      </c>
      <c r="B2" s="16" t="s">
        <v>1999</v>
      </c>
      <c r="C2" s="16" t="s">
        <v>2000</v>
      </c>
      <c r="D2" s="16" t="s">
        <v>2042</v>
      </c>
      <c r="E2" s="16" t="s">
        <v>2043</v>
      </c>
      <c r="F2" s="16" t="s">
        <v>2044</v>
      </c>
      <c r="G2" s="16" t="s">
        <v>2045</v>
      </c>
      <c r="H2" s="16" t="s">
        <v>2046</v>
      </c>
      <c r="I2" s="16" t="s">
        <v>642</v>
      </c>
      <c r="J2" s="16"/>
      <c r="K2" s="16" t="s">
        <v>2047</v>
      </c>
      <c r="L2" s="16">
        <f>IF(OR(I2="Updated",I2="Created"), 1, 0)</f>
        <v>1</v>
      </c>
      <c r="M2" s="16" t="s">
        <v>636</v>
      </c>
      <c r="N2" s="1" t="s">
        <v>2048</v>
      </c>
    </row>
    <row r="3" spans="1:15" x14ac:dyDescent="0.35">
      <c r="A3" s="16">
        <v>2</v>
      </c>
      <c r="B3" s="16" t="s">
        <v>1999</v>
      </c>
      <c r="C3" s="16" t="s">
        <v>2000</v>
      </c>
      <c r="D3" s="16" t="s">
        <v>2049</v>
      </c>
      <c r="E3" s="16" t="s">
        <v>2050</v>
      </c>
      <c r="F3" s="16" t="s">
        <v>2051</v>
      </c>
      <c r="G3" s="16" t="s">
        <v>2052</v>
      </c>
      <c r="H3" s="16" t="s">
        <v>2053</v>
      </c>
      <c r="I3" s="16" t="s">
        <v>2006</v>
      </c>
      <c r="J3" s="16" t="s">
        <v>2054</v>
      </c>
      <c r="K3" s="16" t="s">
        <v>2055</v>
      </c>
      <c r="L3" s="16">
        <f>IF(OR(I3="Updated",I3="Created"), 1, 0)</f>
        <v>1</v>
      </c>
      <c r="M3" s="16" t="s">
        <v>643</v>
      </c>
      <c r="N3" s="1" t="s">
        <v>2048</v>
      </c>
      <c r="O3" s="1"/>
    </row>
    <row r="4" spans="1:15" x14ac:dyDescent="0.35">
      <c r="A4" s="16">
        <v>3</v>
      </c>
      <c r="B4" s="16" t="s">
        <v>1999</v>
      </c>
      <c r="C4" s="16" t="s">
        <v>2000</v>
      </c>
      <c r="D4" s="16" t="s">
        <v>2042</v>
      </c>
      <c r="E4" s="16" t="s">
        <v>2056</v>
      </c>
      <c r="F4" s="16" t="s">
        <v>2057</v>
      </c>
      <c r="G4" s="16" t="s">
        <v>2058</v>
      </c>
      <c r="H4" s="16" t="s">
        <v>2059</v>
      </c>
      <c r="I4" s="16" t="s">
        <v>642</v>
      </c>
      <c r="J4" s="16"/>
      <c r="K4" s="16" t="s">
        <v>2047</v>
      </c>
      <c r="L4" s="16">
        <f>IF(OR(I4="Updated",I4="Created"), 1, 0)</f>
        <v>1</v>
      </c>
      <c r="M4" s="16" t="s">
        <v>2013</v>
      </c>
      <c r="N4" s="1" t="s">
        <v>2048</v>
      </c>
      <c r="O4" s="1"/>
    </row>
    <row r="5" spans="1:15" x14ac:dyDescent="0.35">
      <c r="A5" s="16">
        <v>4</v>
      </c>
      <c r="B5" s="16" t="s">
        <v>1999</v>
      </c>
      <c r="C5" s="16" t="s">
        <v>2000</v>
      </c>
      <c r="D5" s="16" t="s">
        <v>2042</v>
      </c>
      <c r="E5" s="16" t="s">
        <v>2060</v>
      </c>
      <c r="F5" s="16" t="s">
        <v>2061</v>
      </c>
      <c r="G5" s="16" t="s">
        <v>2062</v>
      </c>
      <c r="H5" s="16" t="s">
        <v>2063</v>
      </c>
      <c r="I5" s="16" t="s">
        <v>2011</v>
      </c>
      <c r="J5" s="16"/>
      <c r="K5" s="16" t="s">
        <v>2047</v>
      </c>
      <c r="L5" s="16">
        <f>IF(OR(I5="Updated",I5="Created"), 1, 0)</f>
        <v>0</v>
      </c>
      <c r="M5" s="16" t="s">
        <v>643</v>
      </c>
      <c r="N5" s="1" t="s">
        <v>2048</v>
      </c>
    </row>
    <row r="6" spans="1:15" x14ac:dyDescent="0.35">
      <c r="A6" s="1">
        <v>5</v>
      </c>
      <c r="B6" s="1" t="s">
        <v>1999</v>
      </c>
      <c r="C6" s="1" t="s">
        <v>2000</v>
      </c>
      <c r="D6" s="1" t="s">
        <v>2049</v>
      </c>
      <c r="E6" s="1" t="s">
        <v>2064</v>
      </c>
      <c r="F6" s="16" t="s">
        <v>2065</v>
      </c>
      <c r="G6" s="1" t="s">
        <v>2066</v>
      </c>
      <c r="H6" s="1" t="s">
        <v>2067</v>
      </c>
      <c r="I6" s="1" t="s">
        <v>642</v>
      </c>
      <c r="J6" s="1"/>
      <c r="K6" s="1" t="s">
        <v>2055</v>
      </c>
      <c r="L6" s="16">
        <v>0</v>
      </c>
      <c r="M6" s="1" t="s">
        <v>636</v>
      </c>
      <c r="N6" s="1"/>
    </row>
    <row r="7" spans="1:15" x14ac:dyDescent="0.35">
      <c r="A7" s="1">
        <v>6</v>
      </c>
      <c r="B7" s="1" t="s">
        <v>1999</v>
      </c>
      <c r="C7" s="1" t="s">
        <v>2000</v>
      </c>
      <c r="D7" s="1" t="s">
        <v>2049</v>
      </c>
      <c r="E7" s="1" t="s">
        <v>2064</v>
      </c>
      <c r="F7" s="16" t="s">
        <v>2065</v>
      </c>
      <c r="G7" s="1" t="s">
        <v>2066</v>
      </c>
      <c r="H7" s="1" t="s">
        <v>2068</v>
      </c>
      <c r="I7" s="1" t="s">
        <v>2006</v>
      </c>
      <c r="J7" s="1" t="s">
        <v>2068</v>
      </c>
      <c r="K7" s="1" t="s">
        <v>2047</v>
      </c>
      <c r="L7" s="16">
        <f>IF(OR(I7="Updated",I7="Created"), 1, 0)</f>
        <v>1</v>
      </c>
      <c r="M7" s="1" t="s">
        <v>636</v>
      </c>
      <c r="N7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activeCell="B12" sqref="B12"/>
    </sheetView>
  </sheetViews>
  <sheetFormatPr baseColWidth="10" defaultColWidth="8.7265625" defaultRowHeight="14.5" x14ac:dyDescent="0.35"/>
  <cols>
    <col min="1" max="1" width="2.7265625" bestFit="1" customWidth="1"/>
    <col min="3" max="3" width="103.453125" bestFit="1" customWidth="1"/>
    <col min="4" max="4" width="15.26953125" customWidth="1"/>
    <col min="5" max="5" width="21.54296875" customWidth="1"/>
    <col min="6" max="6" width="15.453125" bestFit="1" customWidth="1"/>
    <col min="7" max="7" width="10.7265625" bestFit="1" customWidth="1"/>
    <col min="8" max="8" width="15.1796875" customWidth="1"/>
  </cols>
  <sheetData>
    <row r="1" spans="1:8" ht="30.75" customHeight="1" thickBot="1" x14ac:dyDescent="0.4">
      <c r="A1" s="9" t="s">
        <v>839</v>
      </c>
      <c r="B1" s="10" t="s">
        <v>525</v>
      </c>
      <c r="C1" s="10" t="s">
        <v>629</v>
      </c>
      <c r="D1" s="11" t="s">
        <v>630</v>
      </c>
      <c r="E1" s="13" t="s">
        <v>528</v>
      </c>
      <c r="F1" s="17" t="s">
        <v>631</v>
      </c>
      <c r="G1" s="12" t="s">
        <v>841</v>
      </c>
      <c r="H1" s="18" t="s">
        <v>2069</v>
      </c>
    </row>
    <row r="2" spans="1:8" x14ac:dyDescent="0.35">
      <c r="A2" s="1">
        <v>0</v>
      </c>
      <c r="B2" s="1" t="s">
        <v>2070</v>
      </c>
      <c r="C2" s="1" t="s">
        <v>2071</v>
      </c>
      <c r="D2" s="1"/>
      <c r="E2" s="1"/>
      <c r="F2" s="1"/>
      <c r="G2" s="1"/>
    </row>
    <row r="3" spans="1:8" x14ac:dyDescent="0.35">
      <c r="A3" s="1">
        <v>1</v>
      </c>
      <c r="B3" s="1" t="s">
        <v>2007</v>
      </c>
      <c r="C3" s="6" t="s">
        <v>2072</v>
      </c>
      <c r="D3" s="8" t="s">
        <v>2006</v>
      </c>
      <c r="E3" s="1"/>
      <c r="F3" s="1">
        <v>2018</v>
      </c>
      <c r="G3" s="1">
        <v>1</v>
      </c>
      <c r="H3" t="s">
        <v>2048</v>
      </c>
    </row>
    <row r="4" spans="1:8" x14ac:dyDescent="0.35">
      <c r="A4" s="1">
        <v>2</v>
      </c>
      <c r="B4" s="1" t="s">
        <v>2007</v>
      </c>
      <c r="C4" s="6" t="s">
        <v>2073</v>
      </c>
      <c r="D4" s="8" t="s">
        <v>642</v>
      </c>
      <c r="E4" s="1"/>
      <c r="F4" s="1">
        <v>2020</v>
      </c>
      <c r="G4" s="1">
        <v>1</v>
      </c>
      <c r="H4" t="s">
        <v>2048</v>
      </c>
    </row>
    <row r="5" spans="1:8" x14ac:dyDescent="0.35">
      <c r="A5" s="1">
        <v>3</v>
      </c>
      <c r="B5" s="1" t="s">
        <v>2007</v>
      </c>
      <c r="C5" s="6" t="s">
        <v>2074</v>
      </c>
      <c r="D5" s="8" t="s">
        <v>642</v>
      </c>
      <c r="E5" s="1"/>
      <c r="F5" s="1">
        <v>2020</v>
      </c>
      <c r="G5" s="1">
        <v>1</v>
      </c>
      <c r="H5" t="s">
        <v>2048</v>
      </c>
    </row>
    <row r="6" spans="1:8" x14ac:dyDescent="0.35">
      <c r="A6" s="1">
        <v>4</v>
      </c>
      <c r="B6" s="1" t="s">
        <v>2007</v>
      </c>
      <c r="C6" s="6" t="s">
        <v>2075</v>
      </c>
      <c r="D6" s="1" t="s">
        <v>642</v>
      </c>
      <c r="E6" s="1"/>
      <c r="F6" s="1">
        <v>2018</v>
      </c>
      <c r="G6" s="1"/>
      <c r="H6" t="s">
        <v>2048</v>
      </c>
    </row>
    <row r="7" spans="1:8" x14ac:dyDescent="0.35">
      <c r="A7" s="1">
        <v>5</v>
      </c>
      <c r="B7" s="1" t="s">
        <v>2016</v>
      </c>
      <c r="C7" s="1" t="s">
        <v>2076</v>
      </c>
      <c r="D7" s="1" t="s">
        <v>2006</v>
      </c>
      <c r="E7" s="1" t="s">
        <v>2077</v>
      </c>
      <c r="F7" s="1">
        <v>2020</v>
      </c>
      <c r="G7" s="1">
        <v>1</v>
      </c>
      <c r="H7">
        <v>4</v>
      </c>
    </row>
  </sheetData>
  <hyperlinks>
    <hyperlink ref="C3" r:id="rId1" xr:uid="{00000000-0004-0000-0A00-000000000000}"/>
    <hyperlink ref="C4" r:id="rId2" xr:uid="{00000000-0004-0000-0A00-000001000000}"/>
    <hyperlink ref="C5" r:id="rId3" xr:uid="{00000000-0004-0000-0A00-000002000000}"/>
    <hyperlink ref="C6" r:id="rId4" xr:uid="{00000000-0004-0000-0A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Snapshot</vt:lpstr>
      <vt:lpstr>Indicator</vt:lpstr>
      <vt:lpstr>Value_type</vt:lpstr>
      <vt:lpstr>Source</vt:lpstr>
      <vt:lpstr>Transformation</vt:lpstr>
      <vt:lpstr>validation_set</vt:lpstr>
      <vt:lpstr>Input_Lists</vt:lpstr>
      <vt:lpstr>validation_join</vt:lpstr>
      <vt:lpstr>Validation_rule</vt:lpstr>
      <vt:lpstr>Indicator (2)</vt:lpstr>
      <vt:lpstr>Source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Sibileau</cp:lastModifiedBy>
  <dcterms:created xsi:type="dcterms:W3CDTF">2020-08-05T08:38:06Z</dcterms:created>
  <dcterms:modified xsi:type="dcterms:W3CDTF">2021-01-15T12:15:29Z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88a920e7-e4b5-4c07-8971-34bb59a61e6d</vt:lpwstr>
  </property>
</Properties>
</file>