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524" documentId="13_ncr:1_{0D7C4ACD-3B96-48F3-99D4-5E393553EB86}" xr6:coauthVersionLast="45" xr6:coauthVersionMax="45" xr10:uidLastSave="{17FF561F-4269-4B09-AC9E-01A8E4D98D5A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8" i="1" l="1"/>
  <c r="I239" i="1"/>
  <c r="I240" i="1"/>
  <c r="I241" i="1"/>
  <c r="I242" i="1"/>
  <c r="G238" i="1"/>
  <c r="D238" i="1"/>
  <c r="D239" i="1"/>
  <c r="D240" i="1"/>
  <c r="D241" i="1"/>
  <c r="D242" i="1"/>
  <c r="C238" i="1"/>
  <c r="C239" i="1"/>
  <c r="C240" i="1"/>
  <c r="C241" i="1"/>
  <c r="C242" i="1"/>
  <c r="G232" i="1"/>
  <c r="G233" i="1"/>
  <c r="G234" i="1"/>
  <c r="G235" i="1"/>
  <c r="G236" i="1"/>
  <c r="G237" i="1"/>
  <c r="G239" i="1"/>
  <c r="G240" i="1"/>
  <c r="G241" i="1"/>
  <c r="G242" i="1"/>
  <c r="I232" i="1"/>
  <c r="I233" i="1"/>
  <c r="I234" i="1"/>
  <c r="I235" i="1"/>
  <c r="I236" i="1"/>
  <c r="I237" i="1"/>
  <c r="D232" i="1"/>
  <c r="D233" i="1"/>
  <c r="D234" i="1"/>
  <c r="D235" i="1"/>
  <c r="D236" i="1"/>
  <c r="D237" i="1"/>
  <c r="C232" i="1"/>
  <c r="C233" i="1"/>
  <c r="C234" i="1"/>
  <c r="C235" i="1"/>
  <c r="C236" i="1"/>
  <c r="C237" i="1"/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I245" i="1"/>
  <c r="I246" i="1"/>
  <c r="I247" i="1"/>
  <c r="I248" i="1"/>
  <c r="I244" i="1"/>
  <c r="I5" i="1"/>
  <c r="G5" i="1"/>
  <c r="D5" i="1"/>
  <c r="C5" i="1"/>
  <c r="C219" i="1" l="1"/>
  <c r="D219" i="1"/>
  <c r="G219" i="1"/>
  <c r="I219" i="1"/>
  <c r="C218" i="1"/>
  <c r="D218" i="1"/>
  <c r="G218" i="1"/>
  <c r="I218" i="1"/>
  <c r="C217" i="1"/>
  <c r="D217" i="1"/>
  <c r="G217" i="1"/>
  <c r="I217" i="1"/>
  <c r="G4" i="1" l="1"/>
  <c r="I4" i="1" l="1"/>
  <c r="D4" i="1"/>
  <c r="C4" i="1"/>
  <c r="C216" i="1" l="1"/>
  <c r="D216" i="1"/>
  <c r="G216" i="1"/>
  <c r="I216" i="1"/>
  <c r="C215" i="1"/>
  <c r="D215" i="1"/>
  <c r="G215" i="1"/>
  <c r="I215" i="1"/>
  <c r="C214" i="1"/>
  <c r="D214" i="1"/>
  <c r="G214" i="1"/>
  <c r="I214" i="1"/>
  <c r="C213" i="1" l="1"/>
  <c r="D213" i="1"/>
  <c r="G213" i="1"/>
  <c r="I213" i="1"/>
  <c r="I212" i="1"/>
  <c r="G212" i="1"/>
  <c r="D212" i="1"/>
  <c r="C212" i="1"/>
  <c r="I211" i="1"/>
  <c r="G211" i="1"/>
  <c r="D211" i="1"/>
  <c r="C211" i="1"/>
  <c r="I210" i="1"/>
  <c r="G210" i="1"/>
  <c r="D210" i="1"/>
  <c r="C210" i="1"/>
  <c r="G244" i="1" l="1"/>
  <c r="G245" i="1"/>
  <c r="G246" i="1"/>
  <c r="G248" i="1"/>
  <c r="G247" i="1"/>
  <c r="D247" i="1"/>
  <c r="D248" i="1"/>
  <c r="C247" i="1"/>
  <c r="C248" i="1"/>
  <c r="D245" i="1"/>
  <c r="D246" i="1"/>
  <c r="D244" i="1"/>
  <c r="C245" i="1"/>
  <c r="C246" i="1"/>
  <c r="C244" i="1"/>
  <c r="G209" i="1"/>
  <c r="G207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8" i="1"/>
  <c r="G189" i="1"/>
  <c r="G187" i="1"/>
  <c r="G186" i="1"/>
  <c r="I181" i="1"/>
  <c r="I182" i="1"/>
  <c r="I183" i="1"/>
  <c r="I184" i="1"/>
  <c r="G181" i="1"/>
  <c r="G182" i="1"/>
  <c r="G183" i="1"/>
  <c r="G184" i="1"/>
  <c r="D181" i="1"/>
  <c r="D182" i="1"/>
  <c r="D183" i="1"/>
  <c r="D184" i="1"/>
  <c r="C181" i="1"/>
  <c r="C182" i="1"/>
  <c r="C183" i="1"/>
  <c r="C184" i="1"/>
  <c r="G178" i="1"/>
  <c r="G179" i="1"/>
  <c r="G180" i="1"/>
  <c r="G169" i="1"/>
  <c r="G170" i="1"/>
  <c r="G171" i="1"/>
  <c r="G172" i="1"/>
  <c r="G165" i="1"/>
  <c r="G166" i="1"/>
  <c r="G167" i="1"/>
  <c r="G168" i="1"/>
  <c r="G162" i="1"/>
  <c r="G163" i="1"/>
  <c r="G164" i="1"/>
  <c r="G156" i="1"/>
  <c r="G157" i="1"/>
  <c r="G158" i="1"/>
  <c r="G159" i="1"/>
  <c r="G160" i="1"/>
  <c r="G161" i="1"/>
  <c r="G155" i="1"/>
  <c r="G154" i="1"/>
  <c r="G153" i="1"/>
  <c r="G152" i="1"/>
  <c r="G151" i="1"/>
  <c r="G150" i="1"/>
  <c r="G149" i="1"/>
  <c r="G148" i="1"/>
  <c r="G147" i="1"/>
  <c r="C147" i="1"/>
  <c r="C148" i="1"/>
  <c r="C149" i="1"/>
  <c r="C150" i="1"/>
  <c r="C151" i="1"/>
  <c r="C152" i="1"/>
  <c r="C153" i="1"/>
  <c r="C154" i="1"/>
  <c r="C155" i="1"/>
  <c r="G142" i="1"/>
  <c r="G143" i="1"/>
  <c r="G144" i="1"/>
  <c r="G145" i="1"/>
  <c r="G146" i="1"/>
  <c r="G131" i="1"/>
  <c r="G132" i="1"/>
  <c r="G133" i="1"/>
  <c r="G134" i="1"/>
  <c r="G135" i="1"/>
  <c r="G136" i="1"/>
  <c r="G137" i="1"/>
  <c r="G138" i="1"/>
  <c r="G139" i="1"/>
  <c r="G140" i="1"/>
  <c r="G141" i="1"/>
  <c r="G130" i="1"/>
  <c r="G124" i="1"/>
  <c r="G125" i="1"/>
  <c r="G126" i="1"/>
  <c r="G127" i="1"/>
  <c r="G128" i="1"/>
  <c r="G129" i="1"/>
  <c r="G123" i="1"/>
  <c r="G120" i="1"/>
  <c r="G121" i="1"/>
  <c r="G122" i="1"/>
  <c r="G118" i="1"/>
  <c r="G119" i="1"/>
  <c r="G116" i="1"/>
  <c r="G117" i="1"/>
  <c r="G115" i="1"/>
  <c r="G114" i="1"/>
  <c r="G112" i="1"/>
  <c r="G113" i="1"/>
  <c r="G111" i="1"/>
  <c r="G110" i="1"/>
  <c r="G109" i="1"/>
  <c r="G107" i="1"/>
  <c r="G108" i="1"/>
  <c r="G106" i="1"/>
  <c r="G105" i="1"/>
  <c r="G101" i="1"/>
  <c r="G102" i="1"/>
  <c r="G103" i="1"/>
  <c r="G104" i="1"/>
  <c r="G97" i="1" l="1"/>
  <c r="G98" i="1"/>
  <c r="G99" i="1"/>
  <c r="G100" i="1"/>
  <c r="G96" i="1"/>
  <c r="G95" i="1"/>
  <c r="G94" i="1"/>
  <c r="G93" i="1"/>
  <c r="G92" i="1"/>
  <c r="G91" i="1"/>
  <c r="G89" i="1"/>
  <c r="G90" i="1"/>
  <c r="G83" i="1"/>
  <c r="G84" i="1"/>
  <c r="G85" i="1"/>
  <c r="G86" i="1"/>
  <c r="G87" i="1"/>
  <c r="G88" i="1"/>
  <c r="G82" i="1"/>
  <c r="G81" i="1"/>
  <c r="G70" i="1"/>
  <c r="G71" i="1"/>
  <c r="G72" i="1"/>
  <c r="G73" i="1"/>
  <c r="G74" i="1"/>
  <c r="G75" i="1"/>
  <c r="G76" i="1"/>
  <c r="G77" i="1"/>
  <c r="G78" i="1"/>
  <c r="G79" i="1"/>
  <c r="G80" i="1"/>
  <c r="G68" i="1"/>
  <c r="G69" i="1"/>
  <c r="G63" i="1"/>
  <c r="G64" i="1"/>
  <c r="G65" i="1"/>
  <c r="G66" i="1"/>
  <c r="G67" i="1"/>
  <c r="G61" i="1"/>
  <c r="G62" i="1"/>
  <c r="G59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2" i="1"/>
  <c r="G43" i="1"/>
  <c r="G40" i="1"/>
  <c r="I4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G33" i="1"/>
  <c r="D33" i="1"/>
  <c r="C33" i="1"/>
  <c r="I32" i="1"/>
  <c r="G32" i="1"/>
  <c r="D32" i="1"/>
  <c r="C32" i="1"/>
  <c r="D31" i="1"/>
  <c r="C31" i="1"/>
  <c r="I30" i="1"/>
  <c r="G30" i="1"/>
  <c r="D30" i="1"/>
  <c r="C30" i="1"/>
  <c r="D29" i="1"/>
  <c r="C29" i="1"/>
  <c r="G28" i="1"/>
  <c r="I28" i="1"/>
  <c r="D28" i="1"/>
  <c r="C28" i="1"/>
  <c r="G26" i="1"/>
  <c r="G27" i="1"/>
  <c r="D26" i="1"/>
  <c r="D27" i="1"/>
  <c r="C26" i="1"/>
  <c r="C27" i="1"/>
  <c r="D25" i="1"/>
  <c r="C25" i="1"/>
  <c r="I24" i="1"/>
  <c r="G24" i="1"/>
  <c r="D24" i="1"/>
  <c r="C24" i="1"/>
  <c r="G23" i="1"/>
  <c r="I23" i="1"/>
  <c r="D23" i="1"/>
  <c r="C23" i="1"/>
  <c r="I22" i="1"/>
  <c r="G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09" i="1" l="1"/>
  <c r="D209" i="1"/>
  <c r="C209" i="1"/>
  <c r="I208" i="1"/>
  <c r="D208" i="1"/>
  <c r="C208" i="1"/>
  <c r="I207" i="1"/>
  <c r="D207" i="1"/>
  <c r="C207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I185" i="1"/>
  <c r="G185" i="1"/>
  <c r="D185" i="1"/>
  <c r="C185" i="1"/>
  <c r="I179" i="1" l="1"/>
  <c r="I180" i="1"/>
  <c r="D179" i="1"/>
  <c r="D180" i="1"/>
  <c r="C179" i="1"/>
  <c r="C180" i="1"/>
  <c r="I176" i="1"/>
  <c r="I177" i="1"/>
  <c r="I178" i="1"/>
  <c r="G176" i="1"/>
  <c r="G177" i="1"/>
  <c r="D176" i="1"/>
  <c r="D177" i="1"/>
  <c r="D178" i="1"/>
  <c r="C176" i="1"/>
  <c r="C177" i="1"/>
  <c r="C178" i="1"/>
  <c r="L7" i="10" l="1"/>
  <c r="L5" i="10"/>
  <c r="L4" i="10"/>
  <c r="L3" i="10"/>
  <c r="L2" i="10"/>
  <c r="I175" i="1"/>
  <c r="G175" i="1"/>
  <c r="D175" i="1"/>
  <c r="C175" i="1"/>
  <c r="I174" i="1"/>
  <c r="G174" i="1"/>
  <c r="D174" i="1"/>
  <c r="C174" i="1"/>
  <c r="I173" i="1"/>
  <c r="G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39" i="1"/>
  <c r="G39" i="1"/>
  <c r="I38" i="1"/>
  <c r="G38" i="1"/>
  <c r="I37" i="1"/>
  <c r="G37" i="1"/>
  <c r="I36" i="1"/>
  <c r="G36" i="1"/>
  <c r="I35" i="1"/>
  <c r="G35" i="1"/>
  <c r="I34" i="1"/>
  <c r="G34" i="1"/>
  <c r="I31" i="1"/>
  <c r="G31" i="1"/>
  <c r="I29" i="1"/>
  <c r="G29" i="1"/>
  <c r="I27" i="1"/>
  <c r="I26" i="1"/>
  <c r="I25" i="1"/>
  <c r="G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<sst xmlns="http://schemas.openxmlformats.org/spreadsheetml/2006/main" count="6228" uniqueCount="3094">
  <si>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</si>
  <si>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</si>
  <si>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</si>
  <si>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</si>
  <si>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</si>
  <si>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</si>
  <si>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</si>
  <si>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</si>
  <si>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</si>
  <si>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</si>
  <si>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</si>
  <si>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</si>
  <si>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</si>
  <si>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</si>
  <si>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</si>
  <si>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</si>
  <si>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</si>
  <si>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</si>
  <si>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</si>
  <si>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</si>
  <si>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</si>
  <si>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</si>
  <si>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</si>
  <si>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</si>
  <si>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</si>
  <si>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</si>
  <si>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</si>
  <si>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</si>
  <si>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</si>
  <si>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</si>
  <si>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</si>
  <si>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</si>
  <si>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</si>
  <si>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</si>
  <si>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</si>
  <si>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</si>
  <si>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</si>
  <si>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</si>
  <si>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</si>
  <si>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</si>
  <si>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</si>
  <si>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</si>
  <si>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</si>
  <si>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</si>
  <si>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</si>
  <si>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</si>
  <si>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</si>
  <si>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</si>
  <si>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</si>
  <si>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</si>
  <si>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</si>
  <si>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</si>
  <si>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</si>
  <si>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</si>
  <si>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</si>
  <si>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</si>
  <si>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</si>
  <si>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</si>
  <si>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</si>
  <si>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</si>
  <si>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</si>
  <si>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</si>
  <si>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</si>
  <si>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</si>
  <si>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</si>
  <si>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</si>
  <si>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</si>
  <si>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</si>
  <si>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</si>
  <si>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</si>
  <si>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</si>
  <si>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</si>
  <si>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</si>
  <si>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</si>
  <si>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</si>
  <si>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</si>
  <si>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</si>
  <si>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</si>
  <si>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</si>
  <si>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</si>
  <si>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</si>
  <si>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</si>
  <si>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</si>
  <si>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</si>
  <si>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</si>
  <si>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</si>
  <si>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</si>
  <si>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</si>
  <si>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</si>
  <si>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</si>
  <si>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</si>
  <si>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</si>
  <si>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</si>
  <si>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</si>
  <si>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</si>
  <si>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</si>
  <si>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</si>
  <si>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</si>
  <si>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</si>
  <si>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</si>
  <si>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</si>
  <si>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</si>
  <si>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</si>
  <si>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</si>
  <si>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</si>
  <si>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</si>
  <si>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</si>
  <si>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</si>
  <si>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</si>
  <si>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</si>
  <si>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</si>
  <si>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</si>
  <si>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</si>
  <si>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</si>
  <si>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</si>
  <si>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</si>
  <si>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</si>
  <si>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</si>
  <si>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</si>
  <si>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</si>
  <si>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</si>
  <si>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</si>
  <si>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</si>
  <si>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</si>
  <si>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</si>
  <si>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</si>
  <si>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</si>
  <si>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</si>
  <si>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</si>
  <si>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</si>
  <si>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</si>
  <si>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</si>
  <si>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</si>
  <si>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</si>
  <si>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</si>
  <si>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</si>
  <si>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</si>
  <si>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</si>
  <si>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</si>
  <si>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</si>
  <si>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</si>
  <si>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</si>
  <si>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</si>
  <si>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</si>
  <si>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</si>
  <si>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</si>
  <si>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</si>
  <si>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</si>
  <si>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</si>
  <si>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</si>
  <si>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</si>
  <si>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</si>
  <si>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</si>
  <si>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</si>
  <si>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</si>
  <si>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</si>
  <si>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</si>
  <si>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</si>
  <si>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</si>
  <si>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</si>
  <si>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</si>
  <si>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</si>
  <si>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</si>
  <si>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</si>
  <si>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</si>
  <si>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</si>
  <si>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</si>
  <si>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</si>
  <si>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</si>
  <si>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</si>
  <si>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</si>
  <si>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</si>
  <si>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</si>
  <si>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</si>
  <si>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</si>
  <si>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</si>
  <si>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</si>
  <si>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</si>
  <si>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</si>
  <si>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</si>
  <si>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</si>
  <si>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</si>
  <si>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</si>
  <si>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</si>
  <si>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</si>
  <si>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</si>
  <si>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</si>
  <si>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</si>
  <si>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</si>
  <si>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</si>
  <si>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</si>
  <si>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</si>
  <si>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</si>
  <si>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</si>
  <si>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</si>
  <si>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</si>
  <si>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</si>
  <si>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</si>
  <si>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</si>
  <si>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</si>
  <si>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</si>
  <si>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</si>
  <si>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</si>
  <si>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</si>
  <si>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</si>
  <si>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</si>
  <si>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</si>
  <si>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</si>
  <si>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</si>
  <si>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</si>
  <si>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</si>
  <si>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</si>
  <si>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</si>
  <si>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</si>
  <si>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</si>
  <si>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</si>
  <si>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</si>
  <si>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</si>
  <si>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</si>
  <si>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</si>
  <si>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</si>
  <si>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</si>
  <si>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</si>
  <si>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</si>
  <si>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</si>
  <si>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</si>
  <si>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</si>
  <si>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</si>
  <si>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</si>
  <si>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</si>
  <si>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</si>
  <si>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</si>
  <si>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</si>
  <si>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</si>
  <si>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</si>
  <si>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</si>
  <si>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</si>
  <si>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</si>
  <si>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</si>
  <si>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</si>
  <si>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</si>
  <si>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</si>
  <si>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</si>
  <si>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</si>
  <si>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</si>
  <si>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</si>
  <si>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</si>
  <si>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</si>
  <si>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</si>
  <si>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</si>
  <si>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</si>
  <si>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</si>
  <si>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</si>
  <si>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</si>
  <si>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</si>
  <si>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</si>
  <si>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</si>
  <si>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</si>
  <si>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</si>
  <si>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</si>
  <si>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</si>
  <si>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</si>
  <si>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</si>
  <si>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</si>
  <si>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</si>
  <si>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</si>
  <si>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</si>
  <si>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</si>
  <si>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</si>
  <si>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</si>
  <si>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</si>
  <si>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</si>
  <si>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</si>
  <si>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</si>
  <si>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</si>
  <si>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</si>
  <si>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</si>
  <si>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</si>
  <si>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</si>
  <si>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</si>
  <si>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</si>
  <si>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</si>
  <si>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</si>
  <si>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</si>
  <si>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</si>
  <si>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</si>
  <si>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</si>
  <si>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</si>
  <si>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</si>
  <si>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</si>
  <si>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</si>
  <si>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</si>
  <si>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</si>
  <si>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</si>
  <si>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</si>
  <si>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</si>
  <si>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</si>
  <si>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</si>
  <si>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</si>
  <si>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</si>
  <si>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</si>
  <si>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</si>
  <si>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</si>
  <si>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</si>
  <si>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</si>
  <si>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</si>
  <si>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</si>
  <si>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</si>
  <si>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</si>
  <si>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</si>
  <si>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</si>
  <si>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</si>
  <si>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</si>
  <si>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</si>
  <si>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</si>
  <si>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</si>
  <si>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</si>
  <si>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</si>
  <si>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</si>
  <si>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</si>
  <si>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</si>
  <si>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</si>
  <si>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</si>
  <si>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</si>
  <si>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</si>
  <si>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</si>
  <si>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</si>
  <si>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</si>
  <si>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</si>
  <si>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</si>
  <si>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</si>
  <si>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</si>
  <si>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</si>
  <si>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</si>
  <si>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</si>
  <si>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</si>
  <si>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</si>
  <si>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</si>
  <si>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</si>
  <si>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</si>
  <si>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</si>
  <si>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</si>
  <si>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</si>
  <si>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</si>
  <si>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</si>
  <si>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</si>
  <si>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</si>
  <si>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</si>
  <si>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</si>
  <si>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</si>
  <si>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</si>
  <si>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</si>
  <si>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</si>
  <si>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</si>
  <si>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</si>
  <si>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</si>
  <si>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</si>
  <si>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</si>
  <si>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</si>
  <si>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</si>
  <si>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</si>
  <si>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</si>
  <si>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</si>
  <si>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</si>
  <si>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</si>
  <si>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</si>
  <si>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</si>
  <si>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</si>
  <si>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</si>
  <si>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</si>
  <si>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</si>
  <si>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</si>
  <si>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</si>
  <si>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</si>
  <si>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</si>
  <si>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</si>
  <si>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</si>
  <si>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</si>
  <si>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</si>
  <si>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</si>
  <si>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</si>
  <si>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</si>
  <si>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</si>
  <si>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</si>
  <si>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</si>
  <si>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</si>
  <si>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</si>
  <si>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</si>
  <si>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</si>
  <si>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</si>
  <si>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</si>
  <si>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</si>
  <si>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</si>
  <si>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</si>
  <si>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</si>
  <si>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</si>
  <si>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</si>
  <si>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</si>
  <si>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</si>
  <si>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</si>
  <si>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</si>
  <si>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</si>
  <si>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</si>
  <si>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</si>
  <si>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</si>
  <si>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</si>
  <si>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</si>
  <si>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</si>
  <si>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</si>
  <si>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</si>
  <si>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</si>
  <si>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</si>
  <si>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</si>
  <si>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</si>
  <si>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</si>
  <si>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</si>
  <si>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</si>
  <si>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</si>
  <si>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</si>
  <si>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</si>
  <si>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</si>
  <si>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</si>
  <si>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</si>
  <si>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</si>
  <si>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</si>
  <si>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</si>
  <si>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</si>
  <si>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</si>
  <si>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</si>
  <si>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</si>
  <si>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</si>
  <si>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</si>
  <si>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</si>
  <si>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</si>
  <si>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</si>
  <si>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</si>
  <si>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</si>
  <si>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</si>
  <si>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</si>
  <si>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</si>
  <si>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</si>
  <si>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</si>
  <si>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</si>
  <si>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</si>
  <si>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</si>
  <si>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</si>
  <si>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</si>
  <si>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</si>
  <si>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</si>
  <si>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</si>
  <si>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</si>
  <si>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</si>
  <si>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</si>
  <si>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</si>
  <si>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</si>
  <si>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</si>
  <si>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</si>
  <si>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</si>
  <si>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</si>
  <si>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</si>
  <si>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</si>
  <si>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</si>
  <si>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</si>
  <si>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</si>
  <si>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</si>
  <si>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</si>
  <si>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</si>
  <si>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</si>
  <si>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</si>
  <si>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</si>
  <si>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</si>
  <si>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</si>
  <si>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</si>
  <si>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</si>
  <si>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</si>
  <si>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</si>
  <si>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</si>
  <si>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</si>
  <si>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</si>
  <si>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</si>
  <si>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</si>
  <si>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</si>
  <si>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</si>
  <si>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</si>
  <si>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</si>
  <si>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</si>
  <si>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</si>
  <si>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</si>
  <si>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</si>
  <si>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</si>
  <si>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</si>
  <si>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</si>
  <si>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</si>
  <si>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</si>
  <si>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</si>
  <si>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</si>
  <si>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</si>
  <si>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</si>
  <si>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</si>
  <si>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</si>
  <si>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</si>
  <si>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</si>
  <si>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</si>
  <si>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</si>
  <si>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</si>
  <si>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</si>
  <si>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</si>
  <si>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</si>
  <si>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</si>
  <si>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</si>
  <si>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</si>
  <si>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</si>
  <si>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</si>
  <si>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</si>
  <si>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</si>
  <si>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</si>
  <si>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</si>
  <si>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</si>
  <si>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</si>
  <si>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</si>
  <si>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</si>
  <si>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</si>
  <si>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</si>
  <si>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</si>
  <si>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</si>
  <si>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</si>
  <si>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</si>
  <si>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</si>
  <si>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</si>
  <si>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</si>
  <si>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</si>
  <si>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</si>
  <si>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</si>
  <si>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</si>
  <si>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</si>
  <si>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</si>
  <si>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</si>
  <si>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</si>
  <si>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</si>
  <si>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</si>
  <si>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</si>
  <si>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</si>
  <si>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</si>
  <si>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</si>
  <si>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</si>
  <si>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</si>
  <si>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</si>
  <si>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</si>
  <si>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</si>
  <si>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</si>
  <si>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</si>
  <si>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</si>
  <si>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</si>
  <si>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</si>
  <si>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</si>
  <si>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</si>
  <si>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</si>
  <si>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</si>
  <si>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</si>
  <si>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</si>
  <si>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</si>
  <si>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</si>
  <si>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</si>
  <si>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</si>
  <si>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</si>
  <si>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</si>
  <si>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</si>
  <si>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</si>
  <si>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</si>
  <si>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</si>
  <si>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</si>
  <si>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</si>
  <si>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</si>
  <si>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</si>
  <si>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</si>
  <si>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</si>
  <si>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</si>
  <si>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</si>
  <si>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</si>
  <si>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</si>
  <si>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</si>
  <si>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</si>
  <si>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</si>
  <si>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</si>
  <si>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</si>
  <si>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</si>
  <si>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</si>
  <si>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</si>
  <si>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</si>
  <si>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</si>
  <si>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</si>
  <si>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</si>
  <si>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</si>
  <si>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</si>
  <si>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</si>
  <si>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</si>
  <si>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</si>
  <si>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</si>
  <si>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</si>
  <si>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</si>
  <si>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</si>
  <si>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</si>
  <si>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</si>
  <si>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</si>
  <si>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</si>
  <si>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</si>
  <si>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</si>
  <si>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</si>
  <si>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</si>
  <si>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</si>
  <si>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</si>
  <si>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</si>
  <si>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</si>
  <si>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</si>
  <si>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</si>
  <si>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</si>
  <si>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</si>
  <si>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</si>
  <si>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</si>
  <si>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</si>
  <si>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</si>
  <si>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</si>
  <si>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</si>
  <si>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</si>
  <si>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</si>
  <si>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</si>
  <si>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</si>
  <si>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</si>
  <si>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</si>
  <si>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</si>
  <si>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</si>
  <si>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</si>
  <si>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</si>
  <si>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</si>
  <si>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</si>
  <si>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</si>
  <si>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</si>
  <si>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</si>
  <si>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</si>
  <si>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</si>
  <si>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</si>
  <si>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</si>
  <si>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</si>
  <si>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</si>
  <si>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</si>
  <si>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</si>
  <si>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</si>
  <si>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</si>
  <si>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</si>
  <si>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</si>
  <si>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</si>
  <si>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</si>
  <si>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</si>
  <si>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</si>
  <si>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</si>
  <si>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</si>
  <si>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</si>
  <si>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</si>
  <si>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</si>
  <si>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</si>
  <si>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</si>
  <si>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</si>
  <si>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</si>
  <si>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</si>
  <si>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</si>
  <si>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</si>
  <si>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</si>
  <si>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</si>
  <si>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</si>
  <si>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</si>
  <si>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</si>
  <si>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</si>
  <si>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</si>
  <si>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</si>
  <si>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</si>
  <si>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</si>
  <si>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</si>
  <si>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</si>
  <si>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</si>
  <si>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</si>
  <si>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</si>
  <si>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</si>
  <si>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</si>
  <si>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</si>
  <si>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</si>
  <si>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</si>
  <si>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</si>
  <si>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</si>
  <si>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</si>
  <si>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</si>
  <si>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</si>
  <si>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</si>
  <si>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</si>
  <si>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</si>
  <si>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</si>
  <si>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</si>
  <si>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</si>
  <si>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</si>
  <si>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</si>
  <si>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</si>
  <si>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</si>
  <si>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</si>
  <si>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</si>
  <si>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</si>
  <si>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</si>
  <si>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</si>
  <si>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</si>
  <si>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</si>
  <si>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</si>
  <si>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</si>
  <si>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</si>
  <si>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</si>
  <si>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</si>
  <si>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</si>
  <si>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</si>
  <si>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</si>
  <si>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</si>
  <si>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</si>
  <si>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</si>
  <si>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</si>
  <si>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</si>
  <si>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</si>
  <si>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</si>
  <si>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</si>
  <si>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</si>
  <si>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</si>
  <si>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</si>
  <si>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</si>
  <si>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</si>
  <si>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</si>
  <si>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</si>
  <si>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</si>
  <si>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</si>
  <si>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</si>
  <si>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</si>
  <si>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</si>
  <si>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</si>
  <si>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</si>
  <si>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</si>
  <si>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</si>
  <si>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</si>
  <si>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</si>
  <si>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</si>
  <si>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</si>
  <si>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</si>
  <si>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</si>
  <si>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</si>
  <si>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</si>
  <si>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</si>
  <si>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</si>
  <si>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</si>
  <si>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</si>
  <si>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</si>
  <si>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</si>
  <si>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</si>
  <si>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</si>
  <si>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</si>
  <si>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</si>
  <si>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</si>
  <si>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</si>
  <si>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</si>
  <si>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</si>
  <si>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</si>
  <si>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</si>
  <si>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</si>
  <si>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</si>
  <si>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</si>
  <si>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</si>
  <si>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</si>
  <si>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</si>
  <si>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</si>
  <si>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</si>
  <si>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</si>
  <si>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</si>
  <si>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</si>
  <si>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</si>
  <si>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</si>
  <si>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</si>
  <si>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</si>
  <si>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</si>
  <si>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</si>
  <si>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</si>
  <si>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</si>
  <si>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</si>
  <si>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</si>
  <si>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</si>
  <si>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</si>
  <si>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</si>
  <si>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</si>
  <si>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</si>
  <si>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</si>
  <si>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</si>
  <si>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</si>
  <si>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</si>
  <si>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</si>
  <si>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</si>
  <si>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</si>
  <si>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</si>
  <si>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</si>
  <si>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</si>
  <si>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</si>
  <si>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</si>
  <si>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</si>
  <si>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</si>
  <si>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</si>
  <si>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</si>
  <si>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</si>
  <si>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</si>
  <si>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</si>
  <si>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</si>
  <si>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</si>
  <si>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</si>
  <si>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</si>
  <si>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</si>
  <si>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</si>
  <si>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</si>
  <si>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</si>
  <si>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</si>
  <si>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</si>
  <si>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</si>
  <si>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</si>
  <si>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</si>
  <si>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</si>
  <si>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</si>
  <si>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</si>
  <si>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</si>
  <si>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</si>
  <si>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</si>
  <si>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</si>
  <si>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</si>
  <si>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</si>
  <si>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</si>
  <si>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</si>
  <si>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</si>
  <si>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</si>
  <si>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</si>
  <si>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</si>
  <si>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</si>
  <si>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</si>
  <si>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</si>
  <si>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</si>
  <si>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</si>
  <si>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</si>
  <si>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</si>
  <si>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</si>
  <si>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</si>
  <si>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</si>
  <si>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</si>
  <si>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</si>
  <si>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</si>
  <si>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</si>
  <si>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</si>
  <si>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</si>
  <si>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</si>
  <si>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</si>
  <si>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</si>
  <si>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</si>
  <si>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</si>
  <si>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</si>
  <si>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</si>
  <si>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</si>
  <si>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</si>
  <si>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</si>
  <si>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</si>
  <si>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</si>
  <si>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</si>
  <si>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</si>
  <si>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</si>
  <si>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</si>
  <si>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</si>
  <si>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</si>
  <si>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</si>
  <si>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</si>
  <si>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</si>
  <si>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</si>
  <si>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</si>
  <si>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</si>
  <si>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</si>
  <si>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</si>
  <si>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</si>
  <si>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</si>
  <si>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</si>
  <si>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</si>
  <si>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</si>
  <si>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</si>
  <si>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</si>
  <si>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</si>
  <si>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</si>
  <si>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</si>
  <si>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</si>
  <si>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</si>
  <si>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</si>
  <si>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</si>
  <si>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</si>
  <si>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</si>
  <si>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</si>
  <si>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</si>
  <si>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</si>
  <si>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</si>
  <si>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</si>
  <si>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</si>
  <si>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</si>
  <si>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</si>
  <si>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</si>
  <si>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</si>
  <si>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</si>
  <si>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</si>
  <si>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</si>
  <si>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</si>
  <si>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</si>
  <si>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</si>
  <si>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</si>
  <si>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</si>
  <si>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</si>
  <si>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</si>
  <si>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</si>
  <si>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</si>
  <si>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</si>
  <si>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</si>
  <si>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</si>
  <si>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</si>
  <si>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</si>
  <si>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</si>
  <si>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</si>
  <si>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</si>
  <si>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</si>
  <si>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</si>
  <si>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</si>
  <si>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</si>
  <si>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</si>
  <si>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</si>
  <si>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</si>
  <si>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</si>
  <si>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</si>
  <si>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</si>
  <si>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</si>
  <si>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</si>
  <si>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</si>
  <si>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</si>
  <si>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</si>
  <si>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</si>
  <si>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</si>
  <si>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</si>
  <si>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</si>
  <si>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</si>
  <si>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</si>
  <si>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</si>
  <si>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</si>
  <si>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</si>
  <si>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</si>
  <si>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</si>
  <si>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</si>
  <si>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</si>
  <si>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</si>
  <si>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</si>
  <si>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</si>
  <si>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</si>
  <si>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</si>
  <si>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</si>
  <si>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</si>
  <si>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</si>
  <si>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</si>
  <si>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</si>
  <si>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</si>
  <si>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</si>
  <si>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</si>
  <si>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</si>
  <si>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</si>
  <si>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</si>
  <si>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</si>
  <si>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</si>
  <si>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</si>
  <si>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</si>
  <si>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</si>
  <si>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</si>
  <si>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</si>
  <si>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</si>
  <si>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</si>
  <si>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</si>
  <si>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</si>
  <si>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</si>
  <si>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</si>
  <si>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</si>
  <si>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</si>
  <si>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</si>
  <si>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</si>
  <si>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</si>
  <si>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</si>
  <si>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</si>
  <si>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</si>
  <si>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</si>
  <si>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</si>
  <si>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</si>
  <si>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</si>
  <si>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</si>
  <si>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</si>
  <si>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</si>
  <si>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</si>
  <si>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</si>
  <si>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</si>
  <si>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</si>
  <si>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</si>
  <si>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</si>
  <si>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</si>
  <si>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</si>
  <si>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</si>
  <si>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</si>
  <si>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</si>
  <si>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</si>
  <si>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</si>
  <si>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</si>
  <si>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</si>
  <si>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</si>
  <si>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</si>
  <si>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</si>
  <si>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</si>
  <si>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</si>
  <si>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</si>
  <si>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</si>
  <si>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</si>
  <si>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</si>
  <si>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</si>
  <si>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</si>
  <si>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</si>
  <si>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</si>
  <si>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</si>
  <si>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</si>
  <si>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</si>
  <si>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</si>
  <si>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</si>
  <si>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</si>
  <si>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</si>
  <si>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</si>
  <si>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</si>
  <si>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</si>
  <si>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</si>
  <si>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</si>
  <si>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</si>
  <si>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</si>
  <si>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</si>
  <si>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</si>
  <si>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</si>
  <si>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</si>
  <si>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</si>
  <si>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</si>
  <si>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</si>
  <si>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</si>
  <si>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</si>
  <si>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</si>
  <si>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</si>
  <si>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</si>
  <si>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</si>
  <si>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</si>
  <si>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</si>
  <si>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</si>
  <si>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</si>
  <si>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</si>
  <si>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</si>
  <si>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</si>
  <si>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</si>
  <si>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</si>
  <si>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</si>
  <si>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</si>
  <si>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</si>
  <si>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</si>
  <si>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</si>
  <si>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</si>
  <si>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</si>
  <si>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</si>
  <si>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</si>
  <si>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</si>
  <si>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</si>
  <si>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</si>
  <si>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</si>
  <si>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</si>
  <si>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</si>
  <si>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</si>
  <si>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</si>
  <si>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</si>
  <si>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</si>
  <si>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</si>
  <si>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</si>
  <si>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</si>
  <si>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</si>
  <si>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</si>
  <si>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</si>
  <si>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</si>
  <si>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</si>
  <si>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</si>
  <si>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</si>
  <si>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</si>
  <si>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</si>
  <si>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</si>
  <si>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</si>
  <si>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</si>
  <si>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</si>
  <si>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</si>
  <si>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</si>
  <si>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</si>
  <si>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</si>
  <si>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</si>
  <si>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</si>
  <si>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</si>
  <si>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</si>
  <si>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</si>
  <si>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</si>
  <si>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</si>
  <si>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</si>
  <si>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</si>
  <si>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</si>
  <si>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</si>
  <si>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</si>
  <si>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</si>
  <si>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</si>
  <si>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</si>
  <si>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</si>
  <si>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</si>
  <si>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</si>
  <si>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</si>
  <si>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</si>
  <si>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</si>
  <si>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</si>
  <si>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</si>
  <si>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</si>
  <si>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</si>
  <si>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</si>
  <si>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</si>
  <si>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</si>
  <si>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</si>
  <si>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</si>
  <si>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</si>
  <si>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</si>
  <si>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</si>
  <si>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</si>
  <si>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</si>
  <si>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</si>
  <si>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</si>
  <si>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</si>
  <si>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</si>
  <si>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</si>
  <si>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</si>
  <si>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</si>
  <si>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</si>
  <si>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</si>
  <si>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</si>
  <si>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</si>
  <si>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</si>
  <si>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</si>
  <si>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</si>
  <si>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</si>
  <si>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</si>
  <si>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</si>
  <si>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</si>
  <si>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</si>
  <si>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</si>
  <si>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</si>
  <si>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</si>
  <si>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</si>
  <si>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</si>
  <si>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</si>
  <si>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</si>
  <si>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</si>
  <si>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</si>
  <si>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</si>
  <si>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</si>
  <si>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</si>
  <si>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</si>
  <si>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</si>
  <si>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</si>
  <si>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</si>
  <si>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</si>
  <si>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</si>
  <si>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</si>
  <si>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</si>
  <si>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</si>
  <si>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</si>
  <si>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</si>
  <si>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</si>
  <si>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</si>
  <si>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</si>
  <si>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</si>
  <si>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</si>
  <si>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</si>
  <si>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</si>
  <si>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</si>
  <si>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</si>
  <si>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</si>
  <si>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</si>
  <si>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</si>
  <si>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</si>
  <si>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</si>
  <si>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</si>
  <si>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</si>
  <si>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</si>
  <si>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</si>
  <si>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</si>
  <si>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</si>
  <si>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</si>
  <si>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</si>
  <si>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</si>
  <si>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</si>
  <si>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</si>
  <si>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</si>
  <si>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</si>
  <si>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</si>
  <si>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</si>
  <si>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</si>
  <si>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</si>
  <si>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</si>
  <si>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</si>
  <si>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</si>
  <si>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</si>
  <si>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</si>
  <si>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</si>
  <si>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</si>
  <si>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</si>
  <si>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</si>
  <si>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</si>
  <si>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</si>
  <si>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</si>
  <si>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</si>
  <si>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</si>
  <si>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</si>
  <si>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</si>
  <si>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</si>
  <si>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</si>
  <si>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</si>
  <si>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</si>
  <si>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</si>
  <si>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</si>
  <si>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</si>
  <si>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</si>
  <si>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</si>
  <si>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</si>
  <si>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</si>
  <si>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</si>
  <si>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</si>
  <si>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</si>
  <si>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</si>
  <si>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</si>
  <si>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</si>
  <si>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</si>
  <si>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</si>
  <si>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</si>
  <si>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</si>
  <si>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</si>
  <si>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</si>
  <si>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</si>
  <si>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</si>
  <si>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</si>
  <si>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</si>
  <si>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</si>
  <si>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</si>
  <si>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</si>
  <si>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</si>
  <si>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</si>
  <si>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</si>
  <si>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</si>
  <si>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</si>
  <si>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</si>
  <si>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</si>
  <si>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</si>
  <si>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</si>
  <si>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</si>
  <si>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</si>
  <si>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</si>
  <si>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</si>
  <si>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</si>
  <si>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</si>
  <si>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</si>
  <si>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</si>
  <si>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</si>
  <si>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</si>
  <si>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</si>
  <si>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</si>
  <si>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</si>
  <si>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</si>
  <si>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</si>
  <si>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</si>
  <si>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</si>
  <si>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</si>
  <si>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</si>
  <si>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</si>
  <si>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</si>
  <si>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</si>
  <si>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</si>
  <si>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</si>
  <si>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</si>
  <si>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</si>
  <si>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</si>
  <si>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</si>
  <si>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</si>
  <si>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</si>
  <si>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</si>
  <si>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</si>
  <si>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</si>
  <si>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</si>
  <si>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</si>
  <si>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</si>
  <si>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</si>
  <si>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</si>
  <si>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</si>
  <si>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</si>
  <si>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</si>
  <si>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</si>
  <si>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</si>
  <si>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</si>
  <si>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</si>
  <si>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</si>
  <si>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</si>
  <si>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</si>
  <si>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</si>
  <si>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</si>
  <si>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</si>
  <si>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</si>
  <si>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</si>
  <si>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</si>
  <si>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</si>
  <si>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</si>
  <si>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</si>
  <si>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</si>
  <si>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</si>
  <si>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</si>
  <si>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</si>
  <si>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</si>
  <si>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</si>
  <si>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</si>
  <si>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</si>
  <si>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</si>
  <si>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</si>
  <si>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</si>
  <si>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</si>
  <si>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</si>
  <si>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</si>
  <si>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</si>
  <si>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</si>
  <si>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</si>
  <si>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</si>
  <si>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</si>
  <si>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</si>
  <si>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</si>
  <si>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</si>
  <si>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</si>
  <si>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</si>
  <si>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</si>
  <si>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</si>
  <si>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</si>
  <si>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</si>
  <si>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</si>
  <si>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</si>
  <si>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</si>
  <si>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</si>
  <si>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</si>
  <si>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</si>
  <si>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</si>
  <si>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</si>
  <si>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</si>
  <si>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</si>
  <si>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</si>
  <si>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</si>
  <si>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</si>
  <si>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</si>
  <si>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</si>
  <si>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</si>
  <si>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</si>
  <si>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</si>
  <si>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</si>
  <si>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</si>
  <si>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</si>
  <si>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</si>
  <si>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</si>
  <si>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</si>
  <si>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</si>
  <si>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</si>
  <si>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</si>
  <si>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</si>
  <si>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</si>
  <si>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</si>
  <si>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</si>
  <si>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</si>
  <si>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</si>
  <si>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</si>
  <si>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</si>
  <si>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</si>
  <si>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</si>
  <si>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</si>
  <si>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</si>
  <si>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</si>
  <si>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</si>
  <si>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</si>
  <si>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</si>
  <si>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</si>
  <si>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</si>
  <si>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</si>
  <si>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</si>
  <si>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</si>
  <si>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</si>
  <si>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</si>
  <si>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</si>
  <si>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</si>
  <si>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</si>
  <si>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</si>
  <si>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</si>
  <si>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</si>
  <si>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</si>
  <si>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</si>
  <si>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</si>
  <si>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</si>
  <si>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</si>
  <si>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</si>
  <si>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</si>
  <si>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</si>
  <si>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</si>
  <si>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</si>
  <si>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</si>
  <si>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</si>
  <si>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</si>
  <si>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</si>
  <si>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</si>
  <si>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</si>
  <si>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</si>
  <si>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</si>
  <si>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</si>
  <si>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</si>
  <si>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</si>
  <si>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</si>
  <si>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</si>
  <si>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</si>
  <si>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</si>
  <si>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</si>
  <si>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</si>
  <si>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</si>
  <si>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</si>
  <si>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</si>
  <si>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</si>
  <si>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</si>
  <si>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</si>
  <si>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</si>
  <si>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</si>
  <si>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</si>
  <si>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</si>
  <si>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</si>
  <si>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</si>
  <si>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</si>
  <si>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</si>
  <si>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</si>
  <si>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</si>
  <si>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</si>
  <si>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</si>
  <si>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</si>
  <si>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</si>
  <si>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</si>
  <si>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</si>
  <si>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</si>
  <si>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</si>
  <si>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</si>
  <si>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</si>
  <si>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</si>
  <si>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</si>
  <si>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</si>
  <si>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</si>
  <si>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</si>
  <si>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</si>
  <si>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</si>
  <si>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</si>
  <si>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</si>
  <si>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</si>
  <si>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</si>
  <si>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</si>
  <si>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</si>
  <si>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</si>
  <si>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</si>
  <si>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</si>
  <si>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</si>
  <si>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</si>
  <si>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</si>
  <si>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</si>
  <si>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</si>
  <si>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</si>
  <si>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</si>
  <si>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</si>
  <si>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</si>
  <si>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</si>
  <si>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</si>
  <si>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</si>
  <si>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</si>
  <si>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</si>
  <si>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</si>
  <si>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</si>
  <si>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</si>
  <si>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</si>
  <si>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</si>
  <si>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</si>
  <si>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</si>
  <si>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</si>
  <si>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</si>
  <si>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</si>
  <si>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</si>
  <si>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</si>
  <si>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</si>
  <si>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</si>
  <si>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</si>
  <si>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</si>
  <si>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</si>
  <si>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</si>
  <si>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</si>
  <si>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</si>
  <si>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</si>
  <si>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</si>
  <si>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</si>
  <si>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</si>
  <si>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</si>
  <si>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</si>
  <si>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</si>
  <si>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</si>
  <si>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</si>
  <si>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</si>
  <si>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</si>
  <si>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</si>
  <si>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</si>
  <si>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</si>
  <si>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</si>
  <si>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</si>
  <si>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</si>
  <si>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</si>
  <si>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</si>
  <si>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</si>
  <si>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</si>
  <si>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</si>
  <si>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</si>
  <si>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</si>
  <si>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</si>
  <si>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</si>
  <si>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</si>
  <si>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</si>
  <si>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</si>
  <si>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</si>
  <si>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</si>
  <si>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</si>
  <si>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</si>
  <si>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</si>
  <si>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</si>
  <si>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</si>
  <si>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</si>
  <si>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</si>
  <si>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</si>
  <si>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</si>
  <si>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</si>
  <si>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</si>
  <si>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</si>
  <si>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</si>
  <si>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</si>
  <si>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</si>
  <si>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</si>
  <si>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</si>
  <si>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</si>
  <si>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</si>
  <si>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</si>
  <si>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</si>
  <si>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</si>
  <si>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</si>
  <si>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</si>
  <si>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</si>
  <si>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</si>
  <si>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</si>
  <si>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</si>
  <si>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</si>
  <si>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</si>
  <si>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</si>
  <si>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</si>
  <si>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</si>
  <si>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</si>
  <si>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</si>
  <si>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</si>
  <si>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</si>
  <si>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</si>
  <si>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</si>
  <si>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</si>
  <si>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</si>
  <si>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</si>
  <si>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</si>
  <si>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</si>
  <si>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</si>
  <si>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</si>
  <si>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</si>
  <si>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</si>
  <si>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</si>
  <si>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</si>
  <si>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</si>
  <si>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</si>
  <si>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</si>
  <si>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</si>
  <si>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</si>
  <si>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</si>
  <si>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</si>
  <si>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</si>
  <si>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</si>
  <si>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</si>
  <si>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</si>
  <si>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</si>
  <si>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</si>
  <si>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</si>
  <si>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</si>
  <si>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</si>
  <si>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</si>
  <si>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</si>
  <si>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</si>
  <si>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</si>
  <si>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</si>
  <si>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</si>
  <si>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</si>
  <si>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</si>
  <si>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</si>
  <si>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</si>
  <si>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</si>
  <si>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</si>
  <si>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</si>
  <si>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</si>
  <si>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</si>
  <si>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</si>
  <si>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</si>
  <si>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</si>
  <si>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</si>
  <si>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</si>
  <si>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</si>
  <si>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</si>
  <si>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</si>
  <si>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</si>
  <si>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</si>
  <si>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</si>
  <si>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</si>
  <si>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</si>
  <si>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</si>
  <si>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</si>
  <si>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</si>
  <si>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</si>
  <si>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</si>
  <si>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</si>
  <si>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</si>
  <si>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</si>
  <si>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</si>
  <si>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</si>
  <si>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</si>
  <si>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</si>
  <si>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</si>
  <si>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</si>
  <si>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</si>
  <si>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</si>
  <si>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</si>
  <si>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</si>
  <si>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</si>
  <si>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</si>
  <si>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</si>
  <si>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</si>
  <si>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</si>
  <si>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</si>
  <si>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</si>
  <si>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</si>
  <si>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</si>
  <si>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</si>
  <si>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</si>
  <si>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</si>
  <si>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</si>
  <si>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</si>
  <si>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</si>
  <si>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</si>
  <si>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</si>
  <si>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</si>
  <si>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</si>
  <si>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</si>
  <si>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</si>
  <si>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</si>
  <si>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</si>
  <si>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</si>
  <si>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</si>
  <si>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</si>
  <si>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</si>
  <si>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</si>
  <si>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</si>
  <si>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</si>
  <si>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</si>
  <si>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</si>
  <si>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</si>
  <si>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</si>
  <si>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</si>
  <si>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</si>
  <si>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</si>
  <si>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</si>
  <si>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</si>
  <si>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</si>
  <si>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</si>
  <si>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</si>
  <si>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</si>
  <si>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</si>
  <si>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</si>
  <si>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</si>
  <si>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</si>
  <si>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</si>
  <si>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</si>
  <si>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</si>
  <si>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</si>
  <si>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</si>
  <si>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</si>
  <si>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</si>
  <si>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</si>
  <si>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</si>
  <si>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</si>
  <si>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</si>
  <si>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</si>
  <si>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</si>
  <si>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</si>
  <si>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</si>
  <si>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</si>
  <si>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</si>
  <si>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</si>
  <si>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</si>
  <si>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</si>
  <si>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</si>
  <si>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</si>
  <si>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</si>
  <si>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</si>
  <si>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</si>
  <si>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</si>
  <si>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</si>
  <si>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</si>
  <si>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</si>
  <si>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</si>
  <si>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</si>
  <si>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</si>
  <si>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</si>
  <si>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</si>
  <si>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</si>
  <si>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</si>
  <si>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</si>
  <si>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</si>
  <si>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</si>
  <si>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</si>
  <si>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</si>
  <si>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</si>
  <si>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</si>
  <si>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</si>
  <si>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</si>
  <si>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</si>
  <si>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</si>
  <si>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</si>
  <si>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</si>
  <si>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</si>
  <si>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</si>
  <si>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</si>
  <si>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</si>
  <si>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</si>
  <si>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</si>
  <si>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</si>
  <si>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</si>
  <si>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</si>
  <si>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</si>
  <si>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</si>
  <si>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</si>
  <si>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</si>
  <si>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</si>
  <si>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</si>
  <si>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</si>
  <si>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</si>
  <si>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</si>
  <si>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</si>
  <si>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</si>
  <si>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</si>
  <si>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</si>
  <si>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</si>
  <si>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</si>
  <si>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</si>
  <si>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</si>
  <si>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</si>
  <si>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</si>
  <si>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</si>
  <si>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</si>
  <si>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</si>
  <si>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</si>
  <si>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</si>
  <si>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</si>
  <si>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</si>
  <si>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</si>
  <si>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</si>
  <si>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</si>
  <si>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</si>
  <si>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</si>
  <si>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</si>
  <si>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</si>
  <si>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</si>
  <si>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</si>
  <si>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</si>
  <si>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</si>
  <si>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</si>
  <si>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</si>
  <si>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</si>
  <si>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</si>
  <si>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</si>
  <si>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</si>
  <si>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</si>
  <si>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</si>
  <si>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</si>
  <si>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</si>
  <si>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</si>
  <si>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</si>
  <si>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</si>
  <si>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</si>
  <si>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</si>
  <si>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</si>
  <si>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</si>
  <si>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</si>
  <si>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</si>
  <si>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</si>
  <si>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</si>
  <si>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</si>
  <si>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</si>
  <si>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</si>
  <si>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</si>
  <si>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</si>
  <si>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</si>
  <si>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</si>
  <si>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</si>
  <si>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</si>
  <si>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</si>
  <si>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</si>
  <si>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</si>
  <si>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</si>
  <si>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</si>
  <si>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</si>
  <si>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</si>
  <si>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</si>
  <si>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</si>
  <si>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</si>
  <si>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</si>
  <si>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</si>
  <si>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</si>
  <si>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</si>
  <si>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</si>
  <si>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</si>
  <si>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</si>
  <si>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</si>
  <si>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</si>
  <si>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</si>
  <si>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</si>
  <si>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</si>
  <si>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</si>
  <si>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</si>
  <si>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</si>
  <si>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</si>
  <si>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</si>
  <si>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</si>
  <si>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</si>
  <si>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</si>
  <si>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</si>
  <si>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</si>
  <si>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</si>
  <si>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</si>
  <si>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</si>
  <si>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</si>
  <si>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</si>
  <si>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</si>
  <si>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</si>
  <si>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</si>
  <si>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</si>
  <si>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</si>
  <si>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</si>
  <si>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</si>
  <si>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</si>
  <si>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</si>
  <si>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</si>
  <si>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</si>
  <si>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</si>
  <si>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</si>
  <si>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</si>
  <si>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</si>
  <si>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</si>
  <si>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</si>
  <si>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</si>
  <si>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</si>
  <si>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</si>
  <si>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</si>
  <si>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</si>
  <si>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</si>
  <si>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</si>
  <si>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</si>
  <si>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</si>
  <si>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</si>
  <si>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</si>
  <si>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</si>
  <si>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</si>
  <si>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</si>
  <si>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</si>
  <si>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</si>
  <si>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</si>
  <si>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</si>
  <si>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</si>
  <si>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</si>
  <si>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</si>
  <si>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</si>
  <si>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</si>
  <si>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</si>
  <si>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</si>
  <si>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</si>
  <si>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</si>
  <si>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</si>
  <si>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</si>
  <si>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</si>
  <si>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</si>
  <si>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</si>
  <si>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</si>
  <si>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</si>
  <si>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</si>
  <si>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</si>
  <si>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</si>
  <si>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</si>
  <si>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</si>
  <si>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</si>
  <si>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</si>
  <si>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</si>
  <si>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</si>
  <si>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</si>
  <si>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</si>
  <si>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</si>
  <si>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</si>
  <si>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</si>
  <si>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</si>
  <si>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</si>
  <si>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</si>
  <si>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</si>
  <si>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</si>
  <si>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</si>
  <si>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</si>
  <si>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</si>
  <si>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</si>
  <si>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</si>
  <si>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</si>
  <si>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</si>
  <si>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</si>
  <si>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</si>
  <si>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</si>
  <si>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</si>
  <si>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</si>
  <si>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</si>
  <si>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</si>
  <si>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</si>
  <si>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</si>
  <si>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</si>
  <si>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</si>
  <si>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</si>
  <si>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</si>
  <si>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</si>
  <si>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</si>
  <si>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</si>
  <si>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</si>
  <si>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</si>
  <si>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</si>
  <si>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</si>
  <si>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</si>
  <si>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</si>
  <si>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</si>
  <si>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</si>
  <si>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</si>
  <si>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</si>
  <si>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</si>
  <si>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</si>
  <si>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</si>
  <si>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</si>
  <si>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</si>
  <si>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</si>
  <si>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</si>
  <si>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</si>
  <si>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</si>
  <si>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</si>
  <si>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</si>
  <si>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</si>
  <si>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</si>
  <si>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</si>
  <si>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</si>
  <si>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</si>
  <si>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</si>
  <si>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</si>
  <si>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</si>
  <si>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</si>
  <si>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</si>
  <si>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</si>
  <si>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</si>
  <si>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</si>
  <si>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</si>
  <si>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</si>
  <si>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</si>
  <si>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</si>
  <si>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</si>
  <si>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</si>
  <si>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</si>
  <si>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</si>
  <si>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</si>
  <si>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</si>
  <si>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</si>
  <si>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</si>
  <si>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</si>
  <si>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</si>
  <si>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</si>
  <si>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</si>
  <si>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</si>
  <si>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</si>
  <si>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</si>
  <si>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</si>
  <si>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</si>
  <si>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</si>
  <si>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</si>
  <si>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</si>
  <si>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</si>
  <si>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</si>
  <si>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</si>
  <si>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</si>
  <si>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</si>
  <si>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</si>
  <si>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</si>
  <si>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</si>
  <si>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</si>
  <si>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</si>
  <si>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</si>
  <si>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</si>
  <si>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</si>
  <si>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</si>
  <si>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</si>
  <si>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</si>
  <si>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</si>
  <si>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</si>
  <si>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</si>
  <si>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</si>
  <si>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</si>
  <si>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</si>
  <si>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</si>
  <si>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</si>
  <si>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</si>
  <si>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</si>
  <si>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</si>
  <si>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</si>
  <si>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</si>
  <si>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</si>
  <si>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</si>
  <si>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</si>
  <si>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</si>
  <si>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</si>
  <si>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</si>
  <si>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</si>
  <si>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</si>
  <si>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</si>
  <si>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</si>
  <si>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</si>
  <si>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</si>
  <si>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</si>
  <si>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</si>
  <si>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</si>
  <si>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</si>
  <si>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</si>
  <si>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</si>
  <si>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</si>
  <si>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</si>
  <si>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</si>
  <si>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</si>
  <si>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</si>
  <si>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</si>
  <si>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</si>
  <si>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</si>
  <si>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</si>
  <si>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</si>
  <si>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</si>
  <si>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</si>
  <si>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</si>
  <si>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</si>
  <si>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</si>
  <si>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</si>
  <si>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</si>
  <si>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</si>
  <si>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</si>
  <si>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</si>
  <si>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</si>
  <si>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</si>
  <si>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</si>
  <si>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</si>
  <si>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</si>
  <si>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</si>
  <si>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</si>
  <si>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</si>
  <si>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</si>
  <si>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</si>
  <si>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</si>
  <si>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</si>
  <si>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</si>
  <si>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</si>
  <si>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</si>
  <si>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</si>
  <si>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</si>
  <si>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</si>
  <si>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</si>
  <si>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</si>
  <si>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</si>
  <si>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</si>
  <si>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</si>
  <si>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</si>
  <si>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</si>
  <si>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</si>
  <si>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</si>
  <si>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</si>
  <si>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</si>
  <si>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</si>
  <si>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</si>
  <si>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</si>
  <si>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</si>
  <si>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</si>
  <si>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</si>
  <si>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</si>
  <si>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</si>
  <si>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</si>
  <si>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</si>
  <si>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</si>
  <si>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</si>
  <si>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</si>
  <si>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</si>
  <si>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</si>
  <si>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</si>
  <si>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</si>
  <si>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</si>
  <si>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</si>
  <si>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</si>
  <si>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</si>
  <si>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</si>
  <si>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</si>
  <si>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</si>
  <si>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</si>
  <si>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</si>
  <si>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</si>
  <si>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</si>
  <si>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</si>
  <si>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</si>
  <si>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</si>
  <si>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</si>
  <si>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</si>
  <si>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</si>
  <si>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</si>
  <si>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</si>
  <si>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</si>
  <si>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</si>
  <si>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</si>
  <si>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</si>
  <si>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</si>
  <si>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</si>
  <si>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</si>
  <si>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</si>
  <si>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</si>
  <si>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</si>
  <si>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</si>
  <si>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</si>
  <si>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</si>
  <si>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</si>
  <si>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</si>
  <si>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</si>
  <si>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</si>
  <si>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</si>
  <si>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</si>
  <si>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</si>
  <si>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</si>
  <si>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</si>
  <si>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</si>
  <si>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</si>
  <si>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</si>
  <si>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</si>
  <si>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</si>
  <si>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</si>
  <si>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</si>
  <si>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</si>
  <si>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</si>
  <si>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</si>
  <si>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</si>
  <si>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</si>
  <si>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</si>
  <si>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</si>
  <si>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</si>
  <si>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</si>
  <si>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</si>
  <si>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</si>
  <si>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</si>
  <si>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</si>
  <si>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</si>
  <si>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</si>
  <si>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</si>
  <si>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</si>
  <si>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</si>
  <si>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</si>
  <si>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</si>
  <si>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</si>
  <si>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</si>
  <si>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</si>
  <si>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</si>
  <si>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</si>
  <si>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</si>
  <si>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</si>
  <si>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</si>
  <si>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</si>
  <si>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</si>
  <si>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</si>
  <si>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</si>
  <si>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</si>
  <si>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</si>
  <si>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</si>
  <si>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</si>
  <si>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</si>
  <si>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</si>
  <si>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</si>
  <si>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</si>
  <si>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</si>
  <si>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</si>
  <si>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</si>
  <si>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</si>
  <si>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</si>
  <si>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</si>
  <si>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</si>
  <si>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</si>
  <si>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</si>
  <si>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</si>
  <si>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</si>
  <si>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</si>
  <si>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</si>
  <si>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</si>
  <si>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</si>
  <si>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</si>
  <si>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</si>
  <si>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</si>
  <si>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</si>
  <si>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</si>
  <si>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</si>
  <si>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</si>
  <si>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</si>
  <si>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</si>
  <si>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</si>
  <si>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</si>
  <si>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</si>
  <si>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</si>
  <si>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</si>
  <si>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</si>
  <si>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</si>
  <si>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</si>
  <si>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</si>
  <si>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</si>
  <si>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</si>
  <si>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</si>
  <si>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</si>
  <si>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</si>
  <si>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</si>
  <si>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</si>
  <si>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</si>
  <si>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</si>
  <si>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</si>
  <si>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</si>
  <si>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</si>
  <si>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</si>
  <si>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</si>
  <si>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</si>
  <si>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</si>
  <si>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</si>
  <si>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</si>
  <si>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</si>
  <si>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</si>
  <si>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</si>
  <si>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</si>
  <si>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</si>
  <si>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</si>
  <si>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</si>
  <si>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</si>
  <si>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</si>
  <si>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</si>
  <si>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</si>
  <si>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</si>
  <si>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</si>
  <si>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</si>
  <si>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</si>
  <si>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</si>
  <si>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</si>
  <si>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</si>
  <si>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</si>
  <si>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</si>
  <si>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</si>
  <si>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</si>
  <si>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</si>
  <si>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</si>
  <si>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</si>
  <si>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</si>
  <si>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</si>
  <si>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</si>
  <si>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</si>
  <si>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</si>
  <si>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</si>
  <si>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</si>
  <si>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</si>
  <si>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</si>
  <si>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</si>
  <si>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</si>
  <si>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</si>
  <si>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</si>
  <si>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</si>
  <si>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</si>
  <si>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</si>
  <si>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</si>
  <si>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</si>
  <si>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</si>
  <si>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</si>
  <si>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</si>
  <si>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</si>
  <si>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</si>
  <si>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</si>
  <si>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</si>
  <si>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</si>
  <si>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</si>
  <si>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</si>
  <si>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</si>
  <si>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</si>
  <si>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</si>
  <si>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</si>
  <si>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</si>
  <si>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</si>
  <si>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</si>
  <si>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</si>
  <si>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</si>
  <si>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</si>
  <si>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</si>
  <si>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</si>
  <si>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</si>
  <si>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</si>
  <si>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</si>
  <si>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</si>
  <si>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</si>
  <si>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</si>
  <si>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</si>
  <si>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</si>
  <si>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</si>
  <si>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</si>
  <si>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</si>
  <si>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</si>
  <si>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</si>
  <si>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</si>
  <si>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</si>
  <si>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</si>
  <si>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</si>
  <si>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</si>
  <si>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</si>
  <si>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</si>
  <si>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</si>
  <si>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</si>
  <si>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</si>
  <si>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</si>
  <si>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</si>
  <si>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</si>
  <si>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</si>
  <si>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</si>
  <si>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</si>
  <si>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</si>
  <si>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</si>
  <si>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</si>
  <si>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</si>
  <si>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</si>
  <si>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</si>
  <si>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</si>
  <si>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</si>
  <si>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</si>
  <si>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</si>
  <si>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</si>
  <si>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</si>
  <si>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</si>
  <si>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</si>
  <si>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</si>
  <si>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</si>
  <si>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</si>
  <si>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</si>
  <si>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</si>
  <si>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</si>
  <si>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</si>
  <si>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</si>
  <si>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</si>
  <si>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</si>
  <si>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</si>
  <si>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</si>
  <si>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</si>
  <si>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</si>
  <si>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</si>
  <si>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</si>
  <si>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</si>
  <si>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</si>
  <si>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</si>
  <si>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</si>
  <si>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</si>
  <si>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</si>
  <si>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</si>
  <si>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</si>
  <si>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</si>
  <si>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</si>
  <si>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</si>
  <si>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</si>
  <si>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</si>
  <si>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</si>
  <si>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</si>
  <si>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</si>
  <si>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</si>
  <si>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</si>
  <si>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</si>
  <si>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</si>
  <si>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</si>
  <si>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</si>
  <si>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</si>
  <si>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</si>
  <si>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</si>
  <si>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</si>
  <si>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</si>
  <si>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</si>
  <si>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</si>
  <si>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</si>
  <si>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</si>
  <si>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</si>
  <si>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</si>
  <si>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</si>
  <si>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</si>
  <si>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</si>
  <si>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</si>
  <si>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</si>
  <si>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</si>
  <si>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</si>
  <si>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</si>
  <si>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</si>
  <si>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</si>
  <si>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</si>
  <si>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</si>
  <si>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</si>
  <si>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</si>
  <si>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</si>
  <si>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</si>
  <si>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</si>
  <si>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</si>
  <si>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</si>
  <si>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</si>
  <si>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</si>
  <si>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</si>
  <si>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</si>
  <si>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</si>
  <si>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</si>
  <si>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</si>
  <si>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</si>
  <si>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</si>
  <si>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</si>
  <si>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</si>
  <si>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</si>
  <si>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</si>
  <si>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</si>
  <si>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</si>
  <si>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</si>
  <si>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</si>
  <si>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</si>
  <si>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</si>
  <si>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</si>
  <si>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</si>
  <si>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</si>
  <si>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</si>
  <si>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</si>
  <si>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</si>
  <si>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</si>
  <si>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</si>
  <si>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</si>
  <si>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</si>
  <si>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</si>
  <si>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</si>
  <si>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</si>
  <si>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</si>
  <si>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</si>
  <si>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</si>
  <si>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</si>
  <si>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</si>
  <si>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</si>
  <si>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</si>
  <si>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</si>
  <si>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</si>
  <si>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</si>
  <si>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</si>
  <si>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</si>
  <si>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</si>
  <si>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</si>
  <si>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</si>
  <si>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</si>
  <si>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</si>
  <si>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</si>
  <si>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</si>
  <si>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</si>
  <si>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</si>
  <si>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</si>
  <si>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</si>
  <si>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</si>
  <si>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</si>
  <si>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</si>
  <si>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</si>
  <si>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</si>
  <si>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</si>
  <si>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</si>
  <si>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</si>
  <si>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</si>
  <si>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</si>
  <si>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</si>
  <si>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</si>
  <si>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</si>
  <si>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</si>
  <si>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</si>
  <si>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</si>
  <si>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</si>
  <si>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</si>
  <si>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</si>
  <si>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</si>
  <si>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</si>
  <si>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</si>
  <si>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</si>
  <si>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</si>
  <si>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</si>
  <si>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</si>
  <si>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</si>
  <si>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</si>
  <si>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</si>
  <si>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</si>
  <si>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</si>
  <si>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</si>
  <si>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</si>
  <si>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</si>
  <si>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</si>
  <si>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</si>
  <si>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</si>
  <si>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</si>
  <si>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</si>
  <si>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</si>
  <si>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</si>
  <si>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</si>
  <si>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</si>
  <si>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</si>
  <si>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</si>
  <si>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</si>
  <si>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</si>
  <si>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</si>
  <si>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</si>
  <si>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</si>
  <si>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</si>
  <si>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</si>
  <si>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</si>
  <si>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</si>
  <si>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</si>
  <si>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</si>
  <si>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</si>
  <si>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</si>
  <si>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</si>
  <si>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</si>
  <si>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</si>
  <si>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</si>
  <si>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</si>
  <si>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</si>
  <si>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</si>
  <si>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</si>
  <si>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</si>
  <si>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</si>
  <si>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</si>
  <si>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</si>
  <si>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</si>
  <si>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</si>
  <si>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</si>
  <si>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</si>
  <si>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</si>
  <si>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</si>
  <si>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</si>
  <si>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</si>
  <si>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</si>
  <si>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</si>
  <si>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</si>
  <si>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</si>
  <si>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</si>
  <si>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</si>
  <si>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</si>
  <si>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</si>
  <si>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</si>
  <si>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</si>
  <si>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</si>
  <si>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</si>
  <si>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</si>
  <si>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</si>
  <si>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</si>
  <si>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</si>
  <si>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</si>
  <si>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</si>
  <si>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</si>
  <si>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</si>
  <si>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</si>
  <si>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</si>
  <si>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</si>
  <si>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</si>
  <si>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</si>
  <si>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</si>
  <si>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</si>
  <si>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</si>
  <si>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</si>
  <si>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</si>
  <si>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</si>
  <si>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</si>
  <si>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</si>
  <si>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</si>
  <si>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</si>
  <si>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</si>
  <si>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</si>
  <si>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</si>
  <si>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</si>
  <si>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</si>
  <si>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</si>
  <si>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</si>
  <si>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</si>
  <si>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</si>
  <si>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</si>
  <si>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</si>
  <si>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</si>
  <si>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</si>
  <si>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</si>
  <si>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</si>
  <si>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</si>
  <si>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</si>
  <si>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</si>
  <si>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</si>
  <si>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</si>
  <si>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</si>
  <si>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</si>
  <si>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</si>
  <si>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</si>
  <si>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</si>
  <si>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</si>
  <si>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</si>
  <si>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</si>
  <si>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</si>
  <si>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</si>
  <si>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</si>
  <si>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</si>
  <si>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</si>
  <si>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</si>
  <si>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</si>
  <si>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</si>
  <si>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</si>
  <si>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</si>
  <si>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</si>
  <si>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</si>
  <si>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</si>
  <si>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</si>
  <si>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</si>
  <si>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</si>
  <si>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</si>
  <si>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</si>
  <si>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</si>
  <si>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</si>
  <si>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</si>
  <si>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</si>
  <si>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</si>
  <si>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</si>
  <si>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</si>
  <si>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</si>
  <si>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</si>
  <si>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</si>
  <si>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</si>
  <si>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</si>
  <si>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</si>
  <si>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</si>
  <si>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</si>
  <si>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</si>
  <si>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</si>
  <si>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</si>
  <si>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</si>
  <si>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</si>
  <si>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</si>
  <si>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</si>
  <si>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</si>
  <si>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</si>
  <si>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</si>
  <si>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</si>
  <si>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</si>
  <si>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</si>
  <si>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</si>
  <si>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</si>
  <si>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</si>
  <si>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</si>
  <si>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</si>
  <si>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</si>
  <si>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</si>
  <si>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</si>
  <si>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</si>
  <si>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</si>
  <si>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</si>
  <si>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</si>
  <si>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</si>
  <si>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</si>
  <si>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</si>
  <si>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</si>
  <si>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</si>
  <si>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</si>
  <si>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</si>
  <si>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</si>
  <si>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</si>
  <si>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</si>
  <si>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</si>
  <si>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</si>
  <si>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</si>
  <si>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</si>
  <si>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</si>
  <si>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</si>
  <si>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</si>
  <si>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</si>
  <si>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</si>
  <si>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</si>
  <si>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</si>
  <si>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</si>
  <si>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</si>
  <si>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</si>
  <si>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</si>
  <si>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</si>
  <si>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</si>
  <si>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</si>
  <si>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</si>
  <si>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</si>
  <si>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</si>
  <si>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</si>
  <si>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</si>
  <si>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</si>
  <si>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</si>
  <si>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</si>
  <si>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</si>
  <si>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</si>
  <si>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</si>
  <si>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</si>
  <si>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</si>
  <si>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</si>
  <si>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</si>
  <si>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</si>
  <si>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</si>
  <si>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</si>
  <si>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</si>
  <si>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</si>
  <si>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</si>
  <si>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</si>
  <si>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</si>
  <si>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</si>
  <si>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</si>
  <si>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</si>
  <si>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</si>
  <si>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</si>
  <si>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</si>
  <si>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</si>
  <si>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</si>
  <si>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</si>
  <si>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</si>
  <si>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</si>
  <si>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</si>
  <si>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</si>
  <si>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</si>
  <si>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</si>
  <si>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</si>
  <si>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</si>
  <si>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</si>
  <si>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</si>
  <si>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</si>
  <si>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</si>
  <si>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</si>
  <si>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</si>
  <si>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</si>
  <si>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</si>
  <si>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</si>
  <si>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</si>
  <si>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</si>
  <si>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</si>
  <si>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</si>
  <si>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</si>
  <si>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</si>
  <si>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</si>
  <si>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</si>
  <si>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</si>
  <si>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</si>
  <si>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</si>
  <si>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</si>
  <si>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</si>
  <si>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</si>
  <si>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</si>
  <si>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</si>
  <si>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</si>
  <si>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</si>
  <si>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</si>
  <si>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</si>
  <si>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</si>
  <si>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</si>
  <si>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</si>
  <si>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</si>
  <si>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</si>
  <si>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</si>
  <si>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</si>
  <si>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</si>
  <si>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</si>
  <si>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</si>
  <si>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</si>
  <si>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</si>
  <si>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</si>
  <si>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</si>
  <si>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</si>
  <si>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</si>
  <si>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</si>
  <si>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</si>
  <si>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</si>
  <si>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</si>
  <si>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</si>
  <si>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</si>
  <si>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</si>
  <si>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</si>
  <si>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</si>
  <si>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</si>
  <si>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</si>
  <si>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</si>
  <si>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</si>
  <si>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</si>
  <si>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</si>
  <si>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</si>
  <si>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</si>
  <si>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</si>
  <si>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</si>
  <si>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</si>
  <si>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</si>
  <si>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</si>
  <si>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</si>
  <si>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</si>
  <si>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</si>
  <si>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</si>
  <si>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</si>
  <si>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</si>
  <si>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</si>
  <si>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</si>
  <si>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</si>
  <si>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</si>
  <si>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</si>
  <si>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</si>
  <si>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</si>
  <si>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</si>
  <si>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</si>
  <si>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</si>
  <si>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</si>
  <si>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</si>
  <si>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</si>
  <si>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</si>
  <si>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</si>
  <si>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</si>
  <si>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</si>
  <si>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</si>
  <si>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</si>
  <si>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</si>
  <si>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</si>
  <si>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</si>
  <si>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</si>
  <si>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</si>
  <si>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</si>
  <si>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</si>
  <si>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</si>
  <si>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</si>
  <si>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</si>
  <si>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</si>
  <si>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</si>
  <si>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</si>
  <si>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</si>
  <si>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</si>
  <si>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</si>
  <si>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</si>
  <si>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</si>
  <si>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</si>
  <si>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</si>
  <si>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</si>
  <si>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</si>
  <si>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</si>
  <si>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</si>
  <si>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</si>
  <si>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</si>
  <si>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</si>
  <si>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</si>
  <si>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</si>
  <si>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</si>
  <si>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</si>
  <si>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</si>
  <si>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</si>
  <si>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</si>
  <si>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</si>
  <si>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</si>
  <si>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</si>
  <si>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</si>
  <si>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</si>
  <si>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</si>
  <si>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</si>
  <si>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</si>
  <si>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</si>
  <si>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</si>
  <si>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</si>
  <si>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</si>
  <si>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</si>
  <si>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</si>
  <si>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</si>
  <si>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</si>
  <si>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</si>
  <si>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</si>
  <si>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</si>
  <si>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</si>
  <si>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</si>
  <si>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</si>
  <si>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</si>
  <si>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</si>
  <si>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</si>
  <si>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</si>
  <si>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</si>
  <si>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</si>
  <si>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</si>
  <si>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</si>
  <si>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</si>
  <si>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</si>
  <si>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</si>
  <si>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</si>
  <si>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</si>
  <si>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</si>
  <si>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</si>
  <si>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</si>
  <si>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</si>
  <si>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</si>
  <si>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</si>
  <si>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</si>
  <si>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</si>
  <si>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</si>
  <si>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</si>
  <si>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</si>
  <si>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</si>
  <si>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</si>
  <si>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</si>
  <si>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</si>
  <si>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</si>
  <si>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</si>
  <si>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</si>
  <si>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</si>
  <si>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</si>
  <si>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</si>
  <si>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</si>
  <si>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</si>
  <si>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</si>
  <si>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</si>
  <si>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</si>
  <si>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</si>
  <si>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</si>
  <si>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</si>
  <si>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</si>
  <si>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</si>
  <si>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</si>
  <si>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</si>
  <si>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</si>
  <si>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</si>
  <si>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</si>
  <si>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</si>
  <si>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</si>
  <si>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</si>
  <si>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</si>
  <si>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</si>
  <si>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</si>
  <si>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</si>
  <si>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</si>
  <si>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</si>
  <si>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</si>
  <si>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</si>
  <si>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</si>
  <si>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</si>
  <si>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</si>
  <si>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</si>
  <si>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</si>
  <si>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</si>
  <si>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</si>
  <si>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</si>
  <si>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</si>
  <si>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</si>
  <si>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</si>
  <si>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</si>
  <si>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</si>
  <si>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</si>
  <si>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</si>
  <si>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</si>
  <si>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</si>
  <si>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</si>
  <si>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</si>
  <si>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</si>
  <si>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</si>
  <si>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</si>
  <si>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</si>
  <si>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</si>
  <si>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</si>
  <si>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</si>
  <si>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</si>
  <si>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</si>
  <si>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</si>
  <si>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</si>
  <si>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</si>
  <si>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</si>
  <si>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</si>
  <si>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</si>
  <si>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</si>
  <si>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</si>
  <si>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</si>
  <si>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</si>
  <si>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</si>
  <si>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</si>
  <si>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</si>
  <si>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</si>
  <si>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</si>
  <si>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</si>
  <si>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</si>
  <si>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</si>
  <si>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</si>
  <si>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</si>
  <si>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</si>
  <si>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</si>
  <si>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</si>
  <si>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</si>
  <si>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</si>
  <si>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</si>
  <si>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</si>
  <si>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</si>
  <si>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</si>
  <si>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</si>
  <si>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</si>
  <si>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</si>
  <si>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</si>
  <si>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</si>
  <si>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</si>
  <si>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</si>
  <si>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</si>
  <si>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</si>
  <si>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</si>
  <si>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</si>
  <si>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</si>
  <si>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</si>
  <si>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</si>
  <si>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</si>
  <si>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</si>
  <si>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</si>
  <si>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</si>
  <si>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</si>
  <si>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</si>
  <si>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EC_SP_POV_GINI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</si>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</sst>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8"/>
  <sheetViews>
    <sheetView tabSelected="1" topLeftCell="A233" workbookViewId="0">
      <selection activeCell="H244" sqref="H244:H24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VLOOKUP(H2,Source!$A$2:$G$130,3,FALSE)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VLOOKUP(H3,Source!$A$2:$G$282,3,FALSE)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VLOOKUP(H4,Source!$A$2:$G$282,3,FALSE)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VLOOKUP(B5,Indicator!$A$2:$F$105,5,FALSE)</f>
        <v>Net migration (expressed as thousands)</v>
      </c>
      <c r="D5" s="25" t="str">
        <f>VLOOKUP(B5,Indicator!$A$2:$F$105,6,FALSE)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VLOOKUP(H5,Source!$A$2:$G$282,3,FALSE)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VLOOKUP(B6,Indicator!$A$2:$F$105,5,FALSE)</f>
        <v>Preterm birth rate (per 100 live births)</v>
      </c>
      <c r="D6" s="25" t="str">
        <f>VLOOKUP(B6,Indicator!$A$2:$F$105,6,FALSE)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VLOOKUP(H6,Source!$A$2:$G$282,3,FALSE)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VLOOKUP(B7,Indicator!$A$2:$F$105,5,FALSE)</f>
        <v>Total fertility rate (average live births per woman aged 15-49)</v>
      </c>
      <c r="D7" s="25" t="str">
        <f>VLOOKUP(B7,Indicator!$A$2:$F$105,6,FALSE)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VLOOKUP(H7,Source!$A$2:$G$130,3,FALSE)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VLOOKUP(B8,Indicator!$A$2:$F$105,5,FALSE)</f>
        <v>Adolescent birth rate (per 1,000 women aged 15-19)</v>
      </c>
      <c r="D8" s="25" t="str">
        <f>VLOOKUP(B8,Indicator!$A$2:$F$105,6,FALSE)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VLOOKUP(H8,Source!$A$2:$G$130,3,FALSE)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VLOOKUP(B9,Indicator!$A$2:$F$105,5,FALSE)</f>
        <v>Prevalence of low birth weight among new-borns</v>
      </c>
      <c r="D9" s="25" t="str">
        <f>VLOOKUP(B9,Indicator!$A$2:$F$105,6,FALSE)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VLOOKUP(H9,Source!$A$2:$G$130,3,FALSE)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VLOOKUP(B10,Indicator!$A$2:$F$105,5,FALSE)</f>
        <v xml:space="preserve"> Crude death rate (per 1,000 average population)</v>
      </c>
      <c r="D10" s="25" t="str">
        <f>VLOOKUP(B10,Indicator!$A$2:$F$105,6,FALSE)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VLOOKUP(H10,Source!$A$2:$G$130,3,FALSE)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VLOOKUP(B11,Indicator!$A$2:$F$105,5,FALSE)</f>
        <v>Life expectancy at birth (average years)</v>
      </c>
      <c r="D11" s="25" t="str">
        <f>VLOOKUP(B11,Indicator!$A$2:$F$105,6,FALSE)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VLOOKUP(H11,Source!$A$2:$G$130,3,FALSE)</f>
        <v>Helix: DM_LIFE_EXP</v>
      </c>
      <c r="K11" s="1"/>
    </row>
    <row r="12" spans="1:12" x14ac:dyDescent="0.35">
      <c r="A12" s="1" t="s">
        <v>40</v>
      </c>
      <c r="B12" s="16" t="s">
        <v>1000</v>
      </c>
      <c r="C12" s="35" t="str">
        <f>VLOOKUP(B12,Indicator!$A$2:$F$105,5,FALSE)</f>
        <v>Infant mortality rate (per 1,000 live births)</v>
      </c>
      <c r="D12" s="25" t="str">
        <f>VLOOKUP(B12,Indicator!$A$2:$F$105,6,FALSE)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VLOOKUP(H12,Source!$A$2:$G$130,3,FALSE)</f>
        <v>Helix: CME_MRY0</v>
      </c>
      <c r="K12" s="1"/>
    </row>
    <row r="13" spans="1:12" x14ac:dyDescent="0.35">
      <c r="A13" s="1" t="s">
        <v>42</v>
      </c>
      <c r="B13" s="16" t="s">
        <v>1004</v>
      </c>
      <c r="C13" s="35" t="str">
        <f>VLOOKUP(B13,Indicator!$A$2:$F$105,5,FALSE)</f>
        <v>Under-5 mortality rate (per 1,000 live births)</v>
      </c>
      <c r="D13" s="25" t="str">
        <f>VLOOKUP(B13,Indicator!$A$2:$F$105,6,FALSE)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VLOOKUP(H13,Source!$A$2:$G$130,3,FALSE)</f>
        <v>Helix: CME_MRY0T4</v>
      </c>
      <c r="K13" s="1"/>
    </row>
    <row r="14" spans="1:12" x14ac:dyDescent="0.35">
      <c r="A14" s="1" t="s">
        <v>45</v>
      </c>
      <c r="B14" s="16" t="s">
        <v>1008</v>
      </c>
      <c r="C14" s="35" t="str">
        <f>VLOOKUP(B14,Indicator!$A$2:$F$105,5,FALSE)</f>
        <v>Neonatal mortality rate (per 1,000 live births)</v>
      </c>
      <c r="D14" s="25" t="str">
        <f>VLOOKUP(B14,Indicator!$A$2:$F$105,6,FALSE)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VLOOKUP(H14,Source!$A$2:$G$130,3,FALSE)</f>
        <v>Helix: CME_MRM0</v>
      </c>
      <c r="K14" s="1"/>
    </row>
    <row r="15" spans="1:12" x14ac:dyDescent="0.35">
      <c r="A15" s="1" t="s">
        <v>47</v>
      </c>
      <c r="B15" s="16" t="s">
        <v>1012</v>
      </c>
      <c r="C15" s="35" t="str">
        <f>VLOOKUP(B15,Indicator!$A$2:$F$105,5,FALSE)</f>
        <v>Maternal mortality ratio (per 100,000 live births)</v>
      </c>
      <c r="D15" s="25" t="str">
        <f>VLOOKUP(B15,Indicator!$A$2:$F$105,6,FALSE)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VLOOKUP(H15,Source!$A$2:$G$130,3,FALSE)</f>
        <v>Helix: MNCH_MMR</v>
      </c>
      <c r="K15" s="1"/>
    </row>
    <row r="16" spans="1:12" x14ac:dyDescent="0.35">
      <c r="A16" s="1" t="s">
        <v>49</v>
      </c>
      <c r="B16" s="16" t="s">
        <v>1021</v>
      </c>
      <c r="C16" s="35" t="str">
        <f>VLOOKUP(B16,Indicator!$A$2:$F$105,5,FALSE)</f>
        <v>Suicide mortality rate (deaths per 100,000 average relevant population, by sex and age groups)</v>
      </c>
      <c r="D16" s="25" t="str">
        <f>VLOOKUP(B16,Indicator!$A$2:$F$105,6,FALSE)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VLOOKUP(H16,Source!$A$2:$G$130,3,FALSE)</f>
        <v>WHO: SDGSUICIDE</v>
      </c>
      <c r="K16" s="1"/>
    </row>
    <row r="17" spans="1:11" x14ac:dyDescent="0.35">
      <c r="A17" s="1" t="s">
        <v>51</v>
      </c>
      <c r="B17" s="16" t="s">
        <v>1022</v>
      </c>
      <c r="C17" s="44" t="str">
        <f>VLOOKUP(B17,Indicator!$A$2:$F$105,5,FALSE)</f>
        <v>SDG Incidence of Hepatitis B (percentage of children under 5 years who have developed chronic HBV infection)</v>
      </c>
      <c r="D17" s="25" t="str">
        <f>VLOOKUP(B17,Indicator!$A$2:$F$105,6,FALSE)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VLOOKUP(H17,Source!$A$2:$G$130,3,FALSE)</f>
        <v>SDG: SH_HAP_HBSAG</v>
      </c>
      <c r="K17" s="1"/>
    </row>
    <row r="18" spans="1:11" x14ac:dyDescent="0.35">
      <c r="A18" s="1" t="s">
        <v>54</v>
      </c>
      <c r="B18" s="16" t="s">
        <v>1023</v>
      </c>
      <c r="C18" s="44" t="str">
        <f>VLOOKUP(B18,Indicator!$A$2:$F$105,5,FALSE)</f>
        <v>Incidence of tuberculosis (new cases per 100,000 average population)</v>
      </c>
      <c r="D18" s="25" t="str">
        <f>VLOOKUP(B18,Indicator!$A$2:$F$105,6,FALSE)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VLOOKUP(H18,Source!$A$2:$G$130,3,FALSE)</f>
        <v>SDG: SH_TBS_INCD</v>
      </c>
      <c r="K18" s="1"/>
    </row>
    <row r="19" spans="1:11" x14ac:dyDescent="0.35">
      <c r="A19" s="1" t="s">
        <v>57</v>
      </c>
      <c r="B19" s="16" t="s">
        <v>1024</v>
      </c>
      <c r="C19" s="44" t="str">
        <f>VLOOKUP(B19,Indicator!$A$2:$F$105,5,FALSE)</f>
        <v>Number of new HIV infections per 1,000 uninfected population, by sex and age groups</v>
      </c>
      <c r="D19" s="25" t="str">
        <f>VLOOKUP(B19,Indicator!$A$2:$F$105,6,FALSE)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VLOOKUP(H19,Source!$A$2:$G$130,3,FALSE)</f>
        <v>SDG: SH_HIV_INCD</v>
      </c>
      <c r="K19" s="1"/>
    </row>
    <row r="20" spans="1:11" x14ac:dyDescent="0.35">
      <c r="A20" s="1" t="s">
        <v>60</v>
      </c>
      <c r="B20" s="16" t="s">
        <v>1025</v>
      </c>
      <c r="C20" s="44" t="str">
        <f>VLOOKUP(B20,Indicator!$A$2:$F$105,5,FALSE)</f>
        <v>Alcohol use disorders of 12 month prevalence with 95% (percentage of population aged 15+ years, by sex)</v>
      </c>
      <c r="D20" s="25" t="str">
        <f>VLOOKUP(B20,Indicator!$A$2:$F$105,6,FALSE)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VLOOKUP(H20,Source!$A$2:$G$130,3,FALSE)</f>
        <v>SDG: SH_SUD_ALCOL</v>
      </c>
      <c r="K20" s="1"/>
    </row>
    <row r="21" spans="1:11" x14ac:dyDescent="0.35">
      <c r="A21" s="1" t="s">
        <v>63</v>
      </c>
      <c r="B21" s="16" t="s">
        <v>1032</v>
      </c>
      <c r="C21" s="44" t="str">
        <f>VLOOKUP(B21,Indicator!$A$2:$F$105,5,FALSE)</f>
        <v>Proportion of births attended by skilled health personnel (%, by age groups, residence and wealth quintile)</v>
      </c>
      <c r="D21" s="25" t="str">
        <f>VLOOKUP(B21,Indicator!$A$2:$F$105,6,FALSE)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VLOOKUP(H21,Source!$A$2:$G$130,3,FALSE)</f>
        <v>Helix: MNCH_SAB</v>
      </c>
      <c r="K21" s="1"/>
    </row>
    <row r="22" spans="1:11" x14ac:dyDescent="0.35">
      <c r="A22" s="1" t="s">
        <v>66</v>
      </c>
      <c r="B22" s="16" t="s">
        <v>1033</v>
      </c>
      <c r="C22" s="44" t="str">
        <f>VLOOKUP(B22,Indicator!$A$2:$F$105,5,FALSE)</f>
        <v>Current health expenditure (% of GDP)</v>
      </c>
      <c r="D22" s="25" t="str">
        <f>VLOOKUP(B22,Indicator!$A$2:$F$105,6,FALSE)</f>
        <v>HT_SH_XPD_CHEX_GD_ZS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VLOOKUP(H22,Source!$A$2:$G$130,3,FALSE)</f>
        <v>WB: SH.XPD.CHEX.GD.ZS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VLOOKUP(B23,Indicator!$A$2:$F$105,5,FALSE)</f>
        <v>Out-of-pocket expenditure (OOPS), as % of Current Health Expenditure</v>
      </c>
      <c r="D23" s="25" t="str">
        <f>VLOOKUP(B23,Indicator!$A$2:$F$105,6,FALSE)</f>
        <v>HT_SH_XPD_OOPC_CH_ZS</v>
      </c>
      <c r="E23" s="1">
        <v>2020</v>
      </c>
      <c r="F23" s="1" t="s">
        <v>18</v>
      </c>
      <c r="G23" s="1" t="str">
        <f>VLOOKUP(F23,Value_type!$A$2:$I$107,3,FALSE)</f>
        <v>PCNT</v>
      </c>
      <c r="H23" s="1" t="s">
        <v>118</v>
      </c>
      <c r="I23" s="25" t="str">
        <f>VLOOKUP(H23,Source!$A$2:$G$130,3,FALSE)</f>
        <v>WB: SH.XPD.OOPC.CH.ZS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VLOOKUP(B24,Indicator!$A$2:$F$105,5,FALSE)</f>
        <v>Percentage of pregnant women living with HIV receiving ARVs for PMTCT</v>
      </c>
      <c r="D24" s="25" t="str">
        <f>VLOOKUP(B24,Indicator!$A$2:$F$105,6,FALSE)</f>
        <v>HVA_PMTCT_ARV_CVG</v>
      </c>
      <c r="E24" s="1">
        <v>2020</v>
      </c>
      <c r="F24" s="1" t="s">
        <v>18</v>
      </c>
      <c r="G24" s="1" t="str">
        <f>VLOOKUP(F24,Value_type!$A$2:$I$107,3,FALSE)</f>
        <v>PCNT</v>
      </c>
      <c r="H24" s="1" t="s">
        <v>121</v>
      </c>
      <c r="I24" s="25" t="str">
        <f>VLOOKUP(H24,Source!$A$2:$G$130,3,FALSE)</f>
        <v>Helix: HVA_PMTCT_ARV_CVG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VLOOKUP(B25,Indicator!$A$2:$F$105,5,FALSE)</f>
        <v>Antenatal care 4+ visits - percentage of women (by age groups, residence and wealth quintile), attended at least four times during pregnancy by any provider</v>
      </c>
      <c r="D25" s="25" t="str">
        <f>VLOOKUP(B25,Indicator!$A$2:$F$105,6,FALSE)</f>
        <v>MNCH_ANC4</v>
      </c>
      <c r="E25" s="1">
        <v>2020</v>
      </c>
      <c r="F25" s="1" t="s">
        <v>543</v>
      </c>
      <c r="G25" s="1" t="str">
        <f>VLOOKUP(F25,Value_type!$A$2:$I$107,3,FALSE)</f>
        <v>PCNT</v>
      </c>
      <c r="H25" s="1" t="s">
        <v>124</v>
      </c>
      <c r="I25" s="25" t="str">
        <f>VLOOKUP(H25,Source!$A$2:$G$130,3,FALSE)</f>
        <v>Helix: MNCH_ANC4</v>
      </c>
      <c r="K25" s="1"/>
    </row>
    <row r="26" spans="1:11" x14ac:dyDescent="0.35">
      <c r="A26" s="1" t="s">
        <v>79</v>
      </c>
      <c r="B26" s="16" t="s">
        <v>93</v>
      </c>
      <c r="C26" s="44" t="str">
        <f>VLOOKUP(B26,Indicator!$A$2:$F$105,5,FALSE)</f>
        <v>Postnatal care for mothers - percentage of women (by age groups, residence and wealth quintile), who received postnatal care within 2 days of giving birth</v>
      </c>
      <c r="D26" s="25" t="str">
        <f>VLOOKUP(B26,Indicator!$A$2:$F$105,6,FALSE)</f>
        <v>MNCH_PNCMOM</v>
      </c>
      <c r="E26" s="1">
        <v>2020</v>
      </c>
      <c r="F26" s="1" t="s">
        <v>543</v>
      </c>
      <c r="G26" s="1" t="str">
        <f>VLOOKUP(F26,Value_type!$A$2:$I$107,3,FALSE)</f>
        <v>PCNT</v>
      </c>
      <c r="H26" s="1" t="s">
        <v>127</v>
      </c>
      <c r="I26" s="25" t="str">
        <f>VLOOKUP(H26,Source!$A$2:$G$130,3,FALSE)</f>
        <v>Helix: MNCH_PNCMOM</v>
      </c>
      <c r="K26" s="1"/>
    </row>
    <row r="27" spans="1:11" x14ac:dyDescent="0.35">
      <c r="A27" s="1" t="s">
        <v>82</v>
      </c>
      <c r="B27" s="16" t="s">
        <v>1039</v>
      </c>
      <c r="C27" s="44" t="str">
        <f>VLOOKUP(B27,Indicator!$A$2:$F$105,5,FALSE)</f>
        <v>Care seeking for children (under age 5) with symptoms of Acute Respiratory Infection -ARI- (%, by sex, residence and wealth quintile)</v>
      </c>
      <c r="D27" s="25" t="str">
        <f>VLOOKUP(B27,Indicator!$A$2:$F$105,6,FALSE)</f>
        <v>MNCH_PNEUCARE</v>
      </c>
      <c r="E27" s="1">
        <v>2020</v>
      </c>
      <c r="F27" s="1" t="s">
        <v>544</v>
      </c>
      <c r="G27" s="1" t="str">
        <f>VLOOKUP(F27,Value_type!$A$2:$I$107,3,FALSE)</f>
        <v>PCNT</v>
      </c>
      <c r="H27" s="1" t="s">
        <v>130</v>
      </c>
      <c r="I27" s="25" t="str">
        <f>VLOOKUP(H27,Source!$A$2:$G$130,3,FALSE)</f>
        <v>Helix: MNCH_PNEUCARE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VLOOKUP(B28,Indicator!$A$2:$F$105,5,FALSE)</f>
        <v>Proportion of women of reproductive age (aged 15-49 years) who have their need for family planning satisfied with modern methods (%)</v>
      </c>
      <c r="D28" s="25" t="str">
        <f>VLOOKUP(B28,Indicator!$A$2:$F$105,6,FALSE)</f>
        <v>HT_SH_FPL_MTMM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VLOOKUP(H28,Source!$A$2:$G$130,3,FALSE)</f>
        <v>SDG: SH_FPL_MTMM</v>
      </c>
      <c r="K28" s="1"/>
    </row>
    <row r="29" spans="1:11" x14ac:dyDescent="0.35">
      <c r="A29" s="1" t="s">
        <v>89</v>
      </c>
      <c r="B29" s="16" t="s">
        <v>1043</v>
      </c>
      <c r="C29" s="44" t="str">
        <f>VLOOKUP(B29,Indicator!$A$2:$F$105,5,FALSE)</f>
        <v>Percentage of surviving infants who received the third dose of DPT-containing vaccine</v>
      </c>
      <c r="D29" s="25" t="str">
        <f>VLOOKUP(B29,Indicator!$A$2:$F$105,6,FALSE)</f>
        <v>IM_DTP3</v>
      </c>
      <c r="E29" s="1">
        <v>2020</v>
      </c>
      <c r="F29" s="1" t="s">
        <v>18</v>
      </c>
      <c r="G29" s="1" t="str">
        <f>VLOOKUP(F29,Value_type!$A$2:$I$107,3,FALSE)</f>
        <v>PCNT</v>
      </c>
      <c r="H29" s="1" t="s">
        <v>136</v>
      </c>
      <c r="I29" s="25" t="str">
        <f>VLOOKUP(H29,Source!$A$2:$G$130,3,FALSE)</f>
        <v>Helix: IM_DTP3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VLOOKUP(B30,Indicator!$A$2:$F$105,5,FALSE)</f>
        <v>Percentage of districts with DTP3 coverage 50-79%</v>
      </c>
      <c r="D30" s="25" t="str">
        <f>VLOOKUP(B30,Indicator!$A$2:$F$105,6,FALSE)</f>
        <v>HT_DIST79DTP3_P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VLOOKUP(H30,Source!$A$2:$G$130,3,FALSE)</f>
        <v>Immunization Monitoring (WHO): DIST79DTP3_P</v>
      </c>
      <c r="K30" s="1"/>
    </row>
    <row r="31" spans="1:11" x14ac:dyDescent="0.35">
      <c r="A31" s="1" t="s">
        <v>95</v>
      </c>
      <c r="B31" s="16" t="s">
        <v>1045</v>
      </c>
      <c r="C31" s="44" t="str">
        <f>VLOOKUP(B31,Indicator!$A$2:$F$105,5,FALSE)</f>
        <v>Percentage of children (by age groups) who received the 2nd dose of measles-containing vaccine, as per administered in the national schedule</v>
      </c>
      <c r="D31" s="25" t="str">
        <f>VLOOKUP(B31,Indicator!$A$2:$F$105,6,FALSE)</f>
        <v>IM_MCV2</v>
      </c>
      <c r="E31" s="1">
        <v>2020</v>
      </c>
      <c r="F31" s="1" t="s">
        <v>545</v>
      </c>
      <c r="G31" s="1" t="str">
        <f>VLOOKUP(F31,Value_type!$A$2:$I$107,3,FALSE)</f>
        <v>PCNT</v>
      </c>
      <c r="H31" s="1" t="s">
        <v>142</v>
      </c>
      <c r="I31" s="25" t="str">
        <f>VLOOKUP(H31,Source!$A$2:$G$130,3,FALSE)</f>
        <v>Helix: IM_MCV2</v>
      </c>
      <c r="K31" s="1"/>
    </row>
    <row r="32" spans="1:11" x14ac:dyDescent="0.35">
      <c r="A32" s="1" t="s">
        <v>98</v>
      </c>
      <c r="B32" s="16" t="s">
        <v>1047</v>
      </c>
      <c r="C32" s="44" t="str">
        <f>VLOOKUP(B32,Indicator!$A$2:$F$105,5,FALSE)</f>
        <v>Percentage of districts with MCV2 coverage 50-79%</v>
      </c>
      <c r="D32" s="25" t="str">
        <f>VLOOKUP(B32,Indicator!$A$2:$F$105,6,FALSE)</f>
        <v>HT_DIST79MCV2_P</v>
      </c>
      <c r="E32" s="1">
        <v>2020</v>
      </c>
      <c r="F32" s="1" t="s">
        <v>18</v>
      </c>
      <c r="G32" s="1" t="str">
        <f>VLOOKUP(F32,Value_type!$A$2:$I$107,3,FALSE)</f>
        <v>PCNT</v>
      </c>
      <c r="H32" s="1" t="s">
        <v>145</v>
      </c>
      <c r="I32" s="25" t="str">
        <f>VLOOKUP(H32,Source!$A$2:$G$130,3,FALSE)</f>
        <v>Immunization Monitoring (WHO): DIST79MCV2_P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VLOOKUP(B33,Indicator!$A$2:$F$105,5,FALSE)</f>
        <v>Annual mean concentration of particles PM2.5 (ug/m3, by residence)</v>
      </c>
      <c r="D33" s="25" t="str">
        <f>VLOOKUP(B33,Indicator!$A$2:$F$105,6,FALSE)</f>
        <v>HT_SDG_PM25</v>
      </c>
      <c r="E33" s="1">
        <v>2020</v>
      </c>
      <c r="F33" s="1" t="s">
        <v>546</v>
      </c>
      <c r="G33" s="1" t="str">
        <f>VLOOKUP(F33,Value_type!$A$2:$I$107,3,FALSE)</f>
        <v>GPERM3</v>
      </c>
      <c r="H33" s="1" t="s">
        <v>148</v>
      </c>
      <c r="I33" s="25" t="str">
        <f>VLOOKUP(H33,Source!$A$2:$G$130,3,FALSE)</f>
        <v>WHO: SDGPM25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VLOOKUP(B34,Indicator!$A$2:$F$105,5,FALSE)</f>
        <v>Early initiation on brestfeeding (%, by sex, residence and wealth quintile)</v>
      </c>
      <c r="D34" s="25" t="str">
        <f>VLOOKUP(B34,Indicator!$A$2:$F$105,6,FALSE)</f>
        <v>NT_BF_EIBF</v>
      </c>
      <c r="E34" s="1">
        <v>2020</v>
      </c>
      <c r="F34" s="1" t="s">
        <v>544</v>
      </c>
      <c r="G34" s="1" t="str">
        <f>VLOOKUP(F34,Value_type!$A$2:$I$107,3,FALSE)</f>
        <v>PCNT</v>
      </c>
      <c r="H34" s="1" t="s">
        <v>151</v>
      </c>
      <c r="I34" s="25" t="str">
        <f>VLOOKUP(H34,Source!$A$2:$G$130,3,FALSE)</f>
        <v>Helix: NT_BF_EIBF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VLOOKUP(B35,Indicator!$A$2:$F$105,5,FALSE)</f>
        <v>Exclusive breastfeeding (%, by sex, age groups, residence and wealth quintile)</v>
      </c>
      <c r="D35" s="25" t="str">
        <f>VLOOKUP(B35,Indicator!$A$2:$F$105,6,FALSE)</f>
        <v>NT_BF_EXBF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VLOOKUP(H35,Source!$A$2:$G$130,3,FALSE)</f>
        <v>Helix: NT_BF_EXBF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VLOOKUP(B36,Indicator!$A$2:$F$105,5,FALSE)</f>
        <v>Minumum acceptable diet (%, by sex, age groups, residence and wealth quintile)</v>
      </c>
      <c r="D36" s="25" t="str">
        <f>VLOOKUP(B36,Indicator!$A$2:$F$105,6,FALSE)</f>
        <v>NT_CF_MAD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VLOOKUP(H36,Source!$A$2:$G$130,3,FALSE)</f>
        <v>Helix: NT_CF_MAD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VLOOKUP(B37,Indicator!$A$2:$F$105,5,FALSE)</f>
        <v>Overweight (%, by sex, age groups, residence and wealth quintile)</v>
      </c>
      <c r="D37" s="25" t="str">
        <f>VLOOKUP(B37,Indicator!$A$2:$F$105,6,FALSE)</f>
        <v>NT_ANT_WHZ_PO2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VLOOKUP(H37,Source!$A$2:$G$130,3,FALSE)</f>
        <v>Helix: NT_ANT_WHZ_PO2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VLOOKUP(B38,Indicator!$A$2:$F$105,5,FALSE)</f>
        <v>Stunting (%, by sex, age groups, residence and wealth quintile)</v>
      </c>
      <c r="D38" s="25" t="str">
        <f>VLOOKUP(B38,Indicator!$A$2:$F$105,6,FALSE)</f>
        <v>NT_ANT_HAZ_NE2</v>
      </c>
      <c r="E38" s="1">
        <v>2020</v>
      </c>
      <c r="F38" s="1" t="s">
        <v>547</v>
      </c>
      <c r="G38" s="1" t="str">
        <f>VLOOKUP(F38,Value_type!$A$2:$I$107,3,FALSE)</f>
        <v>PCNT</v>
      </c>
      <c r="H38" s="1" t="s">
        <v>163</v>
      </c>
      <c r="I38" s="25" t="str">
        <f>VLOOKUP(H38,Source!$A$2:$G$130,3,FALSE)</f>
        <v>Helix: NT_ANT_HAZ_NE2</v>
      </c>
      <c r="K38" s="1"/>
    </row>
    <row r="39" spans="1:11" x14ac:dyDescent="0.35">
      <c r="A39" s="1" t="s">
        <v>119</v>
      </c>
      <c r="B39" s="16" t="s">
        <v>120</v>
      </c>
      <c r="C39" s="44" t="str">
        <f>VLOOKUP(B39,Indicator!$A$2:$F$790,5,FALSE)</f>
        <v>Percentage of children (by sex, age groups, residence and wealth quintile) with whom any adult household member has engaged in 4 or more activities to provide early stimulation and responsive care in the last 3 days</v>
      </c>
      <c r="D39" s="25" t="str">
        <f>VLOOKUP(B39,Indicator!$A$2:$F$790,6,FALSE)</f>
        <v>ECD_CHLD_36-59M_ADLT_SRC</v>
      </c>
      <c r="E39" s="1">
        <v>2020</v>
      </c>
      <c r="F39" s="1" t="s">
        <v>547</v>
      </c>
      <c r="G39" s="1" t="str">
        <f>VLOOKUP(F39,Value_type!$A$2:$I$107,3,FALSE)</f>
        <v>PCNT</v>
      </c>
      <c r="H39" s="1" t="s">
        <v>166</v>
      </c>
      <c r="I39" s="25" t="str">
        <f>VLOOKUP(H39,Source!$A$2:$G$130,3,FALSE)</f>
        <v>Helix: ECD_CHLD_36-59M_ADLT_SRC</v>
      </c>
      <c r="K39" s="1"/>
    </row>
    <row r="40" spans="1:11" x14ac:dyDescent="0.35">
      <c r="A40" s="1" t="s">
        <v>122</v>
      </c>
      <c r="B40" s="16" t="s">
        <v>123</v>
      </c>
      <c r="C40" s="44" t="str">
        <f>VLOOKUP(B40,Indicator!$A$2:$F$790,5,FALSE)</f>
        <v>Coverage of treatment interventions (pharmacological, psychosocial and rehabilitation and aftercare services) for substance use disorders (%)</v>
      </c>
      <c r="D40" s="25" t="str">
        <f>VLOOKUP(B40,Indicator!$A$2:$F$790,6,FALSE)</f>
        <v>HT_SH_SUD_TREAT</v>
      </c>
      <c r="E40" s="1">
        <v>2020</v>
      </c>
      <c r="F40" s="1" t="s">
        <v>18</v>
      </c>
      <c r="G40" s="1" t="str">
        <f>VLOOKUP(F40,Value_type!$A$2:$I$107,3,FALSE)</f>
        <v>PCNT</v>
      </c>
      <c r="H40" s="1" t="s">
        <v>169</v>
      </c>
      <c r="I40" s="25" t="str">
        <f>VLOOKUP(H40,Source!$A$2:$G$130,3,FALSE)</f>
        <v>SDG: SH_SUD_TREAT</v>
      </c>
      <c r="K40" s="1"/>
    </row>
    <row r="41" spans="1:11" x14ac:dyDescent="0.35">
      <c r="A41" s="1" t="s">
        <v>125</v>
      </c>
      <c r="B41" s="16" t="s">
        <v>1066</v>
      </c>
      <c r="C41" s="49" t="str">
        <f>VLOOKUP(B41,Indicator!$A$2:$F$719,5,FALSE)</f>
        <v>Early childhood educational development enrolments (absolute number)</v>
      </c>
      <c r="D41" s="25" t="str">
        <f>VLOOKUP(B41,Indicator!$A$2:$F$719,6,FALSE)</f>
        <v>EDUNF_STU_L01_TOT</v>
      </c>
      <c r="E41" s="1">
        <v>2020</v>
      </c>
      <c r="F41" s="1" t="s">
        <v>548</v>
      </c>
      <c r="G41" s="1" t="str">
        <f>VLOOKUP(F41,Value_type!$A$2:$I$107,3,FALSE)</f>
        <v>PS</v>
      </c>
      <c r="H41" s="1" t="s">
        <v>181</v>
      </c>
      <c r="I41" s="25" t="str">
        <f>VLOOKUP(H41,Source!$A$2:$G$130,3,FALSE)</f>
        <v>UIS: EDUNF_STU_L01_TOT</v>
      </c>
      <c r="K41" s="1"/>
    </row>
    <row r="42" spans="1:11" x14ac:dyDescent="0.35">
      <c r="A42" s="1" t="s">
        <v>128</v>
      </c>
      <c r="B42" s="16" t="s">
        <v>132</v>
      </c>
      <c r="C42" s="49" t="str">
        <f>VLOOKUP(B42,Indicator!$A$2:$F$719,5,FALSE)</f>
        <v>Early childhood educational development enrolments in public institutions</v>
      </c>
      <c r="D42" s="25" t="str">
        <f>VLOOKUP(B42,Indicator!$A$2:$F$719,6,FALSE)</f>
        <v>EDUNF_STU_L01_PUB</v>
      </c>
      <c r="E42" s="1">
        <v>2020</v>
      </c>
      <c r="F42" s="1" t="s">
        <v>548</v>
      </c>
      <c r="G42" s="1" t="str">
        <f>VLOOKUP(F42,Value_type!$A$2:$I$107,3,FALSE)</f>
        <v>PS</v>
      </c>
      <c r="H42" s="1" t="s">
        <v>184</v>
      </c>
      <c r="I42" s="25" t="str">
        <f>VLOOKUP(H42,Source!$A$2:$G$130,3,FALSE)</f>
        <v>UIS: EDUNF_STU_L01_PUB</v>
      </c>
      <c r="K42" s="1"/>
    </row>
    <row r="43" spans="1:11" x14ac:dyDescent="0.35">
      <c r="A43" s="1" t="s">
        <v>131</v>
      </c>
      <c r="B43" s="16" t="s">
        <v>135</v>
      </c>
      <c r="C43" s="49" t="str">
        <f>VLOOKUP(B43,Indicator!$A$2:$F$719,5,FALSE)</f>
        <v>Early childhood educational development enrolments in private institutions</v>
      </c>
      <c r="D43" s="25" t="str">
        <f>VLOOKUP(B43,Indicator!$A$2:$F$719,6,FALSE)</f>
        <v>EDUNF_STU_L01_PRV</v>
      </c>
      <c r="E43" s="1">
        <v>2020</v>
      </c>
      <c r="F43" s="1" t="s">
        <v>548</v>
      </c>
      <c r="G43" s="1" t="str">
        <f>VLOOKUP(F43,Value_type!$A$2:$I$107,3,FALSE)</f>
        <v>PS</v>
      </c>
      <c r="H43" s="1" t="s">
        <v>187</v>
      </c>
      <c r="I43" s="25" t="str">
        <f>VLOOKUP(H43,Source!$A$2:$G$130,3,FALSE)</f>
        <v>UIS: EDUNF_STU_L01_PRV</v>
      </c>
      <c r="K43" s="1"/>
    </row>
    <row r="44" spans="1:11" x14ac:dyDescent="0.35">
      <c r="A44" s="1" t="s">
        <v>134</v>
      </c>
      <c r="B44" s="16" t="s">
        <v>138</v>
      </c>
      <c r="C44" s="49" t="str">
        <f>VLOOKUP(B44,Indicator!$A$2:$F$719,5,FALSE)</f>
        <v>Children in early childhood educational development programs (gross enrolment ratio, % of children aged 0-2)</v>
      </c>
      <c r="D44" s="25" t="str">
        <f>VLOOKUP(B44,Indicator!$A$2:$F$719,6,FALSE)</f>
        <v>EDU_SDG_GER_L01</v>
      </c>
      <c r="E44" s="1">
        <v>2020</v>
      </c>
      <c r="F44" s="1" t="s">
        <v>542</v>
      </c>
      <c r="G44" s="1" t="str">
        <f>VLOOKUP(F44,Value_type!$A$2:$I$107,3,FALSE)</f>
        <v>PCNT</v>
      </c>
      <c r="H44" s="1" t="s">
        <v>190</v>
      </c>
      <c r="I44" s="25" t="str">
        <f>VLOOKUP(H44,Source!$A$2:$G$130,3,FALSE)</f>
        <v>UIS: EDU_SDG_GER_L01</v>
      </c>
      <c r="K44" s="1"/>
    </row>
    <row r="45" spans="1:11" x14ac:dyDescent="0.35">
      <c r="A45" s="1" t="s">
        <v>137</v>
      </c>
      <c r="B45" s="16" t="s">
        <v>147</v>
      </c>
      <c r="C45" s="49" t="str">
        <f>VLOOKUP(B45,Indicator!$A$2:$F$719,5,FALSE)</f>
        <v>Number of years of free pre-primary education guaranteed in legal framework (SDG 4.2.5)</v>
      </c>
      <c r="D45" s="25" t="str">
        <f>VLOOKUP(B45,Indicator!$A$2:$F$719,6,FALSE)</f>
        <v>EDU_SDG_FREE_EDU_L02</v>
      </c>
      <c r="E45" s="1">
        <v>2020</v>
      </c>
      <c r="F45" s="1" t="s">
        <v>87</v>
      </c>
      <c r="G45" s="1" t="str">
        <f>VLOOKUP(F45,Value_type!$A$2:$I$107,3,FALSE)</f>
        <v>YR</v>
      </c>
      <c r="H45" s="1" t="s">
        <v>193</v>
      </c>
      <c r="I45" s="25" t="str">
        <f>VLOOKUP(H45,Source!$A$2:$G$130,3,FALSE)</f>
        <v>UIS: EDU_SDG_FREE_EDU_L02</v>
      </c>
      <c r="K45" s="1"/>
    </row>
    <row r="46" spans="1:11" x14ac:dyDescent="0.35">
      <c r="A46" s="1" t="s">
        <v>140</v>
      </c>
      <c r="B46" s="16" t="s">
        <v>150</v>
      </c>
      <c r="C46" s="49" t="str">
        <f>VLOOKUP(B46,Indicator!$A$2:$F$719,5,FALSE)</f>
        <v>Number of years of compulsory pre-primary education guaranteed in legal framework (SDG 4.2.5)</v>
      </c>
      <c r="D46" s="25" t="str">
        <f>VLOOKUP(B46,Indicator!$A$2:$F$719,6,FALSE)</f>
        <v>EDU_SDG_COMP_EDU_L02</v>
      </c>
      <c r="E46" s="1">
        <v>2020</v>
      </c>
      <c r="F46" s="1" t="s">
        <v>87</v>
      </c>
      <c r="G46" s="1" t="str">
        <f>VLOOKUP(F46,Value_type!$A$2:$I$107,3,FALSE)</f>
        <v>YR</v>
      </c>
      <c r="H46" s="1" t="s">
        <v>196</v>
      </c>
      <c r="I46" s="25" t="str">
        <f>VLOOKUP(H46,Source!$A$2:$G$130,3,FALSE)</f>
        <v>UIS: EDU_SDG_COMP_EDU_L02</v>
      </c>
      <c r="K46" s="1"/>
    </row>
    <row r="47" spans="1:11" x14ac:dyDescent="0.35">
      <c r="A47" s="1" t="s">
        <v>143</v>
      </c>
      <c r="B47" s="16" t="s">
        <v>153</v>
      </c>
      <c r="C47" s="49" t="str">
        <f>VLOOKUP(B47,Indicator!$A$2:$F$719,5,FALSE)</f>
        <v>Pre-primary (ISCED 02) education enrolments (absolute number)</v>
      </c>
      <c r="D47" s="25" t="str">
        <f>VLOOKUP(B47,Indicator!$A$2:$F$719,6,FALSE)</f>
        <v>EDUNF_STU_L02_TOT</v>
      </c>
      <c r="E47" s="1">
        <v>2020</v>
      </c>
      <c r="F47" s="1" t="s">
        <v>548</v>
      </c>
      <c r="G47" s="1" t="str">
        <f>VLOOKUP(F47,Value_type!$A$2:$I$107,3,FALSE)</f>
        <v>PS</v>
      </c>
      <c r="H47" s="1" t="s">
        <v>199</v>
      </c>
      <c r="I47" s="25" t="str">
        <f>VLOOKUP(H47,Source!$A$2:$G$130,3,FALSE)</f>
        <v>UIS: EDUNF_STU_L02_TOT</v>
      </c>
      <c r="K47" s="1"/>
    </row>
    <row r="48" spans="1:11" x14ac:dyDescent="0.35">
      <c r="A48" s="1" t="s">
        <v>146</v>
      </c>
      <c r="B48" s="16" t="s">
        <v>156</v>
      </c>
      <c r="C48" s="49" t="str">
        <f>VLOOKUP(B48,Indicator!$A$2:$F$719,5,FALSE)</f>
        <v>Pre-primary (ISCED 02) education enrolments in public institutions</v>
      </c>
      <c r="D48" s="25" t="str">
        <f>VLOOKUP(B48,Indicator!$A$2:$F$719,6,FALSE)</f>
        <v>EDUNF_STU_L02_PUB</v>
      </c>
      <c r="E48" s="1">
        <v>2020</v>
      </c>
      <c r="F48" s="1" t="s">
        <v>548</v>
      </c>
      <c r="G48" s="1" t="str">
        <f>VLOOKUP(F48,Value_type!$A$2:$I$107,3,FALSE)</f>
        <v>PS</v>
      </c>
      <c r="H48" s="1" t="s">
        <v>202</v>
      </c>
      <c r="I48" s="25" t="str">
        <f>VLOOKUP(H48,Source!$A$2:$G$130,3,FALSE)</f>
        <v>UIS: EDUNF_STU_L02_PUB</v>
      </c>
      <c r="K48" s="1"/>
    </row>
    <row r="49" spans="1:11" x14ac:dyDescent="0.35">
      <c r="A49" s="1" t="s">
        <v>149</v>
      </c>
      <c r="B49" s="16" t="s">
        <v>1083</v>
      </c>
      <c r="C49" s="49" t="str">
        <f>VLOOKUP(B49,Indicator!$A$2:$F$719,5,FALSE)</f>
        <v>Pre-primary (ISCED 02) education enrolments in  private institutions</v>
      </c>
      <c r="D49" s="25" t="str">
        <f>VLOOKUP(B49,Indicator!$A$2:$F$719,6,FALSE)</f>
        <v>EDUNF_STU_L02_PRV</v>
      </c>
      <c r="E49" s="1">
        <v>2020</v>
      </c>
      <c r="F49" s="1" t="s">
        <v>548</v>
      </c>
      <c r="G49" s="1" t="str">
        <f>VLOOKUP(F49,Value_type!$A$2:$I$107,3,FALSE)</f>
        <v>PS</v>
      </c>
      <c r="H49" s="1" t="s">
        <v>205</v>
      </c>
      <c r="I49" s="25" t="str">
        <f>VLOOKUP(H49,Source!$A$2:$G$130,3,FALSE)</f>
        <v>UIS: EDUNF_STU_L02_PRV</v>
      </c>
      <c r="K49" s="1"/>
    </row>
    <row r="50" spans="1:11" x14ac:dyDescent="0.35">
      <c r="A50" s="1" t="s">
        <v>152</v>
      </c>
      <c r="B50" s="16" t="s">
        <v>159</v>
      </c>
      <c r="C50" s="49" t="str">
        <f>VLOOKUP(B50,Indicator!$A$2:$F$719,5,FALSE)</f>
        <v>Enrolment in pre-primary (ISCED 02) education (gross enrolment ratio, % of population aged 3-6, by sex)</v>
      </c>
      <c r="D50" s="25" t="str">
        <f>VLOOKUP(B50,Indicator!$A$2:$F$719,6,FALSE)</f>
        <v>EDUNF_GER_L02</v>
      </c>
      <c r="E50" s="1">
        <v>2020</v>
      </c>
      <c r="F50" s="1" t="s">
        <v>542</v>
      </c>
      <c r="G50" s="1" t="str">
        <f>VLOOKUP(F50,Value_type!$A$2:$I$107,3,FALSE)</f>
        <v>PCNT</v>
      </c>
      <c r="H50" s="1" t="s">
        <v>208</v>
      </c>
      <c r="I50" s="25" t="str">
        <f>VLOOKUP(H50,Source!$A$2:$G$130,3,FALSE)</f>
        <v>UIS: EDUNF_GER_L02</v>
      </c>
      <c r="K50" s="1"/>
    </row>
    <row r="51" spans="1:11" x14ac:dyDescent="0.35">
      <c r="A51" s="1" t="s">
        <v>155</v>
      </c>
      <c r="B51" s="16" t="s">
        <v>1086</v>
      </c>
      <c r="C51" s="49" t="str">
        <f>VLOOKUP(B51,Indicator!$A$2:$F$719,5,FALSE)</f>
        <v>Enrolment in pre-primary  (ISCED 02) education (net enrolment ratio, % of population aged 3-6, by sex)</v>
      </c>
      <c r="D51" s="25" t="str">
        <f>VLOOKUP(B51,Indicator!$A$2:$F$719,6,FALSE)</f>
        <v>EDUNF_NER_L02</v>
      </c>
      <c r="E51" s="1">
        <v>2020</v>
      </c>
      <c r="F51" s="1" t="s">
        <v>542</v>
      </c>
      <c r="G51" s="1" t="str">
        <f>VLOOKUP(F51,Value_type!$A$2:$I$107,3,FALSE)</f>
        <v>PCNT</v>
      </c>
      <c r="H51" s="1" t="s">
        <v>211</v>
      </c>
      <c r="I51" s="25" t="str">
        <f>VLOOKUP(H51,Source!$A$2:$G$130,3,FALSE)</f>
        <v>UIS: EDUNF_NER_L02</v>
      </c>
      <c r="K51" s="1"/>
    </row>
    <row r="52" spans="1:11" x14ac:dyDescent="0.35">
      <c r="A52" s="1" t="s">
        <v>158</v>
      </c>
      <c r="B52" s="16" t="s">
        <v>1088</v>
      </c>
      <c r="C52" s="49" t="str">
        <f>VLOOKUP(B52,Indicator!$A$2:$F$719,5,FALSE)</f>
        <v>Enrolment in private institutions of pre-primary (ISCED 02) education ( % of all children enrolled in respective level of education)</v>
      </c>
      <c r="D52" s="25" t="str">
        <f>VLOOKUP(B52,Indicator!$A$2:$F$719,6,FALSE)</f>
        <v>EDUNF_PRP_L02</v>
      </c>
      <c r="E52" s="1">
        <v>2020</v>
      </c>
      <c r="F52" s="1" t="s">
        <v>18</v>
      </c>
      <c r="G52" s="1" t="str">
        <f>VLOOKUP(F52,Value_type!$A$2:$I$107,3,FALSE)</f>
        <v>PCNT</v>
      </c>
      <c r="H52" s="1" t="s">
        <v>214</v>
      </c>
      <c r="I52" s="25" t="str">
        <f>VLOOKUP(H52,Source!$A$2:$G$130,3,FALSE)</f>
        <v>UIS: EDUNF_PRP_L02</v>
      </c>
      <c r="K52" s="1"/>
    </row>
    <row r="53" spans="1:11" x14ac:dyDescent="0.35">
      <c r="A53" s="1" t="s">
        <v>161</v>
      </c>
      <c r="B53" s="16" t="s">
        <v>1089</v>
      </c>
      <c r="C53" s="49" t="str">
        <f>VLOOKUP(B53,Indicator!$A$2:$F$719,5,FALSE)</f>
        <v>Percentage of females in pre-primary (ISCED 02) education (% of all students enrolled in the respective level of education)</v>
      </c>
      <c r="D53" s="25" t="str">
        <f>VLOOKUP(B53,Indicator!$A$2:$F$719,6,FALSE)</f>
        <v>EDUNF_FEP_L02</v>
      </c>
      <c r="E53" s="1">
        <v>2020</v>
      </c>
      <c r="F53" s="1" t="s">
        <v>18</v>
      </c>
      <c r="G53" s="1" t="str">
        <f>VLOOKUP(F53,Value_type!$A$2:$I$107,3,FALSE)</f>
        <v>PCNT</v>
      </c>
      <c r="H53" s="1" t="s">
        <v>217</v>
      </c>
      <c r="I53" s="25" t="str">
        <f>VLOOKUP(H53,Source!$A$2:$G$130,3,FALSE)</f>
        <v>UIS: EDUNF_FEP_L02</v>
      </c>
      <c r="K53" s="1"/>
    </row>
    <row r="54" spans="1:11" x14ac:dyDescent="0.35">
      <c r="A54" s="1" t="s">
        <v>164</v>
      </c>
      <c r="B54" s="16" t="s">
        <v>1093</v>
      </c>
      <c r="C54" s="49" t="str">
        <f>VLOOKUP(B54,Indicator!$A$2:$F$719,5,FALSE)</f>
        <v>Participation in organized learning (Adjusted net enrolment rate, one year before official primary entry age - Administrative data) (SDG 4.2.2.)</v>
      </c>
      <c r="D54" s="25" t="str">
        <f>VLOOKUP(B54,Indicator!$A$2:$F$719,6,FALSE)</f>
        <v>EDUNF_NERA_L1_UNDER1</v>
      </c>
      <c r="E54" s="1">
        <v>2020</v>
      </c>
      <c r="F54" s="1" t="s">
        <v>542</v>
      </c>
      <c r="G54" s="1" t="str">
        <f>VLOOKUP(F54,Value_type!$A$2:$I$107,3,FALSE)</f>
        <v>PCNT</v>
      </c>
      <c r="H54" s="1" t="s">
        <v>220</v>
      </c>
      <c r="I54" s="25" t="str">
        <f>VLOOKUP(H54,Source!$A$2:$G$130,3,FALSE)</f>
        <v>UIS: EDUNF_NERA_L1_UNDER1</v>
      </c>
      <c r="K54" s="1"/>
    </row>
    <row r="55" spans="1:11" x14ac:dyDescent="0.35">
      <c r="A55" s="1" t="s">
        <v>167</v>
      </c>
      <c r="B55" s="16" t="s">
        <v>165</v>
      </c>
      <c r="C55" s="49" t="str">
        <f>VLOOKUP(B55,Indicator!$A$2:$F$719,5,FALSE)</f>
        <v>Participation in organized learning (Adjusted net attendance rate, one year before official primary entry age - Household survey data) (SDG 4.2.2.)</v>
      </c>
      <c r="D55" s="25" t="str">
        <f>VLOOKUP(B55,Indicator!$A$2:$F$719,6,FALSE)</f>
        <v>EDUNF_NARA_L1_UNDER1</v>
      </c>
      <c r="E55" s="1">
        <v>2020</v>
      </c>
      <c r="F55" s="1" t="s">
        <v>544</v>
      </c>
      <c r="G55" s="1" t="str">
        <f>VLOOKUP(F55,Value_type!$A$2:$I$107,3,FALSE)</f>
        <v>PCNT</v>
      </c>
      <c r="H55" s="1" t="s">
        <v>223</v>
      </c>
      <c r="I55" s="25" t="str">
        <f>VLOOKUP(H55,Source!$A$2:$G$130,3,FALSE)</f>
        <v>UIS: EDUNF_NARA_L1_UNDER1</v>
      </c>
      <c r="K55" s="1"/>
    </row>
    <row r="56" spans="1:11" x14ac:dyDescent="0.35">
      <c r="A56" s="1" t="s">
        <v>170</v>
      </c>
      <c r="B56" s="16" t="s">
        <v>168</v>
      </c>
      <c r="C56" s="49" t="str">
        <f>VLOOKUP(B56,Indicator!$A$2:$F$719,5,FALSE)</f>
        <v>Percentage of children (aged 36-59 months, by sex, residence and wealth quintile) developmentally on track in at least 3 of the 4 following domains: literacy-numeracy, physical, social-emotional and learning</v>
      </c>
      <c r="D56" s="25" t="str">
        <f>VLOOKUP(B56,Indicator!$A$2:$F$719,6,FALSE)</f>
        <v>ECD_CHLD_36-59M_LMPSL</v>
      </c>
      <c r="E56" s="1">
        <v>2020</v>
      </c>
      <c r="F56" s="1" t="s">
        <v>544</v>
      </c>
      <c r="G56" s="1" t="str">
        <f>VLOOKUP(F56,Value_type!$A$2:$I$107,3,FALSE)</f>
        <v>PCNT</v>
      </c>
      <c r="H56" s="1" t="s">
        <v>226</v>
      </c>
      <c r="I56" s="25" t="str">
        <f>VLOOKUP(H56,Source!$A$2:$G$130,3,FALSE)</f>
        <v>Helix: ECD_CHLD_36-59M_LMPSL</v>
      </c>
      <c r="K56" s="1"/>
    </row>
    <row r="57" spans="1:11" x14ac:dyDescent="0.35">
      <c r="A57" s="1" t="s">
        <v>173</v>
      </c>
      <c r="B57" s="16" t="s">
        <v>174</v>
      </c>
      <c r="C57" s="49" t="str">
        <f>VLOOKUP(B57,Indicator!$A$2:$F$719,5,FALSE)</f>
        <v>Net Intake Rate to primary education of official entry age</v>
      </c>
      <c r="D57" s="25" t="str">
        <f>VLOOKUP(B57,Indicator!$A$2:$F$719,6,FALSE)</f>
        <v>EDUNF_NIR_L1_ENTRYAGE</v>
      </c>
      <c r="E57" s="1">
        <v>2020</v>
      </c>
      <c r="F57" s="1" t="s">
        <v>542</v>
      </c>
      <c r="G57" s="1" t="str">
        <f>VLOOKUP(F57,Value_type!$A$2:$I$107,3,FALSE)</f>
        <v>PCNT</v>
      </c>
      <c r="H57" s="1" t="s">
        <v>229</v>
      </c>
      <c r="I57" s="25" t="str">
        <f>VLOOKUP(H57,Source!$A$2:$G$130,3,FALSE)</f>
        <v>UIS: EDUNF_NIR_L1_ENTRYAGE</v>
      </c>
      <c r="K57" s="1"/>
    </row>
    <row r="58" spans="1:11" x14ac:dyDescent="0.35">
      <c r="A58" s="1" t="s">
        <v>176</v>
      </c>
      <c r="B58" s="16" t="s">
        <v>180</v>
      </c>
      <c r="C58" s="49" t="str">
        <f>VLOOKUP(B58,Indicator!$A$2:$F$719,5,FALSE)</f>
        <v>Primary education (ISCED 1) enrolments (absolute number)</v>
      </c>
      <c r="D58" s="25" t="str">
        <f>VLOOKUP(B58,Indicator!$A$2:$F$719,6,FALSE)</f>
        <v>EDUNF_STU_L1_TOT</v>
      </c>
      <c r="E58" s="1">
        <v>2020</v>
      </c>
      <c r="F58" s="1" t="s">
        <v>548</v>
      </c>
      <c r="G58" s="1" t="str">
        <f>VLOOKUP(F58,Value_type!$A$2:$I$107,3,FALSE)</f>
        <v>PS</v>
      </c>
      <c r="H58" s="1" t="s">
        <v>232</v>
      </c>
      <c r="I58" s="25" t="str">
        <f>VLOOKUP(H58,Source!$A$2:$G$130,3,FALSE)</f>
        <v>UIS: EDUNF_STU_L1_TOT</v>
      </c>
      <c r="K58" s="1"/>
    </row>
    <row r="59" spans="1:11" x14ac:dyDescent="0.35">
      <c r="A59" s="1" t="s">
        <v>179</v>
      </c>
      <c r="B59" s="16" t="s">
        <v>183</v>
      </c>
      <c r="C59" s="49" t="str">
        <f>VLOOKUP(B59,Indicator!$A$2:$F$719,5,FALSE)</f>
        <v>Percentage of females in primary  (ISCED 1) education (% of all students enrolled in the respective level of education)</v>
      </c>
      <c r="D59" s="25" t="str">
        <f>VLOOKUP(B59,Indicator!$A$2:$F$719,6,FALSE)</f>
        <v>EDUNF_FEP_L1</v>
      </c>
      <c r="E59" s="1">
        <v>2020</v>
      </c>
      <c r="F59" s="1" t="s">
        <v>18</v>
      </c>
      <c r="G59" s="1" t="str">
        <f>VLOOKUP(F59,Value_type!$A$2:$I$107,3,FALSE)</f>
        <v>PCNT</v>
      </c>
      <c r="H59" s="1" t="s">
        <v>235</v>
      </c>
      <c r="I59" s="25" t="str">
        <f>VLOOKUP(H59,Source!$A$2:$G$130,3,FALSE)</f>
        <v>UIS: EDUNF_FEP_L1</v>
      </c>
      <c r="K59" s="1"/>
    </row>
    <row r="60" spans="1:11" x14ac:dyDescent="0.35">
      <c r="A60" s="1" t="s">
        <v>182</v>
      </c>
      <c r="B60" s="16" t="s">
        <v>186</v>
      </c>
      <c r="C60" s="49" t="str">
        <f>VLOOKUP(B60,Indicator!$A$2:$F$719,5,FALSE)</f>
        <v>Lower Secondary education (ISCED 2) enrolments (absolute number)</v>
      </c>
      <c r="D60" s="25" t="str">
        <f>VLOOKUP(B60,Indicator!$A$2:$F$719,6,FALSE)</f>
        <v>EDUNF_STU_L2_TOT</v>
      </c>
      <c r="E60" s="1">
        <v>2020</v>
      </c>
      <c r="F60" s="1" t="s">
        <v>548</v>
      </c>
      <c r="G60" s="1" t="str">
        <f>VLOOKUP(F60,Value_type!$A$2:$I$107,3,FALSE)</f>
        <v>PS</v>
      </c>
      <c r="H60" s="1" t="s">
        <v>238</v>
      </c>
      <c r="I60" s="25" t="str">
        <f>VLOOKUP(H60,Source!$A$2:$G$130,3,FALSE)</f>
        <v>UIS: EDUNF_STU_L2_TOT</v>
      </c>
      <c r="K60" s="1"/>
    </row>
    <row r="61" spans="1:11" x14ac:dyDescent="0.35">
      <c r="A61" s="1" t="s">
        <v>185</v>
      </c>
      <c r="B61" s="16" t="s">
        <v>189</v>
      </c>
      <c r="C61" s="49" t="str">
        <f>VLOOKUP(B61,Indicator!$A$2:$F$719,5,FALSE)</f>
        <v>Percentage of females in lower secondary  (ISCED 2) education (% of all students enrolled in the respective level of education)</v>
      </c>
      <c r="D61" s="25" t="str">
        <f>VLOOKUP(B61,Indicator!$A$2:$F$719,6,FALSE)</f>
        <v>EDUNF_FEP_L2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241</v>
      </c>
      <c r="I61" s="25" t="str">
        <f>VLOOKUP(H61,Source!$A$2:$G$130,3,FALSE)</f>
        <v>UIS: EDUNF_FEP_L2</v>
      </c>
      <c r="K61" s="1"/>
    </row>
    <row r="62" spans="1:11" x14ac:dyDescent="0.35">
      <c r="A62" s="1" t="s">
        <v>188</v>
      </c>
      <c r="B62" s="16" t="s">
        <v>192</v>
      </c>
      <c r="C62" s="49" t="str">
        <f>VLOOKUP(B62,Indicator!$A$2:$F$719,5,FALSE)</f>
        <v>Upper secondary education (ISCED 3) enrolment (absolute number)</v>
      </c>
      <c r="D62" s="25" t="str">
        <f>VLOOKUP(B62,Indicator!$A$2:$F$719,6,FALSE)</f>
        <v>EDUNF_STU_L3_TOT</v>
      </c>
      <c r="E62" s="1">
        <v>2020</v>
      </c>
      <c r="F62" s="1" t="s">
        <v>548</v>
      </c>
      <c r="G62" s="1" t="str">
        <f>VLOOKUP(F62,Value_type!$A$2:$I$107,3,FALSE)</f>
        <v>PS</v>
      </c>
      <c r="H62" s="1" t="s">
        <v>244</v>
      </c>
      <c r="I62" s="25" t="str">
        <f>VLOOKUP(H62,Source!$A$2:$G$130,3,FALSE)</f>
        <v>UIS: EDUNF_STU_L3_TOT</v>
      </c>
      <c r="K62" s="1"/>
    </row>
    <row r="63" spans="1:11" x14ac:dyDescent="0.35">
      <c r="A63" s="1" t="s">
        <v>191</v>
      </c>
      <c r="B63" s="16" t="s">
        <v>1112</v>
      </c>
      <c r="C63" s="49" t="str">
        <f>VLOOKUP(B63,Indicator!$A$2:$F$719,5,FALSE)</f>
        <v>Percentage of females in upper secondary education (ISCED 3) (% of all students enrolled in the respective level of education)</v>
      </c>
      <c r="D63" s="25" t="str">
        <f>VLOOKUP(B63,Indicator!$A$2:$F$719,6,FALSE)</f>
        <v>EDUNF_FEP_L3</v>
      </c>
      <c r="E63" s="1">
        <v>2020</v>
      </c>
      <c r="F63" s="1" t="s">
        <v>18</v>
      </c>
      <c r="G63" s="1" t="str">
        <f>VLOOKUP(F63,Value_type!$A$2:$I$107,3,FALSE)</f>
        <v>PCNT</v>
      </c>
      <c r="H63" s="1" t="s">
        <v>247</v>
      </c>
      <c r="I63" s="25" t="str">
        <f>VLOOKUP(H63,Source!$A$2:$G$130,3,FALSE)</f>
        <v>UIS: EDUNF_FEP_L3</v>
      </c>
      <c r="K63" s="1"/>
    </row>
    <row r="64" spans="1:11" x14ac:dyDescent="0.35">
      <c r="A64" s="1" t="s">
        <v>194</v>
      </c>
      <c r="B64" s="16" t="s">
        <v>195</v>
      </c>
      <c r="C64" s="49" t="str">
        <f>VLOOKUP(B64,Indicator!$A$2:$F$719,5,FALSE)</f>
        <v>Percentage of females in general upper-secondary education  (% of all students enrolled in the respective level of education)</v>
      </c>
      <c r="D64" s="25" t="str">
        <f>VLOOKUP(B64,Indicator!$A$2:$F$719,6,FALSE)</f>
        <v>EDUNF_FEP_L3_GEN</v>
      </c>
      <c r="E64" s="1">
        <v>2020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VLOOKUP(H64,Source!$A$2:$G$130,3,FALSE)</f>
        <v>UIS: EDUNF_FEP_L3_GEN</v>
      </c>
      <c r="K64" s="1"/>
    </row>
    <row r="65" spans="1:11" x14ac:dyDescent="0.35">
      <c r="A65" s="1" t="s">
        <v>197</v>
      </c>
      <c r="B65" s="16" t="s">
        <v>198</v>
      </c>
      <c r="C65" s="49" t="str">
        <f>VLOOKUP(B65,Indicator!$A$2:$F$719,5,FALSE)</f>
        <v>Percentage of females in vocational upper-secondary education  (% of all students enrolled in the respective level of education)</v>
      </c>
      <c r="D65" s="25" t="str">
        <f>VLOOKUP(B65,Indicator!$A$2:$F$719,6,FALSE)</f>
        <v>EDUNF_FEP_L3_VOC</v>
      </c>
      <c r="E65" s="1">
        <v>2020</v>
      </c>
      <c r="F65" s="1" t="s">
        <v>18</v>
      </c>
      <c r="G65" s="1" t="str">
        <f>VLOOKUP(F65,Value_type!$A$2:$I$107,3,FALSE)</f>
        <v>PCNT</v>
      </c>
      <c r="H65" s="1" t="s">
        <v>253</v>
      </c>
      <c r="I65" s="25" t="str">
        <f>VLOOKUP(H65,Source!$A$2:$G$130,3,FALSE)</f>
        <v>UIS: EDUNF_FEP_L3_VOC</v>
      </c>
      <c r="K65" s="1"/>
    </row>
    <row r="66" spans="1:11" x14ac:dyDescent="0.35">
      <c r="A66" s="1" t="s">
        <v>200</v>
      </c>
      <c r="B66" s="16" t="s">
        <v>201</v>
      </c>
      <c r="C66" s="49" t="str">
        <f>VLOOKUP(B66,Indicator!$A$2:$F$719,5,FALSE)</f>
        <v>Upper secondary enrolment by program orientation - General (number)</v>
      </c>
      <c r="D66" s="25" t="str">
        <f>VLOOKUP(B66,Indicator!$A$2:$F$719,6,FALSE)</f>
        <v>EDUNF_STU_L3_GEN</v>
      </c>
      <c r="E66" s="1">
        <v>2020</v>
      </c>
      <c r="F66" s="16" t="s">
        <v>548</v>
      </c>
      <c r="G66" s="1" t="str">
        <f>VLOOKUP(F66,Value_type!$A$2:$I$107,3,FALSE)</f>
        <v>PS</v>
      </c>
      <c r="H66" s="1" t="s">
        <v>256</v>
      </c>
      <c r="I66" s="25" t="str">
        <f>VLOOKUP(H66,Source!$A$2:$G$130,3,FALSE)</f>
        <v>UIS: EDUNF_STU_L3_GEN</v>
      </c>
      <c r="K66" s="1"/>
    </row>
    <row r="67" spans="1:11" x14ac:dyDescent="0.35">
      <c r="A67" s="1" t="s">
        <v>203</v>
      </c>
      <c r="B67" s="16" t="s">
        <v>204</v>
      </c>
      <c r="C67" s="49" t="str">
        <f>VLOOKUP(B67,Indicator!$A$2:$F$719,5,FALSE)</f>
        <v>Upper secondary enrolment by program orientation - Vocational (number)</v>
      </c>
      <c r="D67" s="25" t="str">
        <f>VLOOKUP(B67,Indicator!$A$2:$F$719,6,FALSE)</f>
        <v>EDUNF_STU_L3_VOC</v>
      </c>
      <c r="E67" s="1">
        <v>2020</v>
      </c>
      <c r="F67" s="1" t="s">
        <v>548</v>
      </c>
      <c r="G67" s="1" t="str">
        <f>VLOOKUP(F67,Value_type!$A$2:$I$107,3,FALSE)</f>
        <v>PS</v>
      </c>
      <c r="H67" s="1" t="s">
        <v>259</v>
      </c>
      <c r="I67" s="25" t="str">
        <f>VLOOKUP(H67,Source!$A$2:$G$130,3,FALSE)</f>
        <v>UIS: EDUNF_STU_L3_VOC</v>
      </c>
      <c r="K67" s="1"/>
    </row>
    <row r="68" spans="1:11" x14ac:dyDescent="0.35">
      <c r="A68" s="1" t="s">
        <v>206</v>
      </c>
      <c r="B68" s="16" t="s">
        <v>210</v>
      </c>
      <c r="C68" s="49" t="str">
        <f>VLOOKUP(B68,Indicator!$A$2:$F$719,5,FALSE)</f>
        <v>Primary (ISCED 1) education enrolments in public institutions</v>
      </c>
      <c r="D68" s="25" t="str">
        <f>VLOOKUP(B68,Indicator!$A$2:$F$719,6,FALSE)</f>
        <v>EDUNF_STU_L1_PUB</v>
      </c>
      <c r="E68" s="1">
        <v>2020</v>
      </c>
      <c r="F68" s="16" t="s">
        <v>548</v>
      </c>
      <c r="G68" s="1" t="str">
        <f>VLOOKUP(F68,Value_type!$A$2:$I$107,3,FALSE)</f>
        <v>PS</v>
      </c>
      <c r="H68" s="1" t="s">
        <v>262</v>
      </c>
      <c r="I68" s="25" t="str">
        <f>VLOOKUP(H68,Source!$A$2:$G$130,3,FALSE)</f>
        <v>UIS: EDUNF_STU_L1_PUB</v>
      </c>
      <c r="K68" s="1"/>
    </row>
    <row r="69" spans="1:11" x14ac:dyDescent="0.35">
      <c r="A69" s="1" t="s">
        <v>209</v>
      </c>
      <c r="B69" s="16" t="s">
        <v>213</v>
      </c>
      <c r="C69" s="49" t="str">
        <f>VLOOKUP(B69,Indicator!$A$2:$F$719,5,FALSE)</f>
        <v>Primary (ISCED 1) education enrolments in  private institutions</v>
      </c>
      <c r="D69" s="25" t="str">
        <f>VLOOKUP(B69,Indicator!$A$2:$F$719,6,FALSE)</f>
        <v>EDUNF_STU_L1_PRV</v>
      </c>
      <c r="E69" s="1">
        <v>2020</v>
      </c>
      <c r="F69" s="1" t="s">
        <v>548</v>
      </c>
      <c r="G69" s="1" t="str">
        <f>VLOOKUP(F69,Value_type!$A$2:$I$107,3,FALSE)</f>
        <v>PS</v>
      </c>
      <c r="H69" s="1" t="s">
        <v>265</v>
      </c>
      <c r="I69" s="25" t="str">
        <f>VLOOKUP(H69,Source!$A$2:$G$130,3,FALSE)</f>
        <v>UIS: EDUNF_STU_L1_PRV</v>
      </c>
      <c r="K69" s="1"/>
    </row>
    <row r="70" spans="1:11" x14ac:dyDescent="0.35">
      <c r="A70" s="1" t="s">
        <v>212</v>
      </c>
      <c r="B70" s="16" t="s">
        <v>216</v>
      </c>
      <c r="C70" s="49" t="str">
        <f>VLOOKUP(B70,Indicator!$A$2:$F$719,5,FALSE)</f>
        <v>Enrolment in private schools of primary (ISCED 1) education (% of all students enrolled in primary education)</v>
      </c>
      <c r="D70" s="25" t="str">
        <f>VLOOKUP(B70,Indicator!$A$2:$F$719,6,FALSE)</f>
        <v>EDUNF_PRP_L1</v>
      </c>
      <c r="E70" s="1">
        <v>2020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VLOOKUP(H70,Source!$A$2:$G$130,3,FALSE)</f>
        <v>UIS: EDUNF_PRP_L1</v>
      </c>
      <c r="K70" s="1"/>
    </row>
    <row r="71" spans="1:11" x14ac:dyDescent="0.35">
      <c r="A71" s="1" t="s">
        <v>215</v>
      </c>
      <c r="B71" s="16" t="s">
        <v>219</v>
      </c>
      <c r="C71" s="49" t="str">
        <f>VLOOKUP(B71,Indicator!$A$2:$F$719,5,FALSE)</f>
        <v>Lower Secondary education (ISCED 2) enrolments in public institutions</v>
      </c>
      <c r="D71" s="25" t="str">
        <f>VLOOKUP(B71,Indicator!$A$2:$F$719,6,FALSE)</f>
        <v>EDUNF_STU_L2_PUB</v>
      </c>
      <c r="E71" s="1">
        <v>2020</v>
      </c>
      <c r="F71" s="1" t="s">
        <v>548</v>
      </c>
      <c r="G71" s="1" t="str">
        <f>VLOOKUP(F71,Value_type!$A$2:$I$107,3,FALSE)</f>
        <v>PS</v>
      </c>
      <c r="H71" s="1" t="s">
        <v>271</v>
      </c>
      <c r="I71" s="25" t="str">
        <f>VLOOKUP(H71,Source!$A$2:$G$130,3,FALSE)</f>
        <v>UIS: EDUNF_STU_L2_PUB</v>
      </c>
      <c r="K71" s="1"/>
    </row>
    <row r="72" spans="1:11" x14ac:dyDescent="0.35">
      <c r="A72" s="1" t="s">
        <v>218</v>
      </c>
      <c r="B72" s="16" t="s">
        <v>222</v>
      </c>
      <c r="C72" s="49" t="str">
        <f>VLOOKUP(B72,Indicator!$A$2:$F$719,5,FALSE)</f>
        <v>Lower Secondary education (ISCED 2) enrolments in private institutions</v>
      </c>
      <c r="D72" s="25" t="str">
        <f>VLOOKUP(B72,Indicator!$A$2:$F$719,6,FALSE)</f>
        <v>EDUNF_STU_L2_PRV</v>
      </c>
      <c r="E72" s="1">
        <v>2020</v>
      </c>
      <c r="F72" s="1" t="s">
        <v>548</v>
      </c>
      <c r="G72" s="1" t="str">
        <f>VLOOKUP(F72,Value_type!$A$2:$I$107,3,FALSE)</f>
        <v>PS</v>
      </c>
      <c r="H72" s="1" t="s">
        <v>274</v>
      </c>
      <c r="I72" s="25" t="str">
        <f>VLOOKUP(H72,Source!$A$2:$G$130,3,FALSE)</f>
        <v>UIS: EDUNF_STU_L2_PRV</v>
      </c>
      <c r="K72" s="1"/>
    </row>
    <row r="73" spans="1:11" x14ac:dyDescent="0.35">
      <c r="A73" s="1" t="s">
        <v>221</v>
      </c>
      <c r="B73" s="16" t="s">
        <v>225</v>
      </c>
      <c r="C73" s="49" t="str">
        <f>VLOOKUP(B73,Indicator!$A$2:$F$719,5,FALSE)</f>
        <v>Enrolment in private schools of lower secondary (ISCED 2) education (% of all students enrolled in the respective level of education)</v>
      </c>
      <c r="D73" s="25" t="str">
        <f>VLOOKUP(B73,Indicator!$A$2:$F$719,6,FALSE)</f>
        <v>EDUNF_PRP_L2</v>
      </c>
      <c r="E73" s="1">
        <v>2020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VLOOKUP(H73,Source!$A$2:$G$130,3,FALSE)</f>
        <v>UIS: EDUNF_PRP_L2</v>
      </c>
      <c r="K73" s="1"/>
    </row>
    <row r="74" spans="1:11" x14ac:dyDescent="0.35">
      <c r="A74" s="1" t="s">
        <v>224</v>
      </c>
      <c r="B74" s="16" t="s">
        <v>1136</v>
      </c>
      <c r="C74" s="49" t="str">
        <f>VLOOKUP(B74,Indicator!$A$2:$F$719,5,FALSE)</f>
        <v>Upper secondary education (ISCED 3) enrolment (absolute number) -public institutions</v>
      </c>
      <c r="D74" s="25" t="str">
        <f>VLOOKUP(B74,Indicator!$A$2:$F$719,6,FALSE)</f>
        <v>EDUNF_STU_L3_PUB</v>
      </c>
      <c r="E74" s="1">
        <v>2020</v>
      </c>
      <c r="F74" s="1" t="s">
        <v>548</v>
      </c>
      <c r="G74" s="1" t="str">
        <f>VLOOKUP(F74,Value_type!$A$2:$I$107,3,FALSE)</f>
        <v>PS</v>
      </c>
      <c r="H74" s="1" t="s">
        <v>280</v>
      </c>
      <c r="I74" s="25" t="str">
        <f>VLOOKUP(H74,Source!$A$2:$G$130,3,FALSE)</f>
        <v>UIS: EDUNF_STU_L3_PUB</v>
      </c>
      <c r="K74" s="1"/>
    </row>
    <row r="75" spans="1:11" x14ac:dyDescent="0.35">
      <c r="A75" s="1" t="s">
        <v>227</v>
      </c>
      <c r="B75" s="16" t="s">
        <v>228</v>
      </c>
      <c r="C75" s="49" t="str">
        <f>VLOOKUP(B75,Indicator!$A$2:$F$719,5,FALSE)</f>
        <v>Upper secondary education (ISCED 3) enrolment (absolute number) -private institutions</v>
      </c>
      <c r="D75" s="25" t="str">
        <f>VLOOKUP(B75,Indicator!$A$2:$F$719,6,FALSE)</f>
        <v>EDUNF_STU_L3_PRV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283</v>
      </c>
      <c r="I75" s="25" t="str">
        <f>VLOOKUP(H75,Source!$A$2:$G$130,3,FALSE)</f>
        <v>UIS: EDUNF_STU_L3_PRV</v>
      </c>
      <c r="K75" s="1"/>
    </row>
    <row r="76" spans="1:11" x14ac:dyDescent="0.35">
      <c r="A76" s="1" t="s">
        <v>230</v>
      </c>
      <c r="B76" s="16" t="s">
        <v>231</v>
      </c>
      <c r="C76" s="49" t="str">
        <f>VLOOKUP(B76,Indicator!$A$2:$F$719,5,FALSE)</f>
        <v>Enrolment in private schools of upper secondary (ISCED 3) education (% of all students enrolled in the respective level of education)</v>
      </c>
      <c r="D76" s="25" t="str">
        <f>VLOOKUP(B76,Indicator!$A$2:$F$719,6,FALSE)</f>
        <v>EDUNF_PRP_L3</v>
      </c>
      <c r="E76" s="1">
        <v>2020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VLOOKUP(H76,Source!$A$2:$G$130,3,FALSE)</f>
        <v>UIS: EDUNF_PRP_L3</v>
      </c>
      <c r="K76" s="1"/>
    </row>
    <row r="77" spans="1:11" x14ac:dyDescent="0.35">
      <c r="A77" s="1" t="s">
        <v>233</v>
      </c>
      <c r="B77" s="16" t="s">
        <v>234</v>
      </c>
      <c r="C77" s="49" t="str">
        <f>VLOOKUP(B77,Indicator!$A$2:$F$719,5,FALSE)</f>
        <v>Upper secondary enrolment by program orientation and type of institution - General, public institutions</v>
      </c>
      <c r="D77" s="25" t="str">
        <f>VLOOKUP(B77,Indicator!$A$2:$F$719,6,FALSE)</f>
        <v>EDUNF_STU_L3_GEN_PUB</v>
      </c>
      <c r="E77" s="1">
        <v>2020</v>
      </c>
      <c r="F77" s="1" t="s">
        <v>548</v>
      </c>
      <c r="G77" s="1" t="str">
        <f>VLOOKUP(F77,Value_type!$A$2:$I$107,3,FALSE)</f>
        <v>PS</v>
      </c>
      <c r="H77" s="1" t="s">
        <v>289</v>
      </c>
      <c r="I77" s="25" t="str">
        <f>VLOOKUP(H77,Source!$A$2:$G$130,3,FALSE)</f>
        <v>UIS: EDUNF_STU_L3_GEN_PUB</v>
      </c>
      <c r="K77" s="1"/>
    </row>
    <row r="78" spans="1:11" x14ac:dyDescent="0.35">
      <c r="A78" s="1" t="s">
        <v>236</v>
      </c>
      <c r="B78" s="16" t="s">
        <v>237</v>
      </c>
      <c r="C78" s="49" t="str">
        <f>VLOOKUP(B78,Indicator!$A$2:$F$719,5,FALSE)</f>
        <v>Upper secondary enrolment by program orientation and type of institution - General, private institutions</v>
      </c>
      <c r="D78" s="25" t="str">
        <f>VLOOKUP(B78,Indicator!$A$2:$F$719,6,FALSE)</f>
        <v>EDUNF_STU_L3_GEN_PRV</v>
      </c>
      <c r="E78" s="1">
        <v>2020</v>
      </c>
      <c r="F78" s="1" t="s">
        <v>548</v>
      </c>
      <c r="G78" s="1" t="str">
        <f>VLOOKUP(F78,Value_type!$A$2:$I$107,3,FALSE)</f>
        <v>PS</v>
      </c>
      <c r="H78" s="1" t="s">
        <v>292</v>
      </c>
      <c r="I78" s="25" t="str">
        <f>VLOOKUP(H78,Source!$A$2:$G$130,3,FALSE)</f>
        <v>UIS: EDUNF_STU_L3_GEN_PRV</v>
      </c>
      <c r="K78" s="1"/>
    </row>
    <row r="79" spans="1:11" x14ac:dyDescent="0.35">
      <c r="A79" s="1" t="s">
        <v>239</v>
      </c>
      <c r="B79" s="16" t="s">
        <v>243</v>
      </c>
      <c r="C79" s="49" t="str">
        <f>VLOOKUP(B79,Indicator!$A$2:$F$719,5,FALSE)</f>
        <v>Vocational or technical upper secondary education enrolments in public institutions</v>
      </c>
      <c r="D79" s="25" t="str">
        <f>VLOOKUP(B79,Indicator!$A$2:$F$719,6,FALSE)</f>
        <v>EDUNF_STU_L3_VOC_PUB</v>
      </c>
      <c r="E79" s="1">
        <v>2020</v>
      </c>
      <c r="F79" s="1" t="s">
        <v>548</v>
      </c>
      <c r="G79" s="1" t="str">
        <f>VLOOKUP(F79,Value_type!$A$2:$I$107,3,FALSE)</f>
        <v>PS</v>
      </c>
      <c r="H79" s="1" t="s">
        <v>295</v>
      </c>
      <c r="I79" s="25" t="str">
        <f>VLOOKUP(H79,Source!$A$2:$G$130,3,FALSE)</f>
        <v>UIS: EDUNF_STU_L3_VOC_PUB</v>
      </c>
      <c r="K79" s="1"/>
    </row>
    <row r="80" spans="1:11" x14ac:dyDescent="0.35">
      <c r="A80" s="1" t="s">
        <v>242</v>
      </c>
      <c r="B80" s="16" t="s">
        <v>246</v>
      </c>
      <c r="C80" s="49" t="str">
        <f>VLOOKUP(B80,Indicator!$A$2:$F$719,5,FALSE)</f>
        <v>Vocational or technical upper secondary education enrolments  in private institutions</v>
      </c>
      <c r="D80" s="25" t="str">
        <f>VLOOKUP(B80,Indicator!$A$2:$F$719,6,FALSE)</f>
        <v>EDUNF_STU_L3_VOC_PRV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298</v>
      </c>
      <c r="I80" s="25" t="str">
        <f>VLOOKUP(H80,Source!$A$2:$G$130,3,FALSE)</f>
        <v>UIS: EDUNF_STU_L3_VOC_PRV</v>
      </c>
      <c r="K80" s="1"/>
    </row>
    <row r="81" spans="1:11" x14ac:dyDescent="0.35">
      <c r="A81" s="1" t="s">
        <v>245</v>
      </c>
      <c r="B81" s="16" t="s">
        <v>249</v>
      </c>
      <c r="C81" s="49" t="str">
        <f>VLOOKUP(B81,Indicator!$A$2:$F$719,5,FALSE)</f>
        <v>Primary education (ISCED 1) gross enrolment ratio (% of relevant population)</v>
      </c>
      <c r="D81" s="25" t="str">
        <f>VLOOKUP(B81,Indicator!$A$2:$F$719,6,FALSE)</f>
        <v>EDUNF_GER_L1</v>
      </c>
      <c r="E81" s="1">
        <v>2020</v>
      </c>
      <c r="F81" s="1" t="s">
        <v>549</v>
      </c>
      <c r="G81" s="1" t="str">
        <f>VLOOKUP(F81,Value_type!$A$2:$I$107,3,FALSE)</f>
        <v>PCNT</v>
      </c>
      <c r="H81" s="1" t="s">
        <v>301</v>
      </c>
      <c r="I81" s="25" t="str">
        <f>VLOOKUP(H81,Source!$A$2:$G$130,3,FALSE)</f>
        <v>UIS: EDUNF_GER_L1</v>
      </c>
      <c r="K81" s="1"/>
    </row>
    <row r="82" spans="1:11" x14ac:dyDescent="0.35">
      <c r="A82" s="1" t="s">
        <v>248</v>
      </c>
      <c r="B82" s="16" t="s">
        <v>252</v>
      </c>
      <c r="C82" s="49" t="str">
        <f>VLOOKUP(B82,Indicator!$A$2:$F$719,5,FALSE)</f>
        <v>Lower secondary education (ISCED 2) gross enrolment ratio (% of relevant population)</v>
      </c>
      <c r="D82" s="25" t="str">
        <f>VLOOKUP(B82,Indicator!$A$2:$F$719,6,FALSE)</f>
        <v>EDUNF_GER_L2</v>
      </c>
      <c r="E82" s="1">
        <v>2020</v>
      </c>
      <c r="F82" s="1" t="s">
        <v>542</v>
      </c>
      <c r="G82" s="1" t="str">
        <f>VLOOKUP(F82,Value_type!$A$2:$I$107,3,FALSE)</f>
        <v>PCNT</v>
      </c>
      <c r="H82" s="1" t="s">
        <v>304</v>
      </c>
      <c r="I82" s="25" t="str">
        <f>VLOOKUP(H82,Source!$A$2:$G$130,3,FALSE)</f>
        <v>UIS: EDUNF_GER_L2</v>
      </c>
      <c r="K82" s="1"/>
    </row>
    <row r="83" spans="1:11" x14ac:dyDescent="0.35">
      <c r="A83" s="1" t="s">
        <v>251</v>
      </c>
      <c r="B83" s="16" t="s">
        <v>255</v>
      </c>
      <c r="C83" s="49" t="str">
        <f>VLOOKUP(B83,Indicator!$A$2:$F$719,5,FALSE)</f>
        <v>Basic education (ISCED 1 and 2) gross enrolment ratio (% of relevant population)</v>
      </c>
      <c r="D83" s="25" t="str">
        <f>VLOOKUP(B83,Indicator!$A$2:$F$719,6,FALSE)</f>
        <v>EDUNF_GER_L1AND2</v>
      </c>
      <c r="E83" s="1">
        <v>2020</v>
      </c>
      <c r="F83" s="1" t="s">
        <v>542</v>
      </c>
      <c r="G83" s="1" t="str">
        <f>VLOOKUP(F83,Value_type!$A$2:$I$107,3,FALSE)</f>
        <v>PCNT</v>
      </c>
      <c r="H83" s="1" t="s">
        <v>307</v>
      </c>
      <c r="I83" s="25" t="str">
        <f>VLOOKUP(H83,Source!$A$2:$G$130,3,FALSE)</f>
        <v>UIS: EDUNF_GER_L1AND2</v>
      </c>
      <c r="K83" s="1"/>
    </row>
    <row r="84" spans="1:11" x14ac:dyDescent="0.35">
      <c r="A84" s="1" t="s">
        <v>254</v>
      </c>
      <c r="B84" s="16" t="s">
        <v>258</v>
      </c>
      <c r="C84" s="49" t="str">
        <f>VLOOKUP(B84,Indicator!$A$2:$F$719,5,FALSE)</f>
        <v>Lower secondary education (ISCED 2) gross enrolment ratio by program orientation - General (% of relevant population)</v>
      </c>
      <c r="D84" s="25" t="str">
        <f>VLOOKUP(B84,Indicator!$A$2:$F$719,6,FALSE)</f>
        <v>EDUNF_GER_L2_GEN</v>
      </c>
      <c r="E84" s="1">
        <v>2020</v>
      </c>
      <c r="F84" s="1" t="s">
        <v>542</v>
      </c>
      <c r="G84" s="1" t="str">
        <f>VLOOKUP(F84,Value_type!$A$2:$I$107,3,FALSE)</f>
        <v>PCNT</v>
      </c>
      <c r="H84" s="1" t="s">
        <v>310</v>
      </c>
      <c r="I84" s="25" t="str">
        <f>VLOOKUP(H84,Source!$A$2:$G$130,3,FALSE)</f>
        <v>UIS: EDUNF_GER_L2_GEN</v>
      </c>
      <c r="K84" s="1"/>
    </row>
    <row r="85" spans="1:11" x14ac:dyDescent="0.35">
      <c r="A85" s="1" t="s">
        <v>257</v>
      </c>
      <c r="B85" s="16" t="s">
        <v>261</v>
      </c>
      <c r="C85" s="49" t="str">
        <f>VLOOKUP(B85,Indicator!$A$2:$F$719,5,FALSE)</f>
        <v>Lower secondary education (ISCED 2) gross enrolment ratio by program orientation - Vocational (% of relevant population)</v>
      </c>
      <c r="D85" s="25" t="str">
        <f>VLOOKUP(B85,Indicator!$A$2:$F$719,6,FALSE)</f>
        <v>EDUNF_GER_L2_VOC</v>
      </c>
      <c r="E85" s="1">
        <v>2020</v>
      </c>
      <c r="F85" s="1" t="s">
        <v>542</v>
      </c>
      <c r="G85" s="1" t="str">
        <f>VLOOKUP(F85,Value_type!$A$2:$I$107,3,FALSE)</f>
        <v>PCNT</v>
      </c>
      <c r="H85" s="1" t="s">
        <v>313</v>
      </c>
      <c r="I85" s="25" t="str">
        <f>VLOOKUP(H85,Source!$A$2:$G$130,3,FALSE)</f>
        <v>UIS: EDUNF_GER_L2_VOC</v>
      </c>
      <c r="K85" s="1"/>
    </row>
    <row r="86" spans="1:11" x14ac:dyDescent="0.35">
      <c r="A86" s="1" t="s">
        <v>260</v>
      </c>
      <c r="B86" s="16" t="s">
        <v>264</v>
      </c>
      <c r="C86" s="49" t="str">
        <f>VLOOKUP(B86,Indicator!$A$2:$F$719,5,FALSE)</f>
        <v>Upper-secondary education (ISCED 3) gross enrolment ratio (% of population aged 15-18)</v>
      </c>
      <c r="D86" s="25" t="str">
        <f>VLOOKUP(B86,Indicator!$A$2:$F$719,6,FALSE)</f>
        <v>EDUNF_GER_L3</v>
      </c>
      <c r="E86" s="1">
        <v>2020</v>
      </c>
      <c r="F86" s="1" t="s">
        <v>542</v>
      </c>
      <c r="G86" s="1" t="str">
        <f>VLOOKUP(F86,Value_type!$A$2:$I$107,3,FALSE)</f>
        <v>PCNT</v>
      </c>
      <c r="H86" s="1" t="s">
        <v>316</v>
      </c>
      <c r="I86" s="25" t="str">
        <f>VLOOKUP(H86,Source!$A$2:$G$130,3,FALSE)</f>
        <v>UIS: EDUNF_GER_L3</v>
      </c>
      <c r="K86" s="1"/>
    </row>
    <row r="87" spans="1:11" x14ac:dyDescent="0.35">
      <c r="A87" s="1" t="s">
        <v>263</v>
      </c>
      <c r="B87" s="16" t="s">
        <v>267</v>
      </c>
      <c r="C87" s="49" t="str">
        <f>VLOOKUP(B87,Indicator!$A$2:$F$719,5,FALSE)</f>
        <v>Upper secondary gross enrolment ratio by program orientiation - General (% of population aged 15-18)</v>
      </c>
      <c r="D87" s="25" t="str">
        <f>VLOOKUP(B87,Indicator!$A$2:$F$719,6,FALSE)</f>
        <v>EDUNF_GER_L3_GEN</v>
      </c>
      <c r="E87" s="1">
        <v>2020</v>
      </c>
      <c r="F87" s="1" t="s">
        <v>542</v>
      </c>
      <c r="G87" s="1" t="str">
        <f>VLOOKUP(F87,Value_type!$A$2:$I$107,3,FALSE)</f>
        <v>PCNT</v>
      </c>
      <c r="H87" s="1" t="s">
        <v>319</v>
      </c>
      <c r="I87" s="25" t="str">
        <f>VLOOKUP(H87,Source!$A$2:$G$130,3,FALSE)</f>
        <v>UIS: EDUNF_GER_L3_GEN</v>
      </c>
      <c r="K87" s="1"/>
    </row>
    <row r="88" spans="1:11" x14ac:dyDescent="0.35">
      <c r="A88" s="1" t="s">
        <v>266</v>
      </c>
      <c r="B88" s="16" t="s">
        <v>270</v>
      </c>
      <c r="C88" s="49" t="str">
        <f>VLOOKUP(B88,Indicator!$A$2:$F$719,5,FALSE)</f>
        <v>Upper secondary gross enrolment ratio by program orientiation - Vocational (% of population aged 15-18)</v>
      </c>
      <c r="D88" s="25" t="str">
        <f>VLOOKUP(B88,Indicator!$A$2:$F$719,6,FALSE)</f>
        <v>EDUNF_GER_L3_VOC</v>
      </c>
      <c r="E88" s="1">
        <v>2020</v>
      </c>
      <c r="F88" s="1" t="s">
        <v>542</v>
      </c>
      <c r="G88" s="1" t="str">
        <f>VLOOKUP(F88,Value_type!$A$2:$I$107,3,FALSE)</f>
        <v>PCNT</v>
      </c>
      <c r="H88" s="1" t="s">
        <v>322</v>
      </c>
      <c r="I88" s="25" t="str">
        <f>VLOOKUP(H88,Source!$A$2:$G$130,3,FALSE)</f>
        <v>UIS: EDUNF_GER_L3_VOC</v>
      </c>
      <c r="K88" s="1"/>
    </row>
    <row r="89" spans="1:11" x14ac:dyDescent="0.35">
      <c r="A89" s="1" t="s">
        <v>269</v>
      </c>
      <c r="B89" s="16" t="s">
        <v>273</v>
      </c>
      <c r="C89" s="49" t="str">
        <f>VLOOKUP(B89,Indicator!$A$2:$F$719,5,FALSE)</f>
        <v>Adjusted net enrolment rate: primary education (%)</v>
      </c>
      <c r="D89" s="25" t="str">
        <f>VLOOKUP(B89,Indicator!$A$2:$F$719,6,FALSE)</f>
        <v>EDUNF_NERA_L1</v>
      </c>
      <c r="E89" s="1">
        <v>2020</v>
      </c>
      <c r="F89" s="1" t="s">
        <v>542</v>
      </c>
      <c r="G89" s="1" t="str">
        <f>VLOOKUP(F89,Value_type!$A$2:$I$107,3,FALSE)</f>
        <v>PCNT</v>
      </c>
      <c r="H89" s="1" t="s">
        <v>325</v>
      </c>
      <c r="I89" s="25" t="str">
        <f>VLOOKUP(H89,Source!$A$2:$G$130,3,FALSE)</f>
        <v>UIS: EDUNF_NERA_L1</v>
      </c>
      <c r="K89" s="1"/>
    </row>
    <row r="90" spans="1:11" x14ac:dyDescent="0.35">
      <c r="A90" s="1" t="s">
        <v>272</v>
      </c>
      <c r="B90" s="16" t="s">
        <v>276</v>
      </c>
      <c r="C90" s="49" t="str">
        <f>VLOOKUP(B90,Indicator!$A$2:$F$719,5,FALSE)</f>
        <v>Adjusted net enrolment rate: lower secondary (%)</v>
      </c>
      <c r="D90" s="25" t="str">
        <f>VLOOKUP(B90,Indicator!$A$2:$F$719,6,FALSE)</f>
        <v>EDUNF_NERA_L2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328</v>
      </c>
      <c r="I90" s="25" t="str">
        <f>VLOOKUP(H90,Source!$A$2:$G$130,3,FALSE)</f>
        <v>UIS: EDUNF_NERA_L2</v>
      </c>
      <c r="K90" s="1"/>
    </row>
    <row r="91" spans="1:11" x14ac:dyDescent="0.35">
      <c r="A91" s="1" t="s">
        <v>275</v>
      </c>
      <c r="B91" s="16" t="s">
        <v>279</v>
      </c>
      <c r="C91" s="49" t="str">
        <f>VLOOKUP(B91,Indicator!$A$2:$F$719,5,FALSE)</f>
        <v>Proportion of children in grade 2 or 3 reaching minimum proficiency in reading</v>
      </c>
      <c r="D91" s="25" t="str">
        <f>VLOOKUP(B91,Indicator!$A$2:$F$719,6,FALSE)</f>
        <v>EDU_SDG_STU_L1_G2OR3_REA</v>
      </c>
      <c r="E91" s="1">
        <v>2020</v>
      </c>
      <c r="F91" s="1" t="s">
        <v>550</v>
      </c>
      <c r="G91" s="1" t="str">
        <f>VLOOKUP(F91,Value_type!$A$2:$I$107,3,FALSE)</f>
        <v>PCNT</v>
      </c>
      <c r="H91" s="1" t="s">
        <v>331</v>
      </c>
      <c r="I91" s="25" t="str">
        <f>VLOOKUP(H91,Source!$A$2:$G$130,3,FALSE)</f>
        <v>UIS: EDU_SDG_STU_L1_G2OR3_REA</v>
      </c>
      <c r="K91" s="1"/>
    </row>
    <row r="92" spans="1:11" x14ac:dyDescent="0.35">
      <c r="A92" s="1" t="s">
        <v>278</v>
      </c>
      <c r="B92" s="16" t="s">
        <v>282</v>
      </c>
      <c r="C92" s="49" t="str">
        <f>VLOOKUP(B92,Indicator!$A$2:$F$719,5,FALSE)</f>
        <v>Proportion of children in grade 2 or 3 reaching minimum proficiency in math</v>
      </c>
      <c r="D92" s="25" t="str">
        <f>VLOOKUP(B92,Indicator!$A$2:$F$719,6,FALSE)</f>
        <v>EDU_SDG_STU_L1_G2OR3_MAT</v>
      </c>
      <c r="E92" s="1">
        <v>2020</v>
      </c>
      <c r="F92" s="1" t="s">
        <v>550</v>
      </c>
      <c r="G92" s="1" t="str">
        <f>VLOOKUP(F92,Value_type!$A$2:$I$107,3,FALSE)</f>
        <v>PCNT</v>
      </c>
      <c r="H92" s="1" t="s">
        <v>334</v>
      </c>
      <c r="I92" s="25" t="str">
        <f>VLOOKUP(H92,Source!$A$2:$G$130,3,FALSE)</f>
        <v>UIS: EDU_SDG_STU_L1_G2OR3_MAT</v>
      </c>
      <c r="K92" s="1"/>
    </row>
    <row r="93" spans="1:11" x14ac:dyDescent="0.35">
      <c r="A93" s="1" t="s">
        <v>281</v>
      </c>
      <c r="B93" s="16" t="s">
        <v>285</v>
      </c>
      <c r="C93" s="49" t="str">
        <f>VLOOKUP(B93,Indicator!$A$2:$F$719,5,FALSE)</f>
        <v>Proportion of children at the end of primary education reaching minimum proficiency in reading</v>
      </c>
      <c r="D93" s="25" t="str">
        <f>VLOOKUP(B93,Indicator!$A$2:$F$719,6,FALSE)</f>
        <v>EDU_SDG_STU_L1_GLAST_REA</v>
      </c>
      <c r="E93" s="1">
        <v>2020</v>
      </c>
      <c r="F93" s="1" t="s">
        <v>550</v>
      </c>
      <c r="G93" s="1" t="str">
        <f>VLOOKUP(F93,Value_type!$A$2:$I$107,3,FALSE)</f>
        <v>PCNT</v>
      </c>
      <c r="H93" s="1" t="s">
        <v>337</v>
      </c>
      <c r="I93" s="25" t="str">
        <f>VLOOKUP(H93,Source!$A$2:$G$130,3,FALSE)</f>
        <v>UIS: EDU_SDG_STU_L1_GLAST_REA</v>
      </c>
      <c r="K93" s="1"/>
    </row>
    <row r="94" spans="1:11" x14ac:dyDescent="0.35">
      <c r="A94" s="1" t="s">
        <v>284</v>
      </c>
      <c r="B94" s="16" t="s">
        <v>288</v>
      </c>
      <c r="C94" s="49" t="str">
        <f>VLOOKUP(B94,Indicator!$A$2:$F$719,5,FALSE)</f>
        <v>Proportion of children at the end of primary education reaching minimum proficiency in math</v>
      </c>
      <c r="D94" s="25" t="str">
        <f>VLOOKUP(B94,Indicator!$A$2:$F$719,6,FALSE)</f>
        <v>EDU_SDG_STU_L1_GLAST_MAT</v>
      </c>
      <c r="E94" s="1">
        <v>2020</v>
      </c>
      <c r="F94" s="1" t="s">
        <v>550</v>
      </c>
      <c r="G94" s="1" t="str">
        <f>VLOOKUP(F94,Value_type!$A$2:$I$107,3,FALSE)</f>
        <v>PCNT</v>
      </c>
      <c r="H94" s="1" t="s">
        <v>340</v>
      </c>
      <c r="I94" s="25" t="str">
        <f>VLOOKUP(H94,Source!$A$2:$G$130,3,FALSE)</f>
        <v>UIS: EDU_SDG_STU_L1_GLAST_MAT</v>
      </c>
      <c r="K94" s="1"/>
    </row>
    <row r="95" spans="1:11" x14ac:dyDescent="0.35">
      <c r="A95" s="1" t="s">
        <v>287</v>
      </c>
      <c r="B95" s="16" t="s">
        <v>291</v>
      </c>
      <c r="C95" s="49" t="str">
        <f>VLOOKUP(B95,Indicator!$A$2:$F$719,5,FALSE)</f>
        <v>Proportion of children at the end of lower secondary education reaching minimum proficiency in reading</v>
      </c>
      <c r="D95" s="25" t="str">
        <f>VLOOKUP(B95,Indicator!$A$2:$F$719,6,FALSE)</f>
        <v>EDU_SDG_STU_L2_GLAST_REA</v>
      </c>
      <c r="E95" s="1">
        <v>2020</v>
      </c>
      <c r="F95" s="1" t="s">
        <v>550</v>
      </c>
      <c r="G95" s="1" t="str">
        <f>VLOOKUP(F95,Value_type!$A$2:$I$107,3,FALSE)</f>
        <v>PCNT</v>
      </c>
      <c r="H95" s="1" t="s">
        <v>343</v>
      </c>
      <c r="I95" s="25" t="str">
        <f>VLOOKUP(H95,Source!$A$2:$G$130,3,FALSE)</f>
        <v>UIS: EDU_SDG_STU_L2_GLAST_REA</v>
      </c>
      <c r="K95" s="1"/>
    </row>
    <row r="96" spans="1:11" x14ac:dyDescent="0.35">
      <c r="A96" s="1" t="s">
        <v>290</v>
      </c>
      <c r="B96" s="16" t="s">
        <v>1167</v>
      </c>
      <c r="C96" s="49" t="str">
        <f>VLOOKUP(B96,Indicator!$A$2:$F$719,5,FALSE)</f>
        <v>Proportion of children at the end of lower secondary education reaching minimum proficiency in math</v>
      </c>
      <c r="D96" s="25" t="str">
        <f>VLOOKUP(B96,Indicator!$A$2:$F$719,6,FALSE)</f>
        <v>EDU_SDG_STU_L2_GLAST_MAT</v>
      </c>
      <c r="E96" s="1">
        <v>2020</v>
      </c>
      <c r="F96" s="1" t="s">
        <v>550</v>
      </c>
      <c r="G96" s="1" t="str">
        <f>VLOOKUP(F96,Value_type!$A$2:$I$107,3,FALSE)</f>
        <v>PCNT</v>
      </c>
      <c r="H96" s="1" t="s">
        <v>346</v>
      </c>
      <c r="I96" s="25" t="str">
        <f>VLOOKUP(H96,Source!$A$2:$G$130,3,FALSE)</f>
        <v>UIS: EDU_SDG_STU_L2_GLAST_MAT</v>
      </c>
      <c r="K96" s="1"/>
    </row>
    <row r="97" spans="1:11" x14ac:dyDescent="0.35">
      <c r="A97" s="1" t="s">
        <v>293</v>
      </c>
      <c r="B97" s="16" t="s">
        <v>1168</v>
      </c>
      <c r="C97" s="49" t="str">
        <f>VLOOKUP(B97,Indicator!$A$2:$F$719,5,FALSE)</f>
        <v>Administration of nationally representative learning assessment in reading (End primary)</v>
      </c>
      <c r="D97" s="25" t="str">
        <f>VLOOKUP(B97,Indicator!$A$2:$F$719,6,FALSE)</f>
        <v>EDUNF_ADMIN_L1_GLAST_REA</v>
      </c>
      <c r="E97" s="1">
        <v>2020</v>
      </c>
      <c r="F97" s="1" t="s">
        <v>551</v>
      </c>
      <c r="G97" s="1" t="str">
        <f>VLOOKUP(F97,Value_type!$A$2:$I$107,3,FALSE)</f>
        <v>NUMBER</v>
      </c>
      <c r="H97" s="1" t="s">
        <v>349</v>
      </c>
      <c r="I97" s="25" t="str">
        <f>VLOOKUP(H97,Source!$A$2:$G$130,3,FALSE)</f>
        <v>UIS: EDUNF_ADMIN_L1_GLAST_REA</v>
      </c>
      <c r="K97" s="1"/>
    </row>
    <row r="98" spans="1:11" x14ac:dyDescent="0.35">
      <c r="A98" s="1" t="s">
        <v>296</v>
      </c>
      <c r="B98" s="16" t="s">
        <v>1169</v>
      </c>
      <c r="C98" s="49" t="str">
        <f>VLOOKUP(B98,Indicator!$A$2:$F$719,5,FALSE)</f>
        <v>Administration of nationally representative learning assessment in math (End primary)</v>
      </c>
      <c r="D98" s="25" t="str">
        <f>VLOOKUP(B98,Indicator!$A$2:$F$719,6,FALSE)</f>
        <v>EDUNF_ADMIN_L1_GLAST_MAT</v>
      </c>
      <c r="E98" s="1">
        <v>2020</v>
      </c>
      <c r="F98" s="1" t="s">
        <v>551</v>
      </c>
      <c r="G98" s="1" t="str">
        <f>VLOOKUP(F98,Value_type!$A$2:$I$107,3,FALSE)</f>
        <v>NUMBER</v>
      </c>
      <c r="H98" s="1" t="s">
        <v>352</v>
      </c>
      <c r="I98" s="25" t="str">
        <f>VLOOKUP(H98,Source!$A$2:$G$130,3,FALSE)</f>
        <v>UIS: EDUNF_ADMIN_L1_GLAST_MAT</v>
      </c>
      <c r="K98" s="1"/>
    </row>
    <row r="99" spans="1:11" x14ac:dyDescent="0.35">
      <c r="A99" s="1" t="s">
        <v>299</v>
      </c>
      <c r="B99" s="16" t="s">
        <v>1170</v>
      </c>
      <c r="C99" s="49" t="str">
        <f>VLOOKUP(B99,Indicator!$A$2:$F$719,5,FALSE)</f>
        <v>Administration of nationally representative learning assessment in reading (Lower secondary)</v>
      </c>
      <c r="D99" s="25" t="str">
        <f>VLOOKUP(B99,Indicator!$A$2:$F$719,6,FALSE)</f>
        <v>EDUNF_ADMIN_L2_REA</v>
      </c>
      <c r="E99" s="1">
        <v>2020</v>
      </c>
      <c r="F99" s="1" t="s">
        <v>551</v>
      </c>
      <c r="G99" s="1" t="str">
        <f>VLOOKUP(F99,Value_type!$A$2:$I$107,3,FALSE)</f>
        <v>NUMBER</v>
      </c>
      <c r="H99" s="1" t="s">
        <v>355</v>
      </c>
      <c r="I99" s="25" t="str">
        <f>VLOOKUP(H99,Source!$A$2:$G$130,3,FALSE)</f>
        <v>UIS: EDUNF_ADMIN_L2_REA</v>
      </c>
      <c r="K99" s="1"/>
    </row>
    <row r="100" spans="1:11" x14ac:dyDescent="0.35">
      <c r="A100" s="1" t="s">
        <v>302</v>
      </c>
      <c r="B100" s="16" t="s">
        <v>1171</v>
      </c>
      <c r="C100" s="49" t="str">
        <f>VLOOKUP(B100,Indicator!$A$2:$F$719,5,FALSE)</f>
        <v>Administration of nationally representative learning assessment in math (Lower secondary)</v>
      </c>
      <c r="D100" s="25" t="str">
        <f>VLOOKUP(B100,Indicator!$A$2:$F$719,6,FALSE)</f>
        <v>EDUNF_ADMIN_L2_MAT</v>
      </c>
      <c r="E100" s="1">
        <v>2020</v>
      </c>
      <c r="F100" s="1" t="s">
        <v>551</v>
      </c>
      <c r="G100" s="1" t="str">
        <f>VLOOKUP(F100,Value_type!$A$2:$I$107,3,FALSE)</f>
        <v>NUMBER</v>
      </c>
      <c r="H100" s="1" t="s">
        <v>358</v>
      </c>
      <c r="I100" s="25" t="str">
        <f>VLOOKUP(H100,Source!$A$2:$G$130,3,FALSE)</f>
        <v>UIS: EDUNF_ADMIN_L2_MAT</v>
      </c>
      <c r="K100" s="1"/>
    </row>
    <row r="101" spans="1:11" x14ac:dyDescent="0.35">
      <c r="A101" s="1" t="s">
        <v>305</v>
      </c>
      <c r="B101" s="16" t="s">
        <v>1172</v>
      </c>
      <c r="C101" s="49" t="str">
        <f>VLOOKUP(B101,Indicator!$A$2:$F$719,5,FALSE)</f>
        <v>TIMSS: Mean performance on the Mathematics scale for Grade 4 students by sex</v>
      </c>
      <c r="D101" s="25" t="str">
        <f>VLOOKUP(B101,Indicator!$A$2:$F$719,6,FALSE)</f>
        <v>EDU_TIMSS_MAT4</v>
      </c>
      <c r="E101" s="1">
        <v>2020</v>
      </c>
      <c r="F101" s="1" t="s">
        <v>552</v>
      </c>
      <c r="G101" s="1" t="str">
        <f>VLOOKUP(F101,Value_type!$A$2:$I$107,3,FALSE)</f>
        <v>SCORE</v>
      </c>
      <c r="H101" s="1" t="s">
        <v>361</v>
      </c>
      <c r="I101" s="25" t="str">
        <f>VLOOKUP(H101,Source!$A$2:$G$130,3,FALSE)</f>
        <v>WB: LO.TIMSS.MAT4 by sex</v>
      </c>
      <c r="K101" s="1"/>
    </row>
    <row r="102" spans="1:11" x14ac:dyDescent="0.35">
      <c r="A102" s="1" t="s">
        <v>308</v>
      </c>
      <c r="B102" s="16" t="s">
        <v>1173</v>
      </c>
      <c r="C102" s="49" t="str">
        <f>VLOOKUP(B102,Indicator!$A$2:$F$719,5,FALSE)</f>
        <v>TIMSS: Mean performance on the Science scale for Grade 4 students by sex</v>
      </c>
      <c r="D102" s="25" t="str">
        <f>VLOOKUP(B102,Indicator!$A$2:$F$719,6,FALSE)</f>
        <v>EDU_TIMSS_SCI4</v>
      </c>
      <c r="E102" s="1">
        <v>2020</v>
      </c>
      <c r="F102" s="1" t="s">
        <v>552</v>
      </c>
      <c r="G102" s="1" t="str">
        <f>VLOOKUP(F102,Value_type!$A$2:$I$107,3,FALSE)</f>
        <v>SCORE</v>
      </c>
      <c r="H102" s="1" t="s">
        <v>364</v>
      </c>
      <c r="I102" s="25" t="str">
        <f>VLOOKUP(H102,Source!$A$2:$G$130,3,FALSE)</f>
        <v>WB: LO.TIMSS.SCI4 by sex</v>
      </c>
      <c r="K102" s="1"/>
    </row>
    <row r="103" spans="1:11" x14ac:dyDescent="0.35">
      <c r="A103" s="1" t="s">
        <v>311</v>
      </c>
      <c r="B103" s="16" t="s">
        <v>1174</v>
      </c>
      <c r="C103" s="49" t="str">
        <f>VLOOKUP(B103,Indicator!$A$2:$F$719,5,FALSE)</f>
        <v>TIMSS: Mean performance on the Mathematics scale for Grade 8 students by sex</v>
      </c>
      <c r="D103" s="25" t="str">
        <f>VLOOKUP(B103,Indicator!$A$2:$F$719,6,FALSE)</f>
        <v>EDU_TIMSS_MAT8</v>
      </c>
      <c r="E103" s="1">
        <v>2020</v>
      </c>
      <c r="F103" s="1" t="s">
        <v>552</v>
      </c>
      <c r="G103" s="1" t="str">
        <f>VLOOKUP(F103,Value_type!$A$2:$I$107,3,FALSE)</f>
        <v>SCORE</v>
      </c>
      <c r="H103" s="1" t="s">
        <v>367</v>
      </c>
      <c r="I103" s="25" t="str">
        <f>VLOOKUP(H103,Source!$A$2:$G$130,3,FALSE)</f>
        <v>WB: LO.TIMSS.MAT8 by sex</v>
      </c>
      <c r="K103" s="1"/>
    </row>
    <row r="104" spans="1:11" x14ac:dyDescent="0.35">
      <c r="A104" s="1" t="s">
        <v>314</v>
      </c>
      <c r="B104" s="16" t="s">
        <v>1175</v>
      </c>
      <c r="C104" s="49" t="str">
        <f>VLOOKUP(B104,Indicator!$A$2:$F$719,5,FALSE)</f>
        <v>TIMSS: Mean performance on the Science scale for Grade 8 students by sex</v>
      </c>
      <c r="D104" s="25" t="str">
        <f>VLOOKUP(B104,Indicator!$A$2:$F$719,6,FALSE)</f>
        <v>EDU_TIMSS_SCI8</v>
      </c>
      <c r="E104" s="1">
        <v>2020</v>
      </c>
      <c r="F104" s="1" t="s">
        <v>552</v>
      </c>
      <c r="G104" s="1" t="str">
        <f>VLOOKUP(F104,Value_type!$A$2:$I$107,3,FALSE)</f>
        <v>SCORE</v>
      </c>
      <c r="H104" s="1" t="s">
        <v>370</v>
      </c>
      <c r="I104" s="25" t="str">
        <f>VLOOKUP(H104,Source!$A$2:$G$130,3,FALSE)</f>
        <v>WB: LO.TIMSS.SCI8 by sex</v>
      </c>
      <c r="K104" s="1"/>
    </row>
    <row r="105" spans="1:11" x14ac:dyDescent="0.35">
      <c r="A105" s="1" t="s">
        <v>317</v>
      </c>
      <c r="B105" s="16" t="s">
        <v>1176</v>
      </c>
      <c r="C105" s="49" t="str">
        <f>VLOOKUP(B105,Indicator!$A$2:$F$719,5,FALSE)</f>
        <v>PIRLS: Mean performance on the Reading scale for Grade 4 students by sex</v>
      </c>
      <c r="D105" s="25" t="str">
        <f>VLOOKUP(B105,Indicator!$A$2:$F$719,6,FALSE)</f>
        <v>EDU_PIRLS_REA</v>
      </c>
      <c r="E105" s="1">
        <v>2020</v>
      </c>
      <c r="F105" s="1" t="s">
        <v>553</v>
      </c>
      <c r="G105" s="1" t="str">
        <f>VLOOKUP(F105,Value_type!$A$2:$I$107,3,FALSE)</f>
        <v>SCORE</v>
      </c>
      <c r="H105" s="1" t="s">
        <v>373</v>
      </c>
      <c r="I105" s="25" t="str">
        <f>VLOOKUP(H105,Source!$A$2:$G$130,3,FALSE)</f>
        <v>WB: LO.PIRLS.REA by sex</v>
      </c>
      <c r="K105" s="1"/>
    </row>
    <row r="106" spans="1:11" x14ac:dyDescent="0.35">
      <c r="A106" s="1" t="s">
        <v>320</v>
      </c>
      <c r="B106" s="16" t="s">
        <v>1177</v>
      </c>
      <c r="C106" s="49" t="str">
        <f>VLOOKUP(B106,Indicator!$A$2:$F$719,5,FALSE)</f>
        <v>PISA: Mean performance on the Mathematics scale for 15-year-old students by sex</v>
      </c>
      <c r="D106" s="25" t="str">
        <f>VLOOKUP(B106,Indicator!$A$2:$F$719,6,FALSE)</f>
        <v>EDU_PISA_MAT</v>
      </c>
      <c r="E106" s="1">
        <v>2020</v>
      </c>
      <c r="F106" s="1" t="s">
        <v>554</v>
      </c>
      <c r="G106" s="1" t="str">
        <f>VLOOKUP(F106,Value_type!$A$2:$I$107,3,FALSE)</f>
        <v>SCORE</v>
      </c>
      <c r="H106" s="1" t="s">
        <v>376</v>
      </c>
      <c r="I106" s="25" t="str">
        <f>VLOOKUP(H106,Source!$A$2:$G$130,3,FALSE)</f>
        <v>WB: LO.PISA.MAT by sex</v>
      </c>
      <c r="K106" s="1"/>
    </row>
    <row r="107" spans="1:11" x14ac:dyDescent="0.35">
      <c r="A107" s="1" t="s">
        <v>323</v>
      </c>
      <c r="B107" s="16" t="s">
        <v>294</v>
      </c>
      <c r="C107" s="49" t="str">
        <f>VLOOKUP(B107,Indicator!$A$2:$F$719,5,FALSE)</f>
        <v>PISA: Mean performance on the Reading scale for 15-year-old students by sex</v>
      </c>
      <c r="D107" s="25" t="str">
        <f>VLOOKUP(B107,Indicator!$A$2:$F$719,6,FALSE)</f>
        <v>EDU_PISA_REA</v>
      </c>
      <c r="E107" s="1">
        <v>2020</v>
      </c>
      <c r="F107" s="1" t="s">
        <v>554</v>
      </c>
      <c r="G107" s="1" t="str">
        <f>VLOOKUP(F107,Value_type!$A$2:$I$107,3,FALSE)</f>
        <v>SCORE</v>
      </c>
      <c r="H107" s="1" t="s">
        <v>379</v>
      </c>
      <c r="I107" s="25" t="str">
        <f>VLOOKUP(H107,Source!$A$2:$G$130,3,FALSE)</f>
        <v>WB: LO.PISA.REA by sex</v>
      </c>
      <c r="K107" s="1"/>
    </row>
    <row r="108" spans="1:11" x14ac:dyDescent="0.35">
      <c r="A108" s="1" t="s">
        <v>326</v>
      </c>
      <c r="B108" s="16" t="s">
        <v>297</v>
      </c>
      <c r="C108" s="49" t="str">
        <f>VLOOKUP(B108,Indicator!$A$2:$F$719,5,FALSE)</f>
        <v>PISA: Mean performance on the Science scale for 15-year-old students by sex</v>
      </c>
      <c r="D108" s="25" t="str">
        <f>VLOOKUP(B108,Indicator!$A$2:$F$719,6,FALSE)</f>
        <v>EDU_PISA_SCI</v>
      </c>
      <c r="E108" s="1">
        <v>2020</v>
      </c>
      <c r="F108" s="1" t="s">
        <v>554</v>
      </c>
      <c r="G108" s="1" t="str">
        <f>VLOOKUP(F108,Value_type!$A$2:$I$107,3,FALSE)</f>
        <v>SCORE</v>
      </c>
      <c r="H108" s="1" t="s">
        <v>382</v>
      </c>
      <c r="I108" s="25" t="str">
        <f>VLOOKUP(H108,Source!$A$2:$G$130,3,FALSE)</f>
        <v>WB: LO.PISA.SCI by sex</v>
      </c>
      <c r="K108" s="1"/>
    </row>
    <row r="109" spans="1:11" x14ac:dyDescent="0.35">
      <c r="A109" s="1" t="s">
        <v>329</v>
      </c>
      <c r="B109" s="16" t="s">
        <v>309</v>
      </c>
      <c r="C109" s="49" t="str">
        <f>VLOOKUP(B109,Indicator!$A$2:$F$719,5,FALSE)</f>
        <v>Youth literacy rate, population 15-24 years by sex (%)</v>
      </c>
      <c r="D109" s="25" t="str">
        <f>VLOOKUP(B109,Indicator!$A$2:$F$719,6,FALSE)</f>
        <v>EDUNF_LR_YOUTH</v>
      </c>
      <c r="E109" s="1">
        <v>2020</v>
      </c>
      <c r="F109" s="1" t="s">
        <v>542</v>
      </c>
      <c r="G109" s="1" t="str">
        <f>VLOOKUP(F109,Value_type!$A$2:$I$107,3,FALSE)</f>
        <v>PCNT</v>
      </c>
      <c r="H109" s="1" t="s">
        <v>385</v>
      </c>
      <c r="I109" s="25" t="str">
        <f>VLOOKUP(H109,Source!$A$2:$G$130,3,FALSE)</f>
        <v>UIS: EDUNF_LR_YOUTH</v>
      </c>
      <c r="K109" s="1"/>
    </row>
    <row r="110" spans="1:11" x14ac:dyDescent="0.35">
      <c r="A110" s="1" t="s">
        <v>332</v>
      </c>
      <c r="B110" s="16" t="s">
        <v>312</v>
      </c>
      <c r="C110" s="49" t="str">
        <f>VLOOKUP(B110,Indicator!$A$2:$F$719,5,FALSE)</f>
        <v>Number of repeaters by sex in all grades of primary education (ISCED 1)</v>
      </c>
      <c r="D110" s="25" t="str">
        <f>VLOOKUP(B110,Indicator!$A$2:$F$719,6,FALSE)</f>
        <v>EDUNF_RPTR_L1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388</v>
      </c>
      <c r="I110" s="25" t="str">
        <f>VLOOKUP(H110,Source!$A$2:$G$130,3,FALSE)</f>
        <v>UIS: EDUNF_RPTR_L1</v>
      </c>
      <c r="K110" s="1"/>
    </row>
    <row r="111" spans="1:11" x14ac:dyDescent="0.35">
      <c r="A111" s="1" t="s">
        <v>335</v>
      </c>
      <c r="B111" s="16" t="s">
        <v>315</v>
      </c>
      <c r="C111" s="49" t="str">
        <f>VLOOKUP(B111,Indicator!$A$2:$F$719,5,FALSE)</f>
        <v>Number of repeaters by sex in all grades of lower secondary general education (ISCED 2 - C4)</v>
      </c>
      <c r="D111" s="25" t="str">
        <f>VLOOKUP(B111,Indicator!$A$2:$F$719,6,FALSE)</f>
        <v>EDUNF_RPTR_L2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391</v>
      </c>
      <c r="I111" s="25" t="str">
        <f>VLOOKUP(H111,Source!$A$2:$G$130,3,FALSE)</f>
        <v>UIS: EDUNF_RPTR_L2</v>
      </c>
      <c r="K111" s="1"/>
    </row>
    <row r="112" spans="1:11" x14ac:dyDescent="0.35">
      <c r="A112" s="1" t="s">
        <v>338</v>
      </c>
      <c r="B112" s="16" t="s">
        <v>318</v>
      </c>
      <c r="C112" s="49" t="str">
        <f>VLOOKUP(B112,Indicator!$A$2:$F$719,5,FALSE)</f>
        <v>Percentage of repeaters by sex in all grades of primary education (ISCED 1)</v>
      </c>
      <c r="D112" s="25" t="str">
        <f>VLOOKUP(B112,Indicator!$A$2:$F$719,6,FALSE)</f>
        <v>EDUNF_REPP_L1</v>
      </c>
      <c r="E112" s="1">
        <v>2020</v>
      </c>
      <c r="F112" s="1" t="s">
        <v>542</v>
      </c>
      <c r="G112" s="1" t="str">
        <f>VLOOKUP(F112,Value_type!$A$2:$I$107,3,FALSE)</f>
        <v>PCNT</v>
      </c>
      <c r="H112" s="1" t="s">
        <v>394</v>
      </c>
      <c r="I112" s="25" t="str">
        <f>VLOOKUP(H112,Source!$A$2:$G$130,3,FALSE)</f>
        <v>UIS: EDUNF_REPP_L1</v>
      </c>
      <c r="K112" s="1"/>
    </row>
    <row r="113" spans="1:11" x14ac:dyDescent="0.35">
      <c r="A113" s="1" t="s">
        <v>341</v>
      </c>
      <c r="B113" s="16" t="s">
        <v>321</v>
      </c>
      <c r="C113" s="49" t="str">
        <f>VLOOKUP(B113,Indicator!$A$2:$F$719,5,FALSE)</f>
        <v>Percentage of repeaters by sex in all grades of lower secondary general education (ISCED 2 - C4)</v>
      </c>
      <c r="D113" s="25" t="str">
        <f>VLOOKUP(B113,Indicator!$A$2:$F$719,6,FALSE)</f>
        <v>EDUNF_REPP_L2</v>
      </c>
      <c r="E113" s="1">
        <v>2020</v>
      </c>
      <c r="F113" s="1" t="s">
        <v>542</v>
      </c>
      <c r="G113" s="1" t="str">
        <f>VLOOKUP(F113,Value_type!$A$2:$I$107,3,FALSE)</f>
        <v>PCNT</v>
      </c>
      <c r="H113" s="1" t="s">
        <v>397</v>
      </c>
      <c r="I113" s="25" t="str">
        <f>VLOOKUP(H113,Source!$A$2:$G$130,3,FALSE)</f>
        <v>UIS: EDUNF_REPP_L2</v>
      </c>
      <c r="K113" s="1"/>
    </row>
    <row r="114" spans="1:11" x14ac:dyDescent="0.35">
      <c r="A114" s="1" t="s">
        <v>344</v>
      </c>
      <c r="B114" s="16" t="s">
        <v>324</v>
      </c>
      <c r="C114" s="49" t="str">
        <f>VLOOKUP(B114,Indicator!$A$2:$F$719,5,FALSE)</f>
        <v>Percentage of females among repeaters in primary education (ISCED 1)</v>
      </c>
      <c r="D114" s="25" t="str">
        <f>VLOOKUP(B114,Indicator!$A$2:$F$719,6,FALSE)</f>
        <v>EDUNF_FRP_L1</v>
      </c>
      <c r="E114" s="1">
        <v>2020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VLOOKUP(H114,Source!$A$2:$G$249,3,FALSE)</f>
        <v>UIS: EDUNF_FRP_L1</v>
      </c>
      <c r="K114" s="1"/>
    </row>
    <row r="115" spans="1:11" x14ac:dyDescent="0.35">
      <c r="A115" s="1" t="s">
        <v>347</v>
      </c>
      <c r="B115" s="16" t="s">
        <v>327</v>
      </c>
      <c r="C115" s="49" t="str">
        <f>VLOOKUP(B115,Indicator!$A$2:$F$719,5,FALSE)</f>
        <v>Cumulative drop-out rate by sex in primary education (% to the last grade)</v>
      </c>
      <c r="D115" s="25" t="str">
        <f>VLOOKUP(B115,Indicator!$A$2:$F$719,6,FALSE)</f>
        <v>EDUNF_DR_L1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403</v>
      </c>
      <c r="I115" s="25" t="str">
        <f>VLOOKUP(H115,Source!$A$2:$G$249,3,FALSE)</f>
        <v>UIS: EDUNF_DR_L1</v>
      </c>
      <c r="K115" s="1"/>
    </row>
    <row r="116" spans="1:11" x14ac:dyDescent="0.35">
      <c r="A116" s="1" t="s">
        <v>350</v>
      </c>
      <c r="B116" s="16" t="s">
        <v>330</v>
      </c>
      <c r="C116" s="49" t="str">
        <f>VLOOKUP(B116,Indicator!$A$2:$F$719,5,FALSE)</f>
        <v>Number of early school leavers from primary education by sex</v>
      </c>
      <c r="D116" s="25" t="str">
        <f>VLOOKUP(B116,Indicator!$A$2:$F$719,6,FALSE)</f>
        <v>EDUNF_ESL_L1</v>
      </c>
      <c r="E116" s="1">
        <v>2020</v>
      </c>
      <c r="F116" s="1" t="s">
        <v>548</v>
      </c>
      <c r="G116" s="1" t="str">
        <f>VLOOKUP(F116,Value_type!$A$2:$I$107,3,FALSE)</f>
        <v>PS</v>
      </c>
      <c r="H116" s="1" t="s">
        <v>406</v>
      </c>
      <c r="I116" s="25" t="str">
        <f>VLOOKUP(H116,Source!$A$2:$G$249,3,FALSE)</f>
        <v>UIS: EDUNF_ESL_L1</v>
      </c>
      <c r="K116" s="1"/>
    </row>
    <row r="117" spans="1:11" x14ac:dyDescent="0.35">
      <c r="A117" s="1" t="s">
        <v>353</v>
      </c>
      <c r="B117" s="16" t="s">
        <v>333</v>
      </c>
      <c r="C117" s="49" t="str">
        <f>VLOOKUP(B117,Indicator!$A$2:$F$719,5,FALSE)</f>
        <v>Cumulative drop-out rate by sex in lower secondary general education (% to the last grade)</v>
      </c>
      <c r="D117" s="25" t="str">
        <f>VLOOKUP(B117,Indicator!$A$2:$F$719,6,FALSE)</f>
        <v>EDUNF_DR_L2</v>
      </c>
      <c r="E117" s="1">
        <v>2020</v>
      </c>
      <c r="F117" s="1" t="s">
        <v>542</v>
      </c>
      <c r="G117" s="1" t="str">
        <f>VLOOKUP(F117,Value_type!$A$2:$I$107,3,FALSE)</f>
        <v>PCNT</v>
      </c>
      <c r="H117" s="1" t="s">
        <v>409</v>
      </c>
      <c r="I117" s="25" t="str">
        <f>VLOOKUP(H117,Source!$A$2:$G$249,3,FALSE)</f>
        <v>UIS: EDUNF_DR_L2</v>
      </c>
      <c r="K117" s="1"/>
    </row>
    <row r="118" spans="1:11" x14ac:dyDescent="0.35">
      <c r="A118" s="1" t="s">
        <v>356</v>
      </c>
      <c r="B118" s="16" t="s">
        <v>336</v>
      </c>
      <c r="C118" s="49" t="str">
        <f>VLOOKUP(B118,Indicator!$A$2:$F$719,5,FALSE)</f>
        <v>Survival rate to the last grade of primary education by sex (%)</v>
      </c>
      <c r="D118" s="25" t="str">
        <f>VLOOKUP(B118,Indicator!$A$2:$F$719,6,FALSE)</f>
        <v>EDUNF_SR_L1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412</v>
      </c>
      <c r="I118" s="25" t="str">
        <f>VLOOKUP(H118,Source!$A$2:$G$249,3,FALSE)</f>
        <v>UIS: EDUNF_SR_L1</v>
      </c>
      <c r="K118" s="1"/>
    </row>
    <row r="119" spans="1:11" x14ac:dyDescent="0.35">
      <c r="A119" s="1" t="s">
        <v>359</v>
      </c>
      <c r="B119" s="16" t="s">
        <v>339</v>
      </c>
      <c r="C119" s="49" t="str">
        <f>VLOOKUP(B119,Indicator!$A$2:$F$719,5,FALSE)</f>
        <v>Survival rate to the last grade of lower secondary general education by sex (%)</v>
      </c>
      <c r="D119" s="25" t="str">
        <f>VLOOKUP(B119,Indicator!$A$2:$F$719,6,FALSE)</f>
        <v>EDUNF_SR_L2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415</v>
      </c>
      <c r="I119" s="25" t="str">
        <f>VLOOKUP(H119,Source!$A$2:$G$249,3,FALSE)</f>
        <v>UIS: EDUNF_SR_L2</v>
      </c>
      <c r="K119" s="1"/>
    </row>
    <row r="120" spans="1:11" x14ac:dyDescent="0.35">
      <c r="A120" s="1" t="s">
        <v>362</v>
      </c>
      <c r="B120" s="16" t="s">
        <v>342</v>
      </c>
      <c r="C120" s="49" t="str">
        <f>VLOOKUP(B120,Indicator!$A$2:$F$719,5,FALSE)</f>
        <v>Completion rate - Primary education</v>
      </c>
      <c r="D120" s="25" t="str">
        <f>VLOOKUP(B120,Indicator!$A$2:$F$719,6,FALSE)</f>
        <v>EDUNF_CR_L1</v>
      </c>
      <c r="E120" s="1">
        <v>2020</v>
      </c>
      <c r="F120" s="1" t="s">
        <v>544</v>
      </c>
      <c r="G120" s="1" t="str">
        <f>VLOOKUP(F120,Value_type!$A$2:$I$107,3,FALSE)</f>
        <v>PCNT</v>
      </c>
      <c r="H120" s="1" t="s">
        <v>418</v>
      </c>
      <c r="I120" s="25" t="str">
        <f>VLOOKUP(H120,Source!$A$2:$G$249,3,FALSE)</f>
        <v>UIS: EDUNF_CR_L1</v>
      </c>
      <c r="K120" s="1"/>
    </row>
    <row r="121" spans="1:11" x14ac:dyDescent="0.35">
      <c r="A121" s="1" t="s">
        <v>365</v>
      </c>
      <c r="B121" s="16" t="s">
        <v>345</v>
      </c>
      <c r="C121" s="49" t="str">
        <f>VLOOKUP(B121,Indicator!$A$2:$F$719,5,FALSE)</f>
        <v>Completion rate - Lower secondary education</v>
      </c>
      <c r="D121" s="25" t="str">
        <f>VLOOKUP(B121,Indicator!$A$2:$F$719,6,FALSE)</f>
        <v>EDUNF_CR_L2</v>
      </c>
      <c r="E121" s="1">
        <v>2020</v>
      </c>
      <c r="F121" s="1" t="s">
        <v>544</v>
      </c>
      <c r="G121" s="1" t="str">
        <f>VLOOKUP(F121,Value_type!$A$2:$I$107,3,FALSE)</f>
        <v>PCNT</v>
      </c>
      <c r="H121" s="1" t="s">
        <v>421</v>
      </c>
      <c r="I121" s="25" t="str">
        <f>VLOOKUP(H121,Source!$A$2:$G$249,3,FALSE)</f>
        <v>UIS: EDUNF_CR_L2</v>
      </c>
      <c r="K121" s="1"/>
    </row>
    <row r="122" spans="1:11" x14ac:dyDescent="0.35">
      <c r="A122" s="1" t="s">
        <v>368</v>
      </c>
      <c r="B122" s="16" t="s">
        <v>348</v>
      </c>
      <c r="C122" s="49" t="str">
        <f>VLOOKUP(B122,Indicator!$A$2:$F$719,5,FALSE)</f>
        <v>Completion rate - Upper secondary education</v>
      </c>
      <c r="D122" s="25" t="str">
        <f>VLOOKUP(B122,Indicator!$A$2:$F$719,6,FALSE)</f>
        <v>EDUNF_CR_L3</v>
      </c>
      <c r="E122" s="1">
        <v>2020</v>
      </c>
      <c r="F122" s="1" t="s">
        <v>544</v>
      </c>
      <c r="G122" s="1" t="str">
        <f>VLOOKUP(F122,Value_type!$A$2:$I$107,3,FALSE)</f>
        <v>PCNT</v>
      </c>
      <c r="H122" s="1" t="s">
        <v>424</v>
      </c>
      <c r="I122" s="25" t="str">
        <f>VLOOKUP(H122,Source!$A$2:$G$249,3,FALSE)</f>
        <v>UIS: EDUNF_CR_L3</v>
      </c>
      <c r="K122" s="1"/>
    </row>
    <row r="123" spans="1:11" x14ac:dyDescent="0.35">
      <c r="A123" s="1" t="s">
        <v>371</v>
      </c>
      <c r="B123" s="16" t="s">
        <v>351</v>
      </c>
      <c r="C123" s="49" t="str">
        <f>VLOOKUP(B123,Indicator!$A$2:$F$719,5,FALSE)</f>
        <v>Effective transition rate by sex, from primary to lower secondary general education (%)</v>
      </c>
      <c r="D123" s="25" t="str">
        <f>VLOOKUP(B123,Indicator!$A$2:$F$719,6,FALSE)</f>
        <v>EDUNF_TRANRA_L2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427</v>
      </c>
      <c r="I123" s="25" t="str">
        <f>VLOOKUP(H123,Source!$A$2:$G$249,3,FALSE)</f>
        <v>UIS: EDUNF_TRANRA_L2</v>
      </c>
      <c r="K123" s="1"/>
    </row>
    <row r="124" spans="1:11" x14ac:dyDescent="0.35">
      <c r="A124" s="1" t="s">
        <v>374</v>
      </c>
      <c r="B124" s="16" t="s">
        <v>354</v>
      </c>
      <c r="C124" s="49" t="str">
        <f>VLOOKUP(B124,Indicator!$A$2:$F$719,5,FALSE)</f>
        <v>Number of out-of-school children of primary school age by sex</v>
      </c>
      <c r="D124" s="25" t="str">
        <f>VLOOKUP(B124,Indicator!$A$2:$F$719,6,FALSE)</f>
        <v>EDUNF_OFST_L1</v>
      </c>
      <c r="E124" s="1">
        <v>2020</v>
      </c>
      <c r="F124" s="1" t="s">
        <v>548</v>
      </c>
      <c r="G124" s="1" t="str">
        <f>VLOOKUP(F124,Value_type!$A$2:$I$107,3,FALSE)</f>
        <v>PS</v>
      </c>
      <c r="H124" s="1" t="s">
        <v>430</v>
      </c>
      <c r="I124" s="25" t="str">
        <f>VLOOKUP(H124,Source!$A$2:$G$249,3,FALSE)</f>
        <v>UIS: EDUNF_OFST_L1</v>
      </c>
      <c r="K124" s="1"/>
    </row>
    <row r="125" spans="1:11" x14ac:dyDescent="0.35">
      <c r="A125" s="1" t="s">
        <v>377</v>
      </c>
      <c r="B125" s="16" t="s">
        <v>1198</v>
      </c>
      <c r="C125" s="49" t="str">
        <f>VLOOKUP(B125,Indicator!$A$2:$F$719,5,FALSE)</f>
        <v>Out-of-school rate for children of primary school age by sex (%)</v>
      </c>
      <c r="D125" s="25" t="str">
        <f>VLOOKUP(B125,Indicator!$A$2:$F$719,6,FALSE)</f>
        <v>EDUNF_ROFST_L1</v>
      </c>
      <c r="E125" s="1">
        <v>2020</v>
      </c>
      <c r="F125" s="1" t="s">
        <v>542</v>
      </c>
      <c r="G125" s="1" t="str">
        <f>VLOOKUP(F125,Value_type!$A$2:$I$107,3,FALSE)</f>
        <v>PCNT</v>
      </c>
      <c r="H125" s="1" t="s">
        <v>433</v>
      </c>
      <c r="I125" s="25" t="str">
        <f>VLOOKUP(H125,Source!$A$2:$G$249,3,FALSE)</f>
        <v>UIS: EDUNF_ROFST_L1</v>
      </c>
      <c r="K125" s="1"/>
    </row>
    <row r="126" spans="1:11" x14ac:dyDescent="0.35">
      <c r="A126" s="1" t="s">
        <v>380</v>
      </c>
      <c r="B126" s="16" t="s">
        <v>357</v>
      </c>
      <c r="C126" s="49" t="str">
        <f>VLOOKUP(B126,Indicator!$A$2:$F$719,5,FALSE)</f>
        <v>Number of out-of-school adolescents of lower secondary school age by sex</v>
      </c>
      <c r="D126" s="25" t="str">
        <f>VLOOKUP(B126,Indicator!$A$2:$F$719,6,FALSE)</f>
        <v>EDUNF_OFST_L2</v>
      </c>
      <c r="E126" s="1">
        <v>2020</v>
      </c>
      <c r="F126" s="1" t="s">
        <v>548</v>
      </c>
      <c r="G126" s="1" t="str">
        <f>VLOOKUP(F126,Value_type!$A$2:$I$107,3,FALSE)</f>
        <v>PS</v>
      </c>
      <c r="H126" s="1" t="s">
        <v>436</v>
      </c>
      <c r="I126" s="25" t="str">
        <f>VLOOKUP(H126,Source!$A$2:$G$249,3,FALSE)</f>
        <v>UIS: EDUNF_OFST_L2</v>
      </c>
      <c r="K126" s="1"/>
    </row>
    <row r="127" spans="1:11" x14ac:dyDescent="0.35">
      <c r="A127" s="1" t="s">
        <v>383</v>
      </c>
      <c r="B127" s="16" t="s">
        <v>1200</v>
      </c>
      <c r="C127" s="49" t="str">
        <f>VLOOKUP(B127,Indicator!$A$2:$F$719,5,FALSE)</f>
        <v>Out-of-school rate for adolescents of lower secondary school age by sex (%)</v>
      </c>
      <c r="D127" s="25" t="str">
        <f>VLOOKUP(B127,Indicator!$A$2:$F$719,6,FALSE)</f>
        <v>EDUNF_ROFST_L2</v>
      </c>
      <c r="E127" s="1">
        <v>2020</v>
      </c>
      <c r="F127" s="1" t="s">
        <v>542</v>
      </c>
      <c r="G127" s="1" t="str">
        <f>VLOOKUP(F127,Value_type!$A$2:$I$107,3,FALSE)</f>
        <v>PCNT</v>
      </c>
      <c r="H127" s="1" t="s">
        <v>439</v>
      </c>
      <c r="I127" s="25" t="str">
        <f>VLOOKUP(H127,Source!$A$2:$G$249,3,FALSE)</f>
        <v>UIS: EDUNF_ROFST_L2</v>
      </c>
      <c r="K127" s="1"/>
    </row>
    <row r="128" spans="1:11" x14ac:dyDescent="0.35">
      <c r="A128" s="1" t="s">
        <v>386</v>
      </c>
      <c r="B128" s="16" t="s">
        <v>360</v>
      </c>
      <c r="C128" s="49" t="str">
        <f>VLOOKUP(B128,Indicator!$A$2:$F$719,5,FALSE)</f>
        <v>Number of out-of-school youth of upper secondary school age by sex</v>
      </c>
      <c r="D128" s="25" t="str">
        <f>VLOOKUP(B128,Indicator!$A$2:$F$719,6,FALSE)</f>
        <v>EDUNF_OFST_L3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VLOOKUP(H128,Source!$A$2:$G$249,3,FALSE)</f>
        <v>UIS: EDUNF_OFST_L3</v>
      </c>
      <c r="K128" s="1"/>
    </row>
    <row r="129" spans="1:11" x14ac:dyDescent="0.35">
      <c r="A129" s="1" t="s">
        <v>389</v>
      </c>
      <c r="B129" s="16" t="s">
        <v>363</v>
      </c>
      <c r="C129" s="49" t="str">
        <f>VLOOKUP(B129,Indicator!$A$2:$F$719,5,FALSE)</f>
        <v>Out-of-school rate for youth of upper secondary school age by sex (%)</v>
      </c>
      <c r="D129" s="25" t="str">
        <f>VLOOKUP(B129,Indicator!$A$2:$F$719,6,FALSE)</f>
        <v>EDUNF_ROFST_L3</v>
      </c>
      <c r="E129" s="1">
        <v>2020</v>
      </c>
      <c r="F129" s="1" t="s">
        <v>542</v>
      </c>
      <c r="G129" s="1" t="str">
        <f>VLOOKUP(F129,Value_type!$A$2:$I$107,3,FALSE)</f>
        <v>PCNT</v>
      </c>
      <c r="H129" s="1" t="s">
        <v>445</v>
      </c>
      <c r="I129" s="25" t="str">
        <f>VLOOKUP(H129,Source!$A$2:$G$249,3,FALSE)</f>
        <v>UIS: EDUNF_ROFST_L3</v>
      </c>
      <c r="K129" s="1"/>
    </row>
    <row r="130" spans="1:11" x14ac:dyDescent="0.35">
      <c r="A130" s="1" t="s">
        <v>392</v>
      </c>
      <c r="B130" s="16" t="s">
        <v>366</v>
      </c>
      <c r="C130" s="49" t="str">
        <f>VLOOKUP(B130,Indicator!$A$2:$F$719,5,FALSE)</f>
        <v>Proportion of youth (aged 15-24 years) not in education, employment or training (%)</v>
      </c>
      <c r="D130" s="25" t="str">
        <f>VLOOKUP(B130,Indicator!$A$2:$F$719,6,FALSE)</f>
        <v>EDU_SDG_YOUTH_NEET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VLOOKUP(H130,Source!$A$2:$G$249,3,FALSE)</f>
        <v>ILO: SDG_0861_SEX_RT_A</v>
      </c>
      <c r="K130" s="1"/>
    </row>
    <row r="131" spans="1:11" x14ac:dyDescent="0.35">
      <c r="A131" s="1" t="s">
        <v>395</v>
      </c>
      <c r="B131" s="16" t="s">
        <v>369</v>
      </c>
      <c r="C131" s="49" t="str">
        <f>VLOOKUP(B131,Indicator!$A$2:$F$719,5,FALSE)</f>
        <v>Participation rate of youth and adults in formal and non-formal education and training for the previous 12 months by sex (%)</v>
      </c>
      <c r="D131" s="25" t="str">
        <f>VLOOKUP(B131,Indicator!$A$2:$F$719,6,FALSE)</f>
        <v>EDU_SDG_PRYA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VLOOKUP(H131,Source!$A$2:$G$249,3,FALSE)</f>
        <v>UIS: EDU_SDG_PRYA</v>
      </c>
      <c r="K131" s="1"/>
    </row>
    <row r="132" spans="1:11" x14ac:dyDescent="0.35">
      <c r="A132" s="1" t="s">
        <v>398</v>
      </c>
      <c r="B132" s="16" t="s">
        <v>375</v>
      </c>
      <c r="C132" s="49" t="str">
        <f>VLOOKUP(B132,Indicator!$A$2:$F$719,5,FALSE)</f>
        <v>Number of post-secondary non-tertiary education (ISCED 4) enrolments by sex</v>
      </c>
      <c r="D132" s="25" t="str">
        <f>VLOOKUP(B132,Indicator!$A$2:$F$719,6,FALSE)</f>
        <v>EDUNF_STU_L4_TOT</v>
      </c>
      <c r="E132" s="1">
        <v>2020</v>
      </c>
      <c r="F132" s="1" t="s">
        <v>548</v>
      </c>
      <c r="G132" s="1" t="str">
        <f>VLOOKUP(F132,Value_type!$A$2:$I$107,3,FALSE)</f>
        <v>PS</v>
      </c>
      <c r="H132" s="1" t="s">
        <v>454</v>
      </c>
      <c r="I132" s="25" t="str">
        <f>VLOOKUP(H132,Source!$A$2:$G$249,3,FALSE)</f>
        <v>UIS: EDUNF_STU_L4_TOT</v>
      </c>
      <c r="K132" s="1"/>
    </row>
    <row r="133" spans="1:11" x14ac:dyDescent="0.35">
      <c r="A133" s="1" t="s">
        <v>401</v>
      </c>
      <c r="B133" s="16" t="s">
        <v>378</v>
      </c>
      <c r="C133" s="49" t="str">
        <f>VLOOKUP(B133,Indicator!$A$2:$F$719,5,FALSE)</f>
        <v>Number of post-secondary non-tertiary education (ISCED 4) enrolments in public institutions by sex</v>
      </c>
      <c r="D133" s="25" t="str">
        <f>VLOOKUP(B133,Indicator!$A$2:$F$719,6,FALSE)</f>
        <v>EDUNF_STU_L4_PUB</v>
      </c>
      <c r="E133" s="1">
        <v>2020</v>
      </c>
      <c r="F133" s="1" t="s">
        <v>548</v>
      </c>
      <c r="G133" s="1" t="str">
        <f>VLOOKUP(F133,Value_type!$A$2:$I$107,3,FALSE)</f>
        <v>PS</v>
      </c>
      <c r="H133" s="1" t="s">
        <v>457</v>
      </c>
      <c r="I133" s="25" t="str">
        <f>VLOOKUP(H133,Source!$A$2:$G$249,3,FALSE)</f>
        <v>UIS: EDUNF_STU_L4_PUB</v>
      </c>
      <c r="K133" s="1"/>
    </row>
    <row r="134" spans="1:11" x14ac:dyDescent="0.35">
      <c r="A134" s="1" t="s">
        <v>404</v>
      </c>
      <c r="B134" s="16" t="s">
        <v>381</v>
      </c>
      <c r="C134" s="49" t="str">
        <f>VLOOKUP(B134,Indicator!$A$2:$F$719,5,FALSE)</f>
        <v>Number of post-secondary non-tertiary education (ISCED 4) enrolments in private institutions by sex</v>
      </c>
      <c r="D134" s="25" t="str">
        <f>VLOOKUP(B134,Indicator!$A$2:$F$719,6,FALSE)</f>
        <v>EDUNF_STU_L4_PRV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VLOOKUP(H134,Source!$A$2:$G$249,3,FALSE)</f>
        <v>UIS: EDUNF_STU_L4_PRV</v>
      </c>
      <c r="K134" s="1"/>
    </row>
    <row r="135" spans="1:11" x14ac:dyDescent="0.35">
      <c r="A135" s="1" t="s">
        <v>407</v>
      </c>
      <c r="B135" s="16" t="s">
        <v>384</v>
      </c>
      <c r="C135" s="49" t="str">
        <f>VLOOKUP(B135,Indicator!$A$2:$F$719,5,FALSE)</f>
        <v>Percentage of private enrolments in post-secondary non-tertiary education (ISCED 4) (%)</v>
      </c>
      <c r="D135" s="25" t="str">
        <f>VLOOKUP(B135,Indicator!$A$2:$F$719,6,FALSE)</f>
        <v>EDUNF_PRP_L4</v>
      </c>
      <c r="E135" s="1">
        <v>2020</v>
      </c>
      <c r="F135" s="1" t="s">
        <v>18</v>
      </c>
      <c r="G135" s="1" t="str">
        <f>VLOOKUP(F135,Value_type!$A$2:$I$107,3,FALSE)</f>
        <v>PCNT</v>
      </c>
      <c r="H135" s="1" t="s">
        <v>463</v>
      </c>
      <c r="I135" s="25" t="str">
        <f>VLOOKUP(H135,Source!$A$2:$G$249,3,FALSE)</f>
        <v>UIS: EDUNF_PRP_L4</v>
      </c>
      <c r="K135" s="1"/>
    </row>
    <row r="136" spans="1:11" x14ac:dyDescent="0.35">
      <c r="A136" s="1" t="s">
        <v>410</v>
      </c>
      <c r="B136" s="16" t="s">
        <v>387</v>
      </c>
      <c r="C136" s="49" t="str">
        <f>VLOOKUP(B136,Indicator!$A$2:$F$719,5,FALSE)</f>
        <v>Percentage of female enrolments in post-secondary non-tertiary education (ISCED 4) (%)</v>
      </c>
      <c r="D136" s="25" t="str">
        <f>VLOOKUP(B136,Indicator!$A$2:$F$719,6,FALSE)</f>
        <v>EDUNF_FEP_L4</v>
      </c>
      <c r="E136" s="1">
        <v>2020</v>
      </c>
      <c r="F136" s="1" t="s">
        <v>18</v>
      </c>
      <c r="G136" s="1" t="str">
        <f>VLOOKUP(F136,Value_type!$A$2:$I$107,3,FALSE)</f>
        <v>PCNT</v>
      </c>
      <c r="H136" s="1" t="s">
        <v>466</v>
      </c>
      <c r="I136" s="25" t="str">
        <f>VLOOKUP(H136,Source!$A$2:$G$249,3,FALSE)</f>
        <v>UIS: EDUNF_FEP_L4</v>
      </c>
      <c r="K136" s="1"/>
    </row>
    <row r="137" spans="1:11" x14ac:dyDescent="0.35">
      <c r="A137" s="1" t="s">
        <v>413</v>
      </c>
      <c r="B137" s="16" t="s">
        <v>1212</v>
      </c>
      <c r="C137" s="49" t="str">
        <f>VLOOKUP(B137,Indicator!$A$2:$F$719,5,FALSE)</f>
        <v>Number of tertiary education (ISCED 5) enrolments by sex</v>
      </c>
      <c r="D137" s="25" t="str">
        <f>VLOOKUP(B137,Indicator!$A$2:$F$719,6,FALSE)</f>
        <v>EDUNF_STU_L5T8_TOT</v>
      </c>
      <c r="E137" s="1">
        <v>2020</v>
      </c>
      <c r="F137" s="1" t="s">
        <v>548</v>
      </c>
      <c r="G137" s="1" t="str">
        <f>VLOOKUP(F137,Value_type!$A$2:$I$107,3,FALSE)</f>
        <v>PS</v>
      </c>
      <c r="H137" s="1" t="s">
        <v>469</v>
      </c>
      <c r="I137" s="25" t="str">
        <f>VLOOKUP(H137,Source!$A$2:$G$249,3,FALSE)</f>
        <v>UIS: EDUNF_STU_L5T8_TOT</v>
      </c>
      <c r="K137" s="1"/>
    </row>
    <row r="138" spans="1:11" x14ac:dyDescent="0.35">
      <c r="A138" s="1" t="s">
        <v>416</v>
      </c>
      <c r="B138" s="16" t="s">
        <v>390</v>
      </c>
      <c r="C138" s="49" t="str">
        <f>VLOOKUP(B138,Indicator!$A$2:$F$719,5,FALSE)</f>
        <v>Number of tertiary education (ISCED 5) enrolments in public institutions by sex</v>
      </c>
      <c r="D138" s="25" t="str">
        <f>VLOOKUP(B138,Indicator!$A$2:$F$719,6,FALSE)</f>
        <v>EDUNF_STU_L5T8_PUB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VLOOKUP(H138,Source!$A$2:$G$249,3,FALSE)</f>
        <v>UIS: EDUNF_STU_L5T8_PUB</v>
      </c>
      <c r="K138" s="1"/>
    </row>
    <row r="139" spans="1:11" x14ac:dyDescent="0.35">
      <c r="A139" s="1" t="s">
        <v>419</v>
      </c>
      <c r="B139" s="16" t="s">
        <v>393</v>
      </c>
      <c r="C139" s="49" t="str">
        <f>VLOOKUP(B139,Indicator!$A$2:$F$719,5,FALSE)</f>
        <v>Number of tertiary education (ISCED 5) enrolments in private institutions by sex</v>
      </c>
      <c r="D139" s="25" t="str">
        <f>VLOOKUP(B139,Indicator!$A$2:$F$719,6,FALSE)</f>
        <v>EDUNF_STU_L5T8_PRV</v>
      </c>
      <c r="E139" s="1">
        <v>2020</v>
      </c>
      <c r="F139" s="1" t="s">
        <v>548</v>
      </c>
      <c r="G139" s="1" t="str">
        <f>VLOOKUP(F139,Value_type!$A$2:$I$107,3,FALSE)</f>
        <v>PS</v>
      </c>
      <c r="H139" s="1" t="s">
        <v>475</v>
      </c>
      <c r="I139" s="25" t="str">
        <f>VLOOKUP(H139,Source!$A$2:$G$249,3,FALSE)</f>
        <v>UIS: EDUNF_STU_L5T8_PRV</v>
      </c>
      <c r="K139" s="1"/>
    </row>
    <row r="140" spans="1:11" x14ac:dyDescent="0.35">
      <c r="A140" s="1" t="s">
        <v>422</v>
      </c>
      <c r="B140" s="16" t="s">
        <v>396</v>
      </c>
      <c r="C140" s="49" t="str">
        <f>VLOOKUP(B140,Indicator!$A$2:$F$719,5,FALSE)</f>
        <v>Percentage of private enrolments in tertiary education (ISCED 5) (%)</v>
      </c>
      <c r="D140" s="25" t="str">
        <f>VLOOKUP(B140,Indicator!$A$2:$F$719,6,FALSE)</f>
        <v>EDUNF_PRP_L5T8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VLOOKUP(H140,Source!$A$2:$G$249,3,FALSE)</f>
        <v>UIS: EDUNF_PRP_L5T8</v>
      </c>
      <c r="K140" s="1"/>
    </row>
    <row r="141" spans="1:11" x14ac:dyDescent="0.35">
      <c r="A141" s="1" t="s">
        <v>425</v>
      </c>
      <c r="B141" s="16" t="s">
        <v>399</v>
      </c>
      <c r="C141" s="49" t="str">
        <f>VLOOKUP(B141,Indicator!$A$2:$F$719,5,FALSE)</f>
        <v>Percentage of female enrolments in tertiary education (ISCED 5) (%)</v>
      </c>
      <c r="D141" s="25" t="str">
        <f>VLOOKUP(B141,Indicator!$A$2:$F$719,6,FALSE)</f>
        <v>EDUNF_FEP_L5T8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VLOOKUP(H141,Source!$A$2:$G$249,3,FALSE)</f>
        <v>UIS: EDUNF_FEP_L5T8</v>
      </c>
      <c r="K141" s="1"/>
    </row>
    <row r="142" spans="1:11" x14ac:dyDescent="0.35">
      <c r="A142" s="1" t="s">
        <v>428</v>
      </c>
      <c r="B142" s="16" t="s">
        <v>1213</v>
      </c>
      <c r="C142" s="49" t="str">
        <f>VLOOKUP(B142,Indicator!$A$2:$F$719,5,FALSE)</f>
        <v>Gross enrolment ratio, pre-primary, Gender Parity Index (GPI)</v>
      </c>
      <c r="D142" s="25" t="str">
        <f>VLOOKUP(B142,Indicator!$A$2:$F$719,6,FALSE)</f>
        <v>EDUNF_GER_GPI_L02</v>
      </c>
      <c r="E142" s="1">
        <v>2020</v>
      </c>
      <c r="F142" s="1" t="s">
        <v>555</v>
      </c>
      <c r="G142" s="1" t="str">
        <f>VLOOKUP(F142,Value_type!$A$2:$I$107,3,FALSE)</f>
        <v>GPI</v>
      </c>
      <c r="H142" s="1" t="s">
        <v>484</v>
      </c>
      <c r="I142" s="25" t="str">
        <f>VLOOKUP(H142,Source!$A$2:$G$249,3,FALSE)</f>
        <v>UIS: EDUNF_GER_GPI_L02</v>
      </c>
      <c r="K142" s="1"/>
    </row>
    <row r="143" spans="1:11" x14ac:dyDescent="0.35">
      <c r="A143" s="1" t="s">
        <v>431</v>
      </c>
      <c r="B143" s="16" t="s">
        <v>1215</v>
      </c>
      <c r="C143" s="49" t="str">
        <f>VLOOKUP(B143,Indicator!$A$2:$F$719,5,FALSE)</f>
        <v>Gross enrolment ratio, primary, Gender Parity Index (GPI)</v>
      </c>
      <c r="D143" s="25" t="str">
        <f>VLOOKUP(B143,Indicator!$A$2:$F$719,6,FALSE)</f>
        <v>EDUNF_GER_GPI_L1</v>
      </c>
      <c r="E143" s="1">
        <v>2020</v>
      </c>
      <c r="F143" s="1" t="s">
        <v>555</v>
      </c>
      <c r="G143" s="1" t="str">
        <f>VLOOKUP(F143,Value_type!$A$2:$I$107,3,FALSE)</f>
        <v>GPI</v>
      </c>
      <c r="H143" s="1" t="s">
        <v>487</v>
      </c>
      <c r="I143" s="25" t="str">
        <f>VLOOKUP(H143,Source!$A$2:$G$249,3,FALSE)</f>
        <v>UIS: EDUNF_GER_GPI_L1</v>
      </c>
      <c r="K143" s="1"/>
    </row>
    <row r="144" spans="1:11" x14ac:dyDescent="0.35">
      <c r="A144" s="1" t="s">
        <v>434</v>
      </c>
      <c r="B144" s="16" t="s">
        <v>1216</v>
      </c>
      <c r="C144" s="49" t="str">
        <f>VLOOKUP(B144,Indicator!$A$2:$F$719,5,FALSE)</f>
        <v>Gross enrolment ratio, lower secondary, Gender Parity Index (GPI)</v>
      </c>
      <c r="D144" s="25" t="str">
        <f>VLOOKUP(B144,Indicator!$A$2:$F$719,6,FALSE)</f>
        <v>EDUNF_GER_GPI_L2</v>
      </c>
      <c r="E144" s="1">
        <v>2020</v>
      </c>
      <c r="F144" s="1" t="s">
        <v>555</v>
      </c>
      <c r="G144" s="1" t="str">
        <f>VLOOKUP(F144,Value_type!$A$2:$I$107,3,FALSE)</f>
        <v>GPI</v>
      </c>
      <c r="H144" s="1" t="s">
        <v>490</v>
      </c>
      <c r="I144" s="25" t="str">
        <f>VLOOKUP(H144,Source!$A$2:$G$249,3,FALSE)</f>
        <v>UIS: EDUNF_GER_GPI_L2</v>
      </c>
      <c r="K144" s="1"/>
    </row>
    <row r="145" spans="1:11" x14ac:dyDescent="0.35">
      <c r="A145" s="1" t="s">
        <v>437</v>
      </c>
      <c r="B145" s="16" t="s">
        <v>1218</v>
      </c>
      <c r="C145" s="49" t="str">
        <f>VLOOKUP(B145,Indicator!$A$2:$F$719,5,FALSE)</f>
        <v>Gross enrolment ratio, upper secondary, Gender Parity Index (GPI)</v>
      </c>
      <c r="D145" s="25" t="str">
        <f>VLOOKUP(B145,Indicator!$A$2:$F$719,6,FALSE)</f>
        <v>EDUNF_GER_GPI_L3</v>
      </c>
      <c r="E145" s="1">
        <v>2020</v>
      </c>
      <c r="F145" s="1" t="s">
        <v>555</v>
      </c>
      <c r="G145" s="1" t="str">
        <f>VLOOKUP(F145,Value_type!$A$2:$I$107,3,FALSE)</f>
        <v>GPI</v>
      </c>
      <c r="H145" s="1" t="s">
        <v>493</v>
      </c>
      <c r="I145" s="25" t="str">
        <f>VLOOKUP(H145,Source!$A$2:$G$249,3,FALSE)</f>
        <v>UIS: EDUNF_GER_GPI_L3</v>
      </c>
      <c r="K145" s="1"/>
    </row>
    <row r="146" spans="1:11" x14ac:dyDescent="0.35">
      <c r="A146" s="1" t="s">
        <v>440</v>
      </c>
      <c r="B146" s="16" t="s">
        <v>1220</v>
      </c>
      <c r="C146" s="49" t="str">
        <f>VLOOKUP(B146,Indicator!$A$2:$F$719,5,FALSE)</f>
        <v>Gross enrolment ratio, secondary, Gender Parity Index (GPI)</v>
      </c>
      <c r="D146" s="25" t="str">
        <f>VLOOKUP(B146,Indicator!$A$2:$F$719,6,FALSE)</f>
        <v>EDUNF_GER_GPI_L2AND3</v>
      </c>
      <c r="E146" s="1">
        <v>2020</v>
      </c>
      <c r="F146" s="1" t="s">
        <v>555</v>
      </c>
      <c r="G146" s="1" t="str">
        <f>VLOOKUP(F146,Value_type!$A$2:$I$107,3,FALSE)</f>
        <v>GPI</v>
      </c>
      <c r="H146" s="1" t="s">
        <v>496</v>
      </c>
      <c r="I146" s="25" t="str">
        <f>VLOOKUP(H146,Source!$A$2:$G$249,3,FALSE)</f>
        <v>UIS: EDUNF_GER_GPI_L2AND3</v>
      </c>
      <c r="K146" s="1"/>
    </row>
    <row r="147" spans="1:11" x14ac:dyDescent="0.35">
      <c r="A147" s="1" t="s">
        <v>443</v>
      </c>
      <c r="B147" s="16" t="s">
        <v>417</v>
      </c>
      <c r="C147" s="49" t="str">
        <f>VLOOKUP(B147,Indicator!$A$2:$F$719,5,FALSE)</f>
        <v>Government expenditure on education as a percentage of GDP (%)</v>
      </c>
      <c r="D147" s="25" t="str">
        <f>VLOOKUP(B147,Indicator!$A$2:$F$719,6,FALSE)</f>
        <v>EDU_FIN_EXP_PT_GDP</v>
      </c>
      <c r="E147" s="1">
        <v>2020</v>
      </c>
      <c r="F147" s="1" t="s">
        <v>556</v>
      </c>
      <c r="G147" s="1" t="str">
        <f>VLOOKUP(F147,Value_type!$A$2:$I$107,3,FALSE)</f>
        <v>GDP_PERC</v>
      </c>
      <c r="H147" s="1" t="s">
        <v>499</v>
      </c>
      <c r="I147" s="25" t="str">
        <f>VLOOKUP(H147,Source!$A$2:$G$249,3,FALSE)</f>
        <v>UIS: EDU_FIN_EXP_PT_GDP</v>
      </c>
      <c r="K147" s="1"/>
    </row>
    <row r="148" spans="1:11" x14ac:dyDescent="0.35">
      <c r="A148" s="1" t="s">
        <v>446</v>
      </c>
      <c r="B148" s="16" t="s">
        <v>420</v>
      </c>
      <c r="C148" s="49" t="str">
        <f>VLOOKUP(B148,Indicator!$A$2:$F$719,5,FALSE)</f>
        <v>Expenditure on education as a percentage of total government expenditure (%)</v>
      </c>
      <c r="D148" s="25" t="str">
        <f>VLOOKUP(B148,Indicator!$A$2:$F$719,6,FALSE)</f>
        <v>EDU_FIN_EXP_PT_TOT</v>
      </c>
      <c r="E148" s="1">
        <v>2020</v>
      </c>
      <c r="F148" s="1" t="s">
        <v>557</v>
      </c>
      <c r="G148" s="1" t="str">
        <f>VLOOKUP(F148,Value_type!$A$2:$I$107,3,FALSE)</f>
        <v>GOV_EXP_T</v>
      </c>
      <c r="H148" s="1" t="s">
        <v>502</v>
      </c>
      <c r="I148" s="25" t="str">
        <f>VLOOKUP(H148,Source!$A$2:$G$249,3,FALSE)</f>
        <v>UIS: EDU_FIN_EXP_PT_TOT</v>
      </c>
      <c r="K148" s="1"/>
    </row>
    <row r="149" spans="1:11" x14ac:dyDescent="0.35">
      <c r="A149" s="1" t="s">
        <v>449</v>
      </c>
      <c r="B149" s="16" t="s">
        <v>423</v>
      </c>
      <c r="C149" s="49" t="str">
        <f>VLOOKUP(B149,Indicator!$A$2:$F$719,5,FALSE)</f>
        <v>Government expenditure on education, in constant PPP ($ millions)</v>
      </c>
      <c r="D149" s="25" t="str">
        <f>VLOOKUP(B149,Indicator!$A$2:$F$719,6,FALSE)</f>
        <v>EDU_FIN_EXP_CONST_PPP</v>
      </c>
      <c r="E149" s="1">
        <v>2020</v>
      </c>
      <c r="F149" s="1" t="s">
        <v>558</v>
      </c>
      <c r="G149" s="1" t="str">
        <f>VLOOKUP(F149,Value_type!$A$2:$I$107,3,FALSE)</f>
        <v>PPP_CONST</v>
      </c>
      <c r="H149" s="1" t="s">
        <v>505</v>
      </c>
      <c r="I149" s="25" t="str">
        <f>VLOOKUP(H149,Source!$A$2:$G$249,3,FALSE)</f>
        <v>UIS: EDU_FIN_EXP_CONST_PPP</v>
      </c>
      <c r="K149" s="1"/>
    </row>
    <row r="150" spans="1:11" x14ac:dyDescent="0.35">
      <c r="A150" s="1" t="s">
        <v>452</v>
      </c>
      <c r="B150" s="16" t="s">
        <v>426</v>
      </c>
      <c r="C150" s="49" t="str">
        <f>VLOOKUP(B150,Indicator!$A$2:$F$719,5,FALSE)</f>
        <v>Expenditure on pre-primary as a percentage of government expenditure on education (%)</v>
      </c>
      <c r="D150" s="25" t="str">
        <f>VLOOKUP(B150,Indicator!$A$2:$F$719,6,FALSE)</f>
        <v>EDU_FIN_EXP_L02</v>
      </c>
      <c r="E150" s="1">
        <v>2020</v>
      </c>
      <c r="F150" s="1" t="s">
        <v>559</v>
      </c>
      <c r="G150" s="1" t="str">
        <f>VLOOKUP(F150,Value_type!$A$2:$I$107,3,FALSE)</f>
        <v>GOV_EXP_EDU</v>
      </c>
      <c r="H150" s="1" t="s">
        <v>508</v>
      </c>
      <c r="I150" s="25" t="str">
        <f>VLOOKUP(H150,Source!$A$2:$G$249,3,FALSE)</f>
        <v>UIS: EDU_FIN_EXP_L02</v>
      </c>
      <c r="K150" s="1"/>
    </row>
    <row r="151" spans="1:11" x14ac:dyDescent="0.35">
      <c r="A151" s="1" t="s">
        <v>455</v>
      </c>
      <c r="B151" s="16" t="s">
        <v>429</v>
      </c>
      <c r="C151" s="49" t="str">
        <f>VLOOKUP(B151,Indicator!$A$2:$F$719,5,FALSE)</f>
        <v>Expenditure on primary as a percentage of government expenditure on education (%)</v>
      </c>
      <c r="D151" s="25" t="str">
        <f>VLOOKUP(B151,Indicator!$A$2:$F$719,6,FALSE)</f>
        <v>EDU_FIN_EXP_L1</v>
      </c>
      <c r="E151" s="1">
        <v>2020</v>
      </c>
      <c r="F151" s="1" t="s">
        <v>559</v>
      </c>
      <c r="G151" s="1" t="str">
        <f>VLOOKUP(F151,Value_type!$A$2:$I$107,3,FALSE)</f>
        <v>GOV_EXP_EDU</v>
      </c>
      <c r="H151" s="1" t="s">
        <v>511</v>
      </c>
      <c r="I151" s="25" t="str">
        <f>VLOOKUP(H151,Source!$A$2:$G$249,3,FALSE)</f>
        <v>UIS: EDU_FIN_EXP_L1</v>
      </c>
      <c r="K151" s="1"/>
    </row>
    <row r="152" spans="1:11" x14ac:dyDescent="0.35">
      <c r="A152" s="1" t="s">
        <v>458</v>
      </c>
      <c r="B152" s="16" t="s">
        <v>432</v>
      </c>
      <c r="C152" s="49" t="str">
        <f>VLOOKUP(B152,Indicator!$A$2:$F$719,5,FALSE)</f>
        <v>Expenditure on lower secondary as a percentage of government expenditure on education (%)</v>
      </c>
      <c r="D152" s="25" t="str">
        <f>VLOOKUP(B152,Indicator!$A$2:$F$719,6,FALSE)</f>
        <v>EDU_FIN_EXP_L2</v>
      </c>
      <c r="E152" s="1">
        <v>2020</v>
      </c>
      <c r="F152" s="1" t="s">
        <v>559</v>
      </c>
      <c r="G152" s="1" t="str">
        <f>VLOOKUP(F152,Value_type!$A$2:$I$107,3,FALSE)</f>
        <v>GOV_EXP_EDU</v>
      </c>
      <c r="H152" s="1" t="s">
        <v>514</v>
      </c>
      <c r="I152" s="25" t="str">
        <f>VLOOKUP(H152,Source!$A$2:$G$249,3,FALSE)</f>
        <v>UIS: EDU_FIN_EXP_L2</v>
      </c>
      <c r="K152" s="1"/>
    </row>
    <row r="153" spans="1:11" x14ac:dyDescent="0.35">
      <c r="A153" s="1" t="s">
        <v>461</v>
      </c>
      <c r="B153" s="16" t="s">
        <v>435</v>
      </c>
      <c r="C153" s="49" t="str">
        <f>VLOOKUP(B153,Indicator!$A$2:$F$719,5,FALSE)</f>
        <v>Expenditure on upper secondary as a percentage of government expenditure on education (%)</v>
      </c>
      <c r="D153" s="25" t="str">
        <f>VLOOKUP(B153,Indicator!$A$2:$F$719,6,FALSE)</f>
        <v>EDU_FIN_EXP_L3</v>
      </c>
      <c r="E153" s="1">
        <v>2020</v>
      </c>
      <c r="F153" s="1" t="s">
        <v>559</v>
      </c>
      <c r="G153" s="1" t="str">
        <f>VLOOKUP(F153,Value_type!$A$2:$I$107,3,FALSE)</f>
        <v>GOV_EXP_EDU</v>
      </c>
      <c r="H153" s="1" t="s">
        <v>518</v>
      </c>
      <c r="I153" s="25" t="str">
        <f>VLOOKUP(H153,Source!$A$2:$G$249,3,FALSE)</f>
        <v>UIS: EDU_FIN_EXP_L3</v>
      </c>
      <c r="K153" s="1"/>
    </row>
    <row r="154" spans="1:11" x14ac:dyDescent="0.35">
      <c r="A154" s="1" t="s">
        <v>464</v>
      </c>
      <c r="B154" s="16" t="s">
        <v>1231</v>
      </c>
      <c r="C154" s="49" t="str">
        <f>VLOOKUP(B154,Indicator!$A$2:$F$719,5,FALSE)</f>
        <v>Expenditure on post-secondary non-tertiary as a percentage of government expenditure on education (%)</v>
      </c>
      <c r="D154" s="25" t="str">
        <f>VLOOKUP(B154,Indicator!$A$2:$F$719,6,FALSE)</f>
        <v>EDU_FIN_EXP_L4</v>
      </c>
      <c r="E154" s="1">
        <v>2020</v>
      </c>
      <c r="F154" s="1" t="s">
        <v>559</v>
      </c>
      <c r="G154" s="1" t="str">
        <f>VLOOKUP(F154,Value_type!$A$2:$I$107,3,FALSE)</f>
        <v>GOV_EXP_EDU</v>
      </c>
      <c r="H154" s="1" t="s">
        <v>521</v>
      </c>
      <c r="I154" s="25" t="str">
        <f>VLOOKUP(H154,Source!$A$2:$G$249,3,FALSE)</f>
        <v>UIS: EDU_FIN_EXP_L4</v>
      </c>
      <c r="K154" s="1"/>
    </row>
    <row r="155" spans="1:11" x14ac:dyDescent="0.35">
      <c r="A155" s="1" t="s">
        <v>467</v>
      </c>
      <c r="B155" s="16" t="s">
        <v>1232</v>
      </c>
      <c r="C155" s="49" t="str">
        <f>VLOOKUP(B155,Indicator!$A$2:$F$719,5,FALSE)</f>
        <v>Expenditure on tertiary as a percentage of government expenditure on education (%)</v>
      </c>
      <c r="D155" s="25" t="str">
        <f>VLOOKUP(B155,Indicator!$A$2:$F$719,6,FALSE)</f>
        <v>EDU_FIN_EXP_L5T8</v>
      </c>
      <c r="E155" s="1">
        <v>2020</v>
      </c>
      <c r="F155" s="1" t="s">
        <v>559</v>
      </c>
      <c r="G155" s="1" t="str">
        <f>VLOOKUP(F155,Value_type!$A$2:$I$107,3,FALSE)</f>
        <v>GOV_EXP_EDU</v>
      </c>
      <c r="H155" s="1" t="s">
        <v>524</v>
      </c>
      <c r="I155" s="25" t="str">
        <f>VLOOKUP(H155,Source!$A$2:$G$249,3,FALSE)</f>
        <v>UIS: EDU_FIN_EXP_L5T8</v>
      </c>
      <c r="K155" s="1"/>
    </row>
    <row r="156" spans="1:11" x14ac:dyDescent="0.35">
      <c r="A156" s="1" t="s">
        <v>470</v>
      </c>
      <c r="B156" s="16" t="s">
        <v>1233</v>
      </c>
      <c r="C156" s="49" t="str">
        <f>VLOOKUP(B156,Indicator!$A$2:$F$719,5,FALSE)</f>
        <v>Proportion of schools with access to adapted infrastructure and materials for students with disabilities - Primary (%)</v>
      </c>
      <c r="D156" s="25" t="str">
        <f>VLOOKUP(B156,Indicator!$A$2:$F$719,6,FALSE)</f>
        <v>EDU_SDG_SCH_L1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2056</v>
      </c>
      <c r="I156" s="25" t="str">
        <f>VLOOKUP(H156,Source!$A$2:$G$249,3,FALSE)</f>
        <v>UIS: EDU_SDG_SCH_L1</v>
      </c>
      <c r="K156" s="1"/>
    </row>
    <row r="157" spans="1:11" x14ac:dyDescent="0.35">
      <c r="A157" s="1" t="s">
        <v>473</v>
      </c>
      <c r="B157" s="16" t="s">
        <v>438</v>
      </c>
      <c r="C157" s="49" t="str">
        <f>VLOOKUP(B157,Indicator!$A$2:$F$719,5,FALSE)</f>
        <v>Proportion of schools with access to adapted infrastructure and materials for students with disabilities - Lower secondary (%)</v>
      </c>
      <c r="D157" s="25" t="str">
        <f>VLOOKUP(B157,Indicator!$A$2:$F$719,6,FALSE)</f>
        <v>EDU_SDG_SCH_L2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2057</v>
      </c>
      <c r="I157" s="25" t="str">
        <f>VLOOKUP(H157,Source!$A$2:$G$249,3,FALSE)</f>
        <v>UIS: EDU_SDG_SCH_L2</v>
      </c>
      <c r="K157" s="1"/>
    </row>
    <row r="158" spans="1:11" x14ac:dyDescent="0.35">
      <c r="A158" s="1" t="s">
        <v>476</v>
      </c>
      <c r="B158" s="16" t="s">
        <v>441</v>
      </c>
      <c r="C158" s="49" t="str">
        <f>VLOOKUP(B158,Indicator!$A$2:$F$719,5,FALSE)</f>
        <v>Proportion of schools with access to adapted infrastructure and materials for students with disabilities - Upper secondary (%)</v>
      </c>
      <c r="D158" s="25" t="str">
        <f>VLOOKUP(B158,Indicator!$A$2:$F$719,6,FALSE)</f>
        <v>EDU_SDG_SCH_L3</v>
      </c>
      <c r="E158" s="1">
        <v>2020</v>
      </c>
      <c r="F158" s="1" t="s">
        <v>18</v>
      </c>
      <c r="G158" s="1" t="str">
        <f>VLOOKUP(F158,Value_type!$A$2:$I$107,3,FALSE)</f>
        <v>PCNT</v>
      </c>
      <c r="H158" s="1" t="s">
        <v>2058</v>
      </c>
      <c r="I158" s="25" t="str">
        <f>VLOOKUP(H158,Source!$A$2:$G$249,3,FALSE)</f>
        <v>UIS: EDU_SDG_SCH_L3</v>
      </c>
      <c r="K158" s="1"/>
    </row>
    <row r="159" spans="1:11" x14ac:dyDescent="0.35">
      <c r="A159" s="1" t="s">
        <v>479</v>
      </c>
      <c r="B159" s="16" t="s">
        <v>444</v>
      </c>
      <c r="C159" s="49" t="str">
        <f>VLOOKUP(B159,Indicator!$A$2:$F$719,5,FALSE)</f>
        <v>Proportion of total schools with basic hygiene services (%, by residence)</v>
      </c>
      <c r="D159" s="25" t="str">
        <f>VLOOKUP(B159,Indicator!$A$2:$F$719,6,FALSE)</f>
        <v>WS_SCH_H-B</v>
      </c>
      <c r="E159" s="1">
        <v>2020</v>
      </c>
      <c r="F159" s="1" t="s">
        <v>560</v>
      </c>
      <c r="G159" s="1" t="str">
        <f>VLOOKUP(F159,Value_type!$A$2:$I$107,3,FALSE)</f>
        <v>PCNT</v>
      </c>
      <c r="H159" s="1" t="s">
        <v>2069</v>
      </c>
      <c r="I159" s="25" t="str">
        <f>VLOOKUP(H159,Source!$A$2:$G$249,3,FALSE)</f>
        <v>Helix: WS_SCH_H-B</v>
      </c>
      <c r="K159" s="1"/>
    </row>
    <row r="160" spans="1:11" x14ac:dyDescent="0.35">
      <c r="A160" s="1" t="s">
        <v>482</v>
      </c>
      <c r="B160" s="16" t="s">
        <v>447</v>
      </c>
      <c r="C160" s="49" t="str">
        <f>VLOOKUP(B160,Indicator!$A$2:$F$719,5,FALSE)</f>
        <v>Proportion of total schools with basic sanitation services (%, by residence)</v>
      </c>
      <c r="D160" s="25" t="str">
        <f>VLOOKUP(B160,Indicator!$A$2:$F$719,6,FALSE)</f>
        <v>WS_SCH_S-B</v>
      </c>
      <c r="E160" s="1">
        <v>2020</v>
      </c>
      <c r="F160" s="1" t="s">
        <v>560</v>
      </c>
      <c r="G160" s="1" t="str">
        <f>VLOOKUP(F160,Value_type!$A$2:$I$107,3,FALSE)</f>
        <v>PCNT</v>
      </c>
      <c r="H160" s="1" t="s">
        <v>2070</v>
      </c>
      <c r="I160" s="25" t="str">
        <f>VLOOKUP(H160,Source!$A$2:$G$249,3,FALSE)</f>
        <v>Helix: WS_SCH_S-B</v>
      </c>
      <c r="K160" s="1"/>
    </row>
    <row r="161" spans="1:11" x14ac:dyDescent="0.35">
      <c r="A161" s="1" t="s">
        <v>485</v>
      </c>
      <c r="B161" s="16" t="s">
        <v>450</v>
      </c>
      <c r="C161" s="49" t="str">
        <f>VLOOKUP(B161,Indicator!$A$2:$F$719,5,FALSE)</f>
        <v>Proportion of total schools with basic drinking water services (%, by residence)</v>
      </c>
      <c r="D161" s="25" t="str">
        <f>VLOOKUP(B161,Indicator!$A$2:$F$719,6,FALSE)</f>
        <v>WS_SCH_W-B</v>
      </c>
      <c r="E161" s="1">
        <v>2020</v>
      </c>
      <c r="F161" s="1" t="s">
        <v>560</v>
      </c>
      <c r="G161" s="1" t="str">
        <f>VLOOKUP(F161,Value_type!$A$2:$I$107,3,FALSE)</f>
        <v>PCNT</v>
      </c>
      <c r="H161" s="1" t="s">
        <v>2076</v>
      </c>
      <c r="I161" s="25" t="str">
        <f>VLOOKUP(H161,Source!$A$2:$G$249,3,FALSE)</f>
        <v>Helix: WS_SCH_W-B</v>
      </c>
      <c r="K161" s="1"/>
    </row>
    <row r="162" spans="1:11" x14ac:dyDescent="0.35">
      <c r="A162" s="1" t="s">
        <v>488</v>
      </c>
      <c r="B162" s="16" t="s">
        <v>453</v>
      </c>
      <c r="C162" s="49" t="str">
        <f>VLOOKUP(B162,Indicator!$A$2:$F$719,5,FALSE)</f>
        <v>Total number of Classroom teachers in primary education (ISCED 1) by sex</v>
      </c>
      <c r="D162" s="25" t="str">
        <f>VLOOKUP(B162,Indicator!$A$2:$F$719,6,FALSE)</f>
        <v>EDUNF_TEACH_L1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2077</v>
      </c>
      <c r="I162" s="25" t="str">
        <f>VLOOKUP(H162,Source!$A$2:$G$249,3,FALSE)</f>
        <v>UIS: EDUNF_TEACH_L1</v>
      </c>
      <c r="K162" s="1"/>
    </row>
    <row r="163" spans="1:11" x14ac:dyDescent="0.35">
      <c r="A163" s="1" t="s">
        <v>491</v>
      </c>
      <c r="B163" s="16" t="s">
        <v>456</v>
      </c>
      <c r="C163" s="49" t="str">
        <f>VLOOKUP(B163,Indicator!$A$2:$F$719,5,FALSE)</f>
        <v>Total number of Classroom teachers in lower secondary education (ISCED 2) by sex</v>
      </c>
      <c r="D163" s="25" t="str">
        <f>VLOOKUP(B163,Indicator!$A$2:$F$719,6,FALSE)</f>
        <v>EDUNF_TEACH_L2</v>
      </c>
      <c r="E163" s="1">
        <v>2020</v>
      </c>
      <c r="F163" s="1" t="s">
        <v>548</v>
      </c>
      <c r="G163" s="1" t="str">
        <f>VLOOKUP(F163,Value_type!$A$2:$I$107,3,FALSE)</f>
        <v>PS</v>
      </c>
      <c r="H163" s="1" t="s">
        <v>2100</v>
      </c>
      <c r="I163" s="25" t="str">
        <f>VLOOKUP(H163,Source!$A$2:$G$249,3,FALSE)</f>
        <v>UIS: EDUNF_TEACH_L2</v>
      </c>
      <c r="K163" s="1"/>
    </row>
    <row r="164" spans="1:11" x14ac:dyDescent="0.35">
      <c r="A164" s="1" t="s">
        <v>494</v>
      </c>
      <c r="B164" s="16" t="s">
        <v>459</v>
      </c>
      <c r="C164" s="49" t="str">
        <f>VLOOKUP(B164,Indicator!$A$2:$F$719,5,FALSE)</f>
        <v>Total number of Classroom teachers in upper secondary education (ISCED 3) by sex</v>
      </c>
      <c r="D164" s="25" t="str">
        <f>VLOOKUP(B164,Indicator!$A$2:$F$719,6,FALSE)</f>
        <v>EDUNF_TEACH_L3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2101</v>
      </c>
      <c r="I164" s="25" t="str">
        <f>VLOOKUP(H164,Source!$A$2:$G$249,3,FALSE)</f>
        <v>UIS: EDUNF_TEACH_L3</v>
      </c>
      <c r="K164" s="1"/>
    </row>
    <row r="165" spans="1:11" x14ac:dyDescent="0.35">
      <c r="A165" s="1" t="s">
        <v>497</v>
      </c>
      <c r="B165" s="16" t="s">
        <v>462</v>
      </c>
      <c r="C165" s="49" t="str">
        <f>VLOOKUP(B165,Indicator!$A$2:$F$719,5,FALSE)</f>
        <v>Pupil-teacher ratio in primary education (ISCED1) (headcount basis)</v>
      </c>
      <c r="D165" s="25" t="str">
        <f>VLOOKUP(B165,Indicator!$A$2:$F$719,6,FALSE)</f>
        <v>EDUNF_PTR_L1</v>
      </c>
      <c r="E165" s="1">
        <v>2020</v>
      </c>
      <c r="F165" s="1" t="s">
        <v>14</v>
      </c>
      <c r="G165" s="1" t="str">
        <f>VLOOKUP(F165,Value_type!$A$2:$I$107,3,FALSE)</f>
        <v>PS</v>
      </c>
      <c r="H165" s="1" t="s">
        <v>2102</v>
      </c>
      <c r="I165" s="25" t="str">
        <f>VLOOKUP(H165,Source!$A$2:$G$249,3,FALSE)</f>
        <v>UIS: EDUNF_PTR_L1</v>
      </c>
      <c r="K165" s="1"/>
    </row>
    <row r="166" spans="1:11" x14ac:dyDescent="0.35">
      <c r="A166" s="1" t="s">
        <v>500</v>
      </c>
      <c r="B166" s="16" t="s">
        <v>465</v>
      </c>
      <c r="C166" s="49" t="str">
        <f>VLOOKUP(B166,Indicator!$A$2:$F$719,5,FALSE)</f>
        <v>Pupil-teacher ratio in lower secondary education (ISCED 2) (headcount basis)</v>
      </c>
      <c r="D166" s="25" t="str">
        <f>VLOOKUP(B166,Indicator!$A$2:$F$719,6,FALSE)</f>
        <v>EDUNF_PTR_L2</v>
      </c>
      <c r="E166" s="1">
        <v>2020</v>
      </c>
      <c r="F166" s="1" t="s">
        <v>14</v>
      </c>
      <c r="G166" s="1" t="str">
        <f>VLOOKUP(F166,Value_type!$A$2:$I$107,3,FALSE)</f>
        <v>PS</v>
      </c>
      <c r="H166" s="1" t="s">
        <v>2103</v>
      </c>
      <c r="I166" s="25" t="str">
        <f>VLOOKUP(H166,Source!$A$2:$G$249,3,FALSE)</f>
        <v>UIS: EDUNF_PTR_L2</v>
      </c>
      <c r="K166" s="1"/>
    </row>
    <row r="167" spans="1:11" x14ac:dyDescent="0.35">
      <c r="A167" s="1" t="s">
        <v>503</v>
      </c>
      <c r="B167" s="16" t="s">
        <v>468</v>
      </c>
      <c r="C167" s="49" t="str">
        <f>VLOOKUP(B167,Indicator!$A$2:$F$719,5,FALSE)</f>
        <v>Pupil-teacher ratio in secondary education (ISCED 2 and 3) (headcount basis)</v>
      </c>
      <c r="D167" s="25" t="str">
        <f>VLOOKUP(B167,Indicator!$A$2:$F$719,6,FALSE)</f>
        <v>EDUNF_PTR_L2AND3</v>
      </c>
      <c r="E167" s="1">
        <v>2020</v>
      </c>
      <c r="F167" s="1" t="s">
        <v>14</v>
      </c>
      <c r="G167" s="1" t="str">
        <f>VLOOKUP(F167,Value_type!$A$2:$I$107,3,FALSE)</f>
        <v>PS</v>
      </c>
      <c r="H167" s="1" t="s">
        <v>2104</v>
      </c>
      <c r="I167" s="25" t="str">
        <f>VLOOKUP(H167,Source!$A$2:$G$249,3,FALSE)</f>
        <v>UIS: EDUNF_PTR_L2AND3</v>
      </c>
      <c r="K167" s="1"/>
    </row>
    <row r="168" spans="1:11" x14ac:dyDescent="0.35">
      <c r="A168" s="1" t="s">
        <v>506</v>
      </c>
      <c r="B168" s="16" t="s">
        <v>471</v>
      </c>
      <c r="C168" s="49" t="str">
        <f>VLOOKUP(B168,Indicator!$A$2:$F$719,5,FALSE)</f>
        <v>Pupil-teacher ratio in upper secondary education (ISCED 3) (headcount basis)</v>
      </c>
      <c r="D168" s="25" t="str">
        <f>VLOOKUP(B168,Indicator!$A$2:$F$719,6,FALSE)</f>
        <v>EDUNF_PTR_L3</v>
      </c>
      <c r="E168" s="1">
        <v>2020</v>
      </c>
      <c r="F168" s="1" t="s">
        <v>14</v>
      </c>
      <c r="G168" s="1" t="str">
        <f>VLOOKUP(F168,Value_type!$A$2:$I$107,3,FALSE)</f>
        <v>PS</v>
      </c>
      <c r="H168" s="1" t="s">
        <v>2105</v>
      </c>
      <c r="I168" s="25" t="str">
        <f>VLOOKUP(H168,Source!$A$2:$G$249,3,FALSE)</f>
        <v>UIS: EDUNF_PTR_L3</v>
      </c>
      <c r="K168" s="1"/>
    </row>
    <row r="169" spans="1:11" x14ac:dyDescent="0.35">
      <c r="A169" s="1" t="s">
        <v>509</v>
      </c>
      <c r="B169" s="16" t="s">
        <v>474</v>
      </c>
      <c r="C169" s="49" t="str">
        <f>VLOOKUP(B169,Indicator!$A$2:$F$719,5,FALSE)</f>
        <v>Percentage of trained teachers in pre-primary education by sex (%)</v>
      </c>
      <c r="D169" s="25" t="str">
        <f>VLOOKUP(B169,Indicator!$A$2:$F$719,6,FALSE)</f>
        <v>EDU_SDG_TRTP_L02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2106</v>
      </c>
      <c r="I169" s="25" t="str">
        <f>VLOOKUP(H169,Source!$A$2:$G$249,3,FALSE)</f>
        <v>UIS: EDU_SDG_TRTP_L02</v>
      </c>
      <c r="K169" s="1"/>
    </row>
    <row r="170" spans="1:11" x14ac:dyDescent="0.35">
      <c r="A170" s="1" t="s">
        <v>512</v>
      </c>
      <c r="B170" s="16" t="s">
        <v>477</v>
      </c>
      <c r="C170" s="49" t="str">
        <f>VLOOKUP(B170,Indicator!$A$2:$F$719,5,FALSE)</f>
        <v>Percentage of trained teachers in primary education by sex (%)</v>
      </c>
      <c r="D170" s="25" t="str">
        <f>VLOOKUP(B170,Indicator!$A$2:$F$719,6,FALSE)</f>
        <v>EDU_SDG_TRTP_L1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2107</v>
      </c>
      <c r="I170" s="25" t="str">
        <f>VLOOKUP(H170,Source!$A$2:$G$249,3,FALSE)</f>
        <v>UIS: EDU_SDG_TRTP_L1</v>
      </c>
      <c r="K170" s="1"/>
    </row>
    <row r="171" spans="1:11" x14ac:dyDescent="0.35">
      <c r="A171" s="1" t="s">
        <v>515</v>
      </c>
      <c r="B171" s="16" t="s">
        <v>480</v>
      </c>
      <c r="C171" s="49" t="str">
        <f>VLOOKUP(B171,Indicator!$A$2:$F$719,5,FALSE)</f>
        <v>Percentage of trained teachers in lower secondary education by sex (%)</v>
      </c>
      <c r="D171" s="25" t="str">
        <f>VLOOKUP(B171,Indicator!$A$2:$F$719,6,FALSE)</f>
        <v>EDU_SDG_TRTP_L2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2108</v>
      </c>
      <c r="I171" s="25" t="str">
        <f>VLOOKUP(H171,Source!$A$2:$G$249,3,FALSE)</f>
        <v>UIS: EDU_SDG_TRTP_L2</v>
      </c>
      <c r="K171" s="1"/>
    </row>
    <row r="172" spans="1:11" x14ac:dyDescent="0.35">
      <c r="A172" s="1" t="s">
        <v>519</v>
      </c>
      <c r="B172" s="16" t="s">
        <v>483</v>
      </c>
      <c r="C172" s="49" t="str">
        <f>VLOOKUP(B172,Indicator!$A$2:$F$719,5,FALSE)</f>
        <v>Percentage of trained teachers in upper secondary education by sex (%)</v>
      </c>
      <c r="D172" s="25" t="str">
        <f>VLOOKUP(B172,Indicator!$A$2:$F$719,6,FALSE)</f>
        <v>EDU_SDG_TRTP_L3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2109</v>
      </c>
      <c r="I172" s="25" t="str">
        <f>VLOOKUP(H172,Source!$A$2:$G$249,3,FALSE)</f>
        <v>UIS: EDU_SDG_TRTP_L3</v>
      </c>
      <c r="K172" s="1"/>
    </row>
    <row r="173" spans="1:11" x14ac:dyDescent="0.35">
      <c r="A173" s="1" t="s">
        <v>522</v>
      </c>
      <c r="B173" s="16" t="s">
        <v>486</v>
      </c>
      <c r="C173" s="49" t="str">
        <f>VLOOKUP(B173,Indicator!$A$2:$F$719,5,FALSE)</f>
        <v>Pupil-trained teacher ratio in pre-primary education (headcount basis)</v>
      </c>
      <c r="D173" s="25" t="str">
        <f>VLOOKUP(B173,Indicator!$A$2:$F$719,6,FALSE)</f>
        <v>EDU_SDG_PTTR_L02</v>
      </c>
      <c r="E173" s="1">
        <v>2020</v>
      </c>
      <c r="F173" s="1" t="s">
        <v>14</v>
      </c>
      <c r="G173" s="1" t="str">
        <f>VLOOKUP(F173,Value_type!$A$2:$I$107,3,FALSE)</f>
        <v>PS</v>
      </c>
      <c r="H173" s="1" t="s">
        <v>2110</v>
      </c>
      <c r="I173" s="25" t="str">
        <f>VLOOKUP(H173,Source!$A$2:$G$249,3,FALSE)</f>
        <v>UIS: EDU_SDG_PTTR_L02</v>
      </c>
      <c r="K173" s="1"/>
    </row>
    <row r="174" spans="1:11" x14ac:dyDescent="0.35">
      <c r="A174" s="1" t="s">
        <v>2062</v>
      </c>
      <c r="B174" s="16" t="s">
        <v>489</v>
      </c>
      <c r="C174" s="49" t="str">
        <f>VLOOKUP(B174,Indicator!$A$2:$F$719,5,FALSE)</f>
        <v>Pupil-trained teacher ratio in primary education (headcount basis)</v>
      </c>
      <c r="D174" s="25" t="str">
        <f>VLOOKUP(B174,Indicator!$A$2:$F$719,6,FALSE)</f>
        <v>EDU_SDG_PTTR_L1</v>
      </c>
      <c r="E174" s="1">
        <v>2020</v>
      </c>
      <c r="F174" s="1" t="s">
        <v>14</v>
      </c>
      <c r="G174" s="1" t="str">
        <f>VLOOKUP(F174,Value_type!$A$2:$I$107,3,FALSE)</f>
        <v>PS</v>
      </c>
      <c r="H174" s="1" t="s">
        <v>2111</v>
      </c>
      <c r="I174" s="25" t="str">
        <f>VLOOKUP(H174,Source!$A$2:$G$249,3,FALSE)</f>
        <v>UIS: EDU_SDG_PTTR_L1</v>
      </c>
      <c r="K174" s="1"/>
    </row>
    <row r="175" spans="1:11" x14ac:dyDescent="0.35">
      <c r="A175" s="1" t="s">
        <v>2063</v>
      </c>
      <c r="B175" s="16" t="s">
        <v>492</v>
      </c>
      <c r="C175" s="49" t="str">
        <f>VLOOKUP(B175,Indicator!$A$2:$F$719,5,FALSE)</f>
        <v>Pupil-trained teacher ratio in lower secondary education (headcount basis)</v>
      </c>
      <c r="D175" s="25" t="str">
        <f>VLOOKUP(B175,Indicator!$A$2:$F$719,6,FALSE)</f>
        <v>EDU_SDG_PTTR_L2</v>
      </c>
      <c r="E175" s="1">
        <v>2020</v>
      </c>
      <c r="F175" s="1" t="s">
        <v>14</v>
      </c>
      <c r="G175" s="1" t="str">
        <f>VLOOKUP(F175,Value_type!$A$2:$I$107,3,FALSE)</f>
        <v>PS</v>
      </c>
      <c r="H175" s="1" t="s">
        <v>2112</v>
      </c>
      <c r="I175" s="25" t="str">
        <f>VLOOKUP(H175,Source!$A$2:$G$249,3,FALSE)</f>
        <v>UIS: EDU_SDG_PTTR_L2</v>
      </c>
      <c r="K175" s="1"/>
    </row>
    <row r="176" spans="1:11" x14ac:dyDescent="0.35">
      <c r="A176" s="1" t="s">
        <v>2064</v>
      </c>
      <c r="B176" s="16" t="s">
        <v>495</v>
      </c>
      <c r="C176" s="49" t="str">
        <f>VLOOKUP(B176,Indicator!$A$2:$F$719,5,FALSE)</f>
        <v>Pupil-trained teacher ratio in upper secondary education (headcount basis)</v>
      </c>
      <c r="D176" s="25" t="str">
        <f>VLOOKUP(B176,Indicator!$A$2:$F$719,6,FALSE)</f>
        <v>EDU_SDG_PTTR_L3</v>
      </c>
      <c r="E176" s="1">
        <v>2020</v>
      </c>
      <c r="F176" s="1" t="s">
        <v>14</v>
      </c>
      <c r="G176" s="1" t="str">
        <f>VLOOKUP(F176,Value_type!$A$2:$I$107,3,FALSE)</f>
        <v>PS</v>
      </c>
      <c r="H176" s="1" t="s">
        <v>2113</v>
      </c>
      <c r="I176" s="25" t="str">
        <f>VLOOKUP(H176,Source!$A$2:$G$249,3,FALSE)</f>
        <v>UIS: EDU_SDG_PTTR_L3</v>
      </c>
      <c r="K176" s="1"/>
    </row>
    <row r="177" spans="1:11" x14ac:dyDescent="0.35">
      <c r="A177" s="1" t="s">
        <v>2067</v>
      </c>
      <c r="B177" s="16" t="s">
        <v>498</v>
      </c>
      <c r="C177" s="49" t="str">
        <f>VLOOKUP(B177,Indicator!$A$2:$F$719,5,FALSE)</f>
        <v>Proportion of teachers by sex qualified according to national standards in pre-primary education (%)</v>
      </c>
      <c r="D177" s="25" t="str">
        <f>VLOOKUP(B177,Indicator!$A$2:$F$719,6,FALSE)</f>
        <v>EDU_SDG_QUTP_L02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2114</v>
      </c>
      <c r="I177" s="25" t="str">
        <f>VLOOKUP(H177,Source!$A$2:$G$249,3,FALSE)</f>
        <v>UIS: EDU_SDG_QUTP_L02</v>
      </c>
      <c r="K177" s="1"/>
    </row>
    <row r="178" spans="1:11" x14ac:dyDescent="0.35">
      <c r="A178" s="1" t="s">
        <v>2068</v>
      </c>
      <c r="B178" s="16" t="s">
        <v>501</v>
      </c>
      <c r="C178" s="49" t="str">
        <f>VLOOKUP(B178,Indicator!$A$2:$F$719,5,FALSE)</f>
        <v>Proportion of teachers by sex qualified according to national standards in primary education (%)</v>
      </c>
      <c r="D178" s="25" t="str">
        <f>VLOOKUP(B178,Indicator!$A$2:$F$719,6,FALSE)</f>
        <v>EDU_SDG_QUTP_L1</v>
      </c>
      <c r="E178" s="1">
        <v>2020</v>
      </c>
      <c r="F178" s="1" t="s">
        <v>542</v>
      </c>
      <c r="G178" s="1" t="str">
        <f>VLOOKUP(F178,Value_type!$A$2:$I$107,3,FALSE)</f>
        <v>PCNT</v>
      </c>
      <c r="H178" s="1" t="s">
        <v>2115</v>
      </c>
      <c r="I178" s="25" t="str">
        <f>VLOOKUP(H178,Source!$A$2:$G$249,3,FALSE)</f>
        <v>UIS: EDU_SDG_QUTP_L1</v>
      </c>
      <c r="K178" s="1"/>
    </row>
    <row r="179" spans="1:11" x14ac:dyDescent="0.35">
      <c r="A179" s="1" t="s">
        <v>2078</v>
      </c>
      <c r="B179" s="16" t="s">
        <v>504</v>
      </c>
      <c r="C179" s="49" t="str">
        <f>VLOOKUP(B179,Indicator!$A$2:$F$719,5,FALSE)</f>
        <v>Proportion of teachers by sex qualified according to national standards in lower secondary education (%)</v>
      </c>
      <c r="D179" s="25" t="str">
        <f>VLOOKUP(B179,Indicator!$A$2:$F$719,6,FALSE)</f>
        <v>EDU_SDG_QUTP_L2</v>
      </c>
      <c r="E179" s="1">
        <v>2020</v>
      </c>
      <c r="F179" s="1" t="s">
        <v>542</v>
      </c>
      <c r="G179" s="1" t="str">
        <f>VLOOKUP(F179,Value_type!$A$2:$I$107,3,FALSE)</f>
        <v>PCNT</v>
      </c>
      <c r="H179" s="1" t="s">
        <v>2116</v>
      </c>
      <c r="I179" s="25" t="str">
        <f>VLOOKUP(H179,Source!$A$2:$G$249,3,FALSE)</f>
        <v>UIS: EDU_SDG_QUTP_L2</v>
      </c>
      <c r="K179" s="1"/>
    </row>
    <row r="180" spans="1:11" x14ac:dyDescent="0.35">
      <c r="A180" s="1" t="s">
        <v>2079</v>
      </c>
      <c r="B180" s="16" t="s">
        <v>1256</v>
      </c>
      <c r="C180" s="49" t="str">
        <f>VLOOKUP(B180,Indicator!$A$2:$F$719,5,FALSE)</f>
        <v>Proportion of teachers by sex qualified according to national standards in upper secondary education (%)</v>
      </c>
      <c r="D180" s="25" t="str">
        <f>VLOOKUP(B180,Indicator!$A$2:$F$719,6,FALSE)</f>
        <v>EDU_SDG_QUTP_L3</v>
      </c>
      <c r="E180" s="1">
        <v>2020</v>
      </c>
      <c r="F180" s="1" t="s">
        <v>542</v>
      </c>
      <c r="G180" s="1" t="str">
        <f>VLOOKUP(F180,Value_type!$A$2:$I$107,3,FALSE)</f>
        <v>PCNT</v>
      </c>
      <c r="H180" s="1" t="s">
        <v>2117</v>
      </c>
      <c r="I180" s="25" t="str">
        <f>VLOOKUP(H180,Source!$A$2:$G$249,3,FALSE)</f>
        <v>UIS: EDU_SDG_QUTP_L3</v>
      </c>
      <c r="K180" s="1"/>
    </row>
    <row r="181" spans="1:11" x14ac:dyDescent="0.35">
      <c r="A181" s="1" t="s">
        <v>2121</v>
      </c>
      <c r="B181" s="16" t="s">
        <v>1257</v>
      </c>
      <c r="C181" s="49" t="str">
        <f>VLOOKUP(B181,Indicator!$A$2:$F$719,5,FALSE)</f>
        <v>Pupil-qualified teacher ratio in pre-primary education (headcount basis)</v>
      </c>
      <c r="D181" s="25" t="str">
        <f>VLOOKUP(B181,Indicator!$A$2:$F$719,6,FALSE)</f>
        <v>EDU_SDG_PQTR_L02</v>
      </c>
      <c r="E181" s="1">
        <v>2020</v>
      </c>
      <c r="F181" s="1" t="s">
        <v>14</v>
      </c>
      <c r="G181" s="1" t="str">
        <f>VLOOKUP(F181,Value_type!$A$2:$I$107,3,FALSE)</f>
        <v>PS</v>
      </c>
      <c r="H181" s="1" t="s">
        <v>2118</v>
      </c>
      <c r="I181" s="25" t="str">
        <f>VLOOKUP(H181,Source!$A$2:$G$249,3,FALSE)</f>
        <v>UIS: EDU_SDG_PQTR_L02</v>
      </c>
      <c r="K181" s="1"/>
    </row>
    <row r="182" spans="1:11" x14ac:dyDescent="0.35">
      <c r="A182" s="1" t="s">
        <v>2122</v>
      </c>
      <c r="B182" s="16" t="s">
        <v>1258</v>
      </c>
      <c r="C182" s="49" t="str">
        <f>VLOOKUP(B182,Indicator!$A$2:$F$719,5,FALSE)</f>
        <v>Pupil-qualified teacher ratio in primary education (headcount basis)</v>
      </c>
      <c r="D182" s="25" t="str">
        <f>VLOOKUP(B182,Indicator!$A$2:$F$719,6,FALSE)</f>
        <v>EDU_SDG_PQTR_L1</v>
      </c>
      <c r="E182" s="1">
        <v>2020</v>
      </c>
      <c r="F182" s="1" t="s">
        <v>14</v>
      </c>
      <c r="G182" s="1" t="str">
        <f>VLOOKUP(F182,Value_type!$A$2:$I$107,3,FALSE)</f>
        <v>PS</v>
      </c>
      <c r="H182" s="1" t="s">
        <v>2119</v>
      </c>
      <c r="I182" s="25" t="str">
        <f>VLOOKUP(H182,Source!$A$2:$G$249,3,FALSE)</f>
        <v>UIS: EDU_SDG_PQTR_L1</v>
      </c>
      <c r="K182" s="1"/>
    </row>
    <row r="183" spans="1:11" x14ac:dyDescent="0.35">
      <c r="A183" s="1" t="s">
        <v>2123</v>
      </c>
      <c r="B183" s="16" t="s">
        <v>1260</v>
      </c>
      <c r="C183" s="49" t="str">
        <f>VLOOKUP(B183,Indicator!$A$2:$F$719,5,FALSE)</f>
        <v>Pupil-qualified teacher ratio in lower secondary education (headcount basis)</v>
      </c>
      <c r="D183" s="25" t="str">
        <f>VLOOKUP(B183,Indicator!$A$2:$F$719,6,FALSE)</f>
        <v>EDU_SDG_PQTR_L2</v>
      </c>
      <c r="E183" s="1">
        <v>2020</v>
      </c>
      <c r="F183" s="1" t="s">
        <v>14</v>
      </c>
      <c r="G183" s="1" t="str">
        <f>VLOOKUP(F183,Value_type!$A$2:$I$107,3,FALSE)</f>
        <v>PS</v>
      </c>
      <c r="H183" s="1" t="s">
        <v>2120</v>
      </c>
      <c r="I183" s="25" t="str">
        <f>VLOOKUP(H183,Source!$A$2:$G$249,3,FALSE)</f>
        <v>UIS: EDU_SDG_PQTR_L2</v>
      </c>
      <c r="K183" s="1"/>
    </row>
    <row r="184" spans="1:11" x14ac:dyDescent="0.35">
      <c r="A184" s="1" t="s">
        <v>2124</v>
      </c>
      <c r="B184" s="16" t="s">
        <v>1262</v>
      </c>
      <c r="C184" s="49" t="str">
        <f>VLOOKUP(B184,Indicator!$A$2:$F$719,5,FALSE)</f>
        <v>Pupil-qualified teacher ratio in upper secondary education (headcount basis)</v>
      </c>
      <c r="D184" s="25" t="str">
        <f>VLOOKUP(B184,Indicator!$A$2:$F$719,6,FALSE)</f>
        <v>EDU_SDG_PQTR_L3</v>
      </c>
      <c r="E184" s="1">
        <v>2020</v>
      </c>
      <c r="F184" s="1" t="s">
        <v>14</v>
      </c>
      <c r="G184" s="1" t="str">
        <f>VLOOKUP(F184,Value_type!$A$2:$I$107,3,FALSE)</f>
        <v>PS</v>
      </c>
      <c r="H184" s="1" t="s">
        <v>2146</v>
      </c>
      <c r="I184" s="25" t="str">
        <f>VLOOKUP(H184,Source!$A$2:$G$249,3,FALSE)</f>
        <v>UIS: EDU_SDG_PQTR_L3</v>
      </c>
      <c r="K184" s="1"/>
    </row>
    <row r="185" spans="1:11" x14ac:dyDescent="0.35">
      <c r="A185" s="1" t="s">
        <v>2125</v>
      </c>
      <c r="B185" s="16" t="s">
        <v>1264</v>
      </c>
      <c r="C185" s="49" t="str">
        <f>VLOOKUP(B185,Indicator!$A$2:$F$719,5,FALSE)</f>
        <v>Percentage of children (by sex, age groups, residence and wealth quintile) who have 3 or more children's books at home</v>
      </c>
      <c r="D185" s="25" t="str">
        <f>VLOOKUP(B185,Indicator!$A$2:$F$719,6,FALSE)</f>
        <v>ECD_CHLD_U5_BKS-HM</v>
      </c>
      <c r="E185" s="1">
        <v>2020</v>
      </c>
      <c r="F185" s="1" t="s">
        <v>547</v>
      </c>
      <c r="G185" s="1" t="str">
        <f>VLOOKUP(F185,Value_type!$A$2:$I$107,3,FALSE)</f>
        <v>PCNT</v>
      </c>
      <c r="H185" s="1" t="s">
        <v>2148</v>
      </c>
      <c r="I185" s="25" t="str">
        <f>VLOOKUP(H185,Source!$A$2:$G$249,3,FALSE)</f>
        <v>Helix: ECD_CHLD_U5_BKS-HM</v>
      </c>
      <c r="K185" s="1"/>
    </row>
    <row r="186" spans="1:11" x14ac:dyDescent="0.35">
      <c r="A186" s="1" t="s">
        <v>2126</v>
      </c>
      <c r="B186" s="16" t="s">
        <v>1266</v>
      </c>
      <c r="C186" s="49" t="str">
        <f>VLOOKUP(B186,Indicator!$A$2:$F$719,5,FALSE)</f>
        <v>Percentage of children under age 5 (by sex, residence and wealth quintile) who play with 2 or more types of playthings at home</v>
      </c>
      <c r="D186" s="25" t="str">
        <f>VLOOKUP(B186,Indicator!$A$2:$F$719,6,FALSE)</f>
        <v>ECD_CHLD_U5_PLYTH-HM</v>
      </c>
      <c r="E186" s="1">
        <v>2020</v>
      </c>
      <c r="F186" s="1" t="s">
        <v>544</v>
      </c>
      <c r="G186" s="1" t="str">
        <f>VLOOKUP(F186,Value_type!$A$2:$I$107,3,FALSE)</f>
        <v>PCNT</v>
      </c>
      <c r="H186" s="1" t="s">
        <v>2151</v>
      </c>
      <c r="I186" s="25" t="str">
        <f>VLOOKUP(H186,Source!$A$2:$G$249,3,FALSE)</f>
        <v>Helix: ECD_CHLD_U5_PLYTH-HM</v>
      </c>
      <c r="K186" s="1"/>
    </row>
    <row r="187" spans="1:11" x14ac:dyDescent="0.35">
      <c r="A187" s="1" t="s">
        <v>2127</v>
      </c>
      <c r="B187" s="16" t="s">
        <v>1268</v>
      </c>
      <c r="C187" s="49" t="str">
        <f>VLOOKUP(B187,Indicator!$A$2:$F$719,5,FALSE)</f>
        <v>Educational attainment by sex: at least completed lower secondary (ISCED 2 or higher), population 25+ years (%)</v>
      </c>
      <c r="D187" s="25" t="str">
        <f>VLOOKUP(B187,Indicator!$A$2:$F$719,6,FALSE)</f>
        <v>EDUNF_EA_L2T8</v>
      </c>
      <c r="E187" s="1">
        <v>2020</v>
      </c>
      <c r="F187" s="1" t="s">
        <v>542</v>
      </c>
      <c r="G187" s="1" t="str">
        <f>VLOOKUP(F187,Value_type!$A$2:$I$107,3,FALSE)</f>
        <v>PCNT</v>
      </c>
      <c r="H187" s="1" t="s">
        <v>2152</v>
      </c>
      <c r="I187" s="25" t="str">
        <f>VLOOKUP(H187,Source!$A$2:$G$249,3,FALSE)</f>
        <v>UIS: EDUNF_EA_L2T8</v>
      </c>
      <c r="K187" s="1"/>
    </row>
    <row r="188" spans="1:11" x14ac:dyDescent="0.35">
      <c r="A188" s="1" t="s">
        <v>2128</v>
      </c>
      <c r="B188" s="16" t="s">
        <v>1270</v>
      </c>
      <c r="C188" s="49" t="str">
        <f>VLOOKUP(B188,Indicator!$A$2:$F$719,5,FALSE)</f>
        <v>Administration of nationally representative learning assessment in reading (Grade 2 or 3)</v>
      </c>
      <c r="D188" s="25" t="str">
        <f>VLOOKUP(B188,Indicator!$A$2:$F$719,6,FALSE)</f>
        <v>EDUNF_ADMIN_L1_G2OR3_REA</v>
      </c>
      <c r="E188" s="1">
        <v>2020</v>
      </c>
      <c r="F188" s="1" t="s">
        <v>551</v>
      </c>
      <c r="G188" s="1" t="str">
        <f>VLOOKUP(F188,Value_type!$A$2:$I$107,3,FALSE)</f>
        <v>NUMBER</v>
      </c>
      <c r="H188" s="1" t="s">
        <v>2553</v>
      </c>
      <c r="I188" s="25" t="str">
        <f>VLOOKUP(H188,Source!$A$2:$G$249,3,FALSE)</f>
        <v>UIS: EDUNF_ADMIN_G2OR3_REA</v>
      </c>
      <c r="K188" s="1"/>
    </row>
    <row r="189" spans="1:11" x14ac:dyDescent="0.35">
      <c r="A189" s="1" t="s">
        <v>2129</v>
      </c>
      <c r="B189" s="16" t="s">
        <v>1272</v>
      </c>
      <c r="C189" s="49" t="str">
        <f>VLOOKUP(B189,Indicator!$A$2:$F$719,5,FALSE)</f>
        <v>Administration of nationally representative learning assessment in math (Grade 2 or 3)</v>
      </c>
      <c r="D189" s="25" t="str">
        <f>VLOOKUP(B189,Indicator!$A$2:$F$719,6,FALSE)</f>
        <v>EDUNF_ADMIN_L1_G2OR3_MAT</v>
      </c>
      <c r="E189" s="1">
        <v>2020</v>
      </c>
      <c r="F189" s="1" t="s">
        <v>551</v>
      </c>
      <c r="G189" s="1" t="str">
        <f>VLOOKUP(F189,Value_type!$A$2:$I$107,3,FALSE)</f>
        <v>NUMBER</v>
      </c>
      <c r="H189" s="1" t="s">
        <v>2554</v>
      </c>
      <c r="I189" s="25" t="str">
        <f>VLOOKUP(H189,Source!$A$2:$G$249,3,FALSE)</f>
        <v>UIS: EDUNF_ADMIN_G2OR3_MAT</v>
      </c>
      <c r="K189" s="1"/>
    </row>
    <row r="190" spans="1:11" x14ac:dyDescent="0.35">
      <c r="A190" s="1" t="s">
        <v>2130</v>
      </c>
      <c r="B190" s="16" t="s">
        <v>1274</v>
      </c>
      <c r="C190" s="49" t="str">
        <f>VLOOKUP(B190,Indicator!$A$2:$F$719,5,FALSE)</f>
        <v>PISA: 15-year-olds by sex achieving proficiency Level 2 (%) in Mathematics</v>
      </c>
      <c r="D190" s="25" t="str">
        <f>VLOOKUP(B190,Indicator!$A$2:$F$719,6,FALSE)</f>
        <v>EDU_PISA_MAT2</v>
      </c>
      <c r="E190" s="1">
        <v>2020</v>
      </c>
      <c r="F190" s="1" t="s">
        <v>542</v>
      </c>
      <c r="G190" s="1" t="str">
        <f>VLOOKUP(F190,Value_type!$A$2:$I$107,3,FALSE)</f>
        <v>PCNT</v>
      </c>
      <c r="H190" s="1" t="s">
        <v>2555</v>
      </c>
      <c r="I190" s="25" t="str">
        <f>VLOOKUP(H190,Source!$A$2:$G$249,3,FALSE)</f>
        <v>WB: LO.PISA.MAT.2</v>
      </c>
      <c r="K190" s="1"/>
    </row>
    <row r="191" spans="1:11" x14ac:dyDescent="0.35">
      <c r="A191" s="1" t="s">
        <v>2131</v>
      </c>
      <c r="B191" s="16" t="s">
        <v>1276</v>
      </c>
      <c r="C191" s="49" t="str">
        <f>VLOOKUP(B191,Indicator!$A$2:$F$719,5,FALSE)</f>
        <v>PISA: 15-year-olds by sex achieving proficiency Level 3 (%) in Mathematics</v>
      </c>
      <c r="D191" s="25" t="str">
        <f>VLOOKUP(B191,Indicator!$A$2:$F$719,6,FALSE)</f>
        <v>EDU_PISA_MAT3</v>
      </c>
      <c r="E191" s="1">
        <v>2020</v>
      </c>
      <c r="F191" s="1" t="s">
        <v>542</v>
      </c>
      <c r="G191" s="1" t="str">
        <f>VLOOKUP(F191,Value_type!$A$2:$I$107,3,FALSE)</f>
        <v>PCNT</v>
      </c>
      <c r="H191" s="1" t="s">
        <v>2556</v>
      </c>
      <c r="I191" s="25" t="str">
        <f>VLOOKUP(H191,Source!$A$2:$G$249,3,FALSE)</f>
        <v>WB: LO.PISA.MAT.3</v>
      </c>
      <c r="K191" s="1"/>
    </row>
    <row r="192" spans="1:11" x14ac:dyDescent="0.35">
      <c r="A192" s="1" t="s">
        <v>2132</v>
      </c>
      <c r="B192" s="16" t="s">
        <v>1278</v>
      </c>
      <c r="C192" s="49" t="str">
        <f>VLOOKUP(B192,Indicator!$A$2:$F$719,5,FALSE)</f>
        <v>PISA: 15-year-olds by sex achieving proficiency Level 4 (%) in Mathematics</v>
      </c>
      <c r="D192" s="25" t="str">
        <f>VLOOKUP(B192,Indicator!$A$2:$F$719,6,FALSE)</f>
        <v>EDU_PISA_MAT4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2561</v>
      </c>
      <c r="I192" s="25" t="str">
        <f>VLOOKUP(H192,Source!$A$2:$G$249,3,FALSE)</f>
        <v>WB: LO.PISA.MAT.4</v>
      </c>
      <c r="K192" s="1"/>
    </row>
    <row r="193" spans="1:11" x14ac:dyDescent="0.35">
      <c r="A193" s="1" t="s">
        <v>2133</v>
      </c>
      <c r="B193" s="16" t="s">
        <v>1280</v>
      </c>
      <c r="C193" s="49" t="str">
        <f>VLOOKUP(B193,Indicator!$A$2:$F$719,5,FALSE)</f>
        <v>PISA: 15-year-olds by sex achieving proficiency Level 5 (%) in Mathematics</v>
      </c>
      <c r="D193" s="25" t="str">
        <f>VLOOKUP(B193,Indicator!$A$2:$F$719,6,FALSE)</f>
        <v>EDU_PISA_MAT5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2562</v>
      </c>
      <c r="I193" s="25" t="str">
        <f>VLOOKUP(H193,Source!$A$2:$G$249,3,FALSE)</f>
        <v>WB: LO.PISA.MAT.5</v>
      </c>
      <c r="K193" s="1"/>
    </row>
    <row r="194" spans="1:11" x14ac:dyDescent="0.35">
      <c r="A194" s="1" t="s">
        <v>2134</v>
      </c>
      <c r="B194" s="16" t="s">
        <v>1282</v>
      </c>
      <c r="C194" s="49" t="str">
        <f>VLOOKUP(B194,Indicator!$A$2:$F$719,5,FALSE)</f>
        <v>PISA: 15-year-olds by sex achieving proficiency Level 6 (%) in Mathematics</v>
      </c>
      <c r="D194" s="25" t="str">
        <f>VLOOKUP(B194,Indicator!$A$2:$F$719,6,FALSE)</f>
        <v>EDU_PISA_MAT6</v>
      </c>
      <c r="E194" s="1">
        <v>2020</v>
      </c>
      <c r="F194" s="1" t="s">
        <v>542</v>
      </c>
      <c r="G194" s="1" t="str">
        <f>VLOOKUP(F194,Value_type!$A$2:$I$107,3,FALSE)</f>
        <v>PCNT</v>
      </c>
      <c r="H194" s="1" t="s">
        <v>2563</v>
      </c>
      <c r="I194" s="25" t="str">
        <f>VLOOKUP(H194,Source!$A$2:$G$249,3,FALSE)</f>
        <v>WB: LO.PISA.MAT.6</v>
      </c>
      <c r="K194" s="1"/>
    </row>
    <row r="195" spans="1:11" x14ac:dyDescent="0.35">
      <c r="A195" s="1" t="s">
        <v>2135</v>
      </c>
      <c r="B195" s="16" t="s">
        <v>1284</v>
      </c>
      <c r="C195" s="49" t="str">
        <f>VLOOKUP(B195,Indicator!$A$2:$F$719,5,FALSE)</f>
        <v>PISA: 15-year-olds by sex achieving proficiency Level 2 (%) in Reading</v>
      </c>
      <c r="D195" s="25" t="str">
        <f>VLOOKUP(B195,Indicator!$A$2:$F$719,6,FALSE)</f>
        <v>EDU_PISA_REA2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2564</v>
      </c>
      <c r="I195" s="25" t="str">
        <f>VLOOKUP(H195,Source!$A$2:$G$249,3,FALSE)</f>
        <v>WB: LO.PISA.REA.2</v>
      </c>
      <c r="K195" s="1"/>
    </row>
    <row r="196" spans="1:11" x14ac:dyDescent="0.35">
      <c r="A196" s="1" t="s">
        <v>2136</v>
      </c>
      <c r="B196" s="16" t="s">
        <v>1286</v>
      </c>
      <c r="C196" s="49" t="str">
        <f>VLOOKUP(B196,Indicator!$A$2:$F$719,5,FALSE)</f>
        <v>PISA: 15-year-olds by sex achieving proficiency Level 3 (%) in Reading</v>
      </c>
      <c r="D196" s="25" t="str">
        <f>VLOOKUP(B196,Indicator!$A$2:$F$719,6,FALSE)</f>
        <v>EDU_PISA_REA3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2577</v>
      </c>
      <c r="I196" s="25" t="str">
        <f>VLOOKUP(H196,Source!$A$2:$G$249,3,FALSE)</f>
        <v>WB: LO.PISA.REA.3</v>
      </c>
      <c r="K196" s="1"/>
    </row>
    <row r="197" spans="1:11" x14ac:dyDescent="0.35">
      <c r="A197" s="1" t="s">
        <v>2137</v>
      </c>
      <c r="B197" s="16" t="s">
        <v>1288</v>
      </c>
      <c r="C197" s="49" t="str">
        <f>VLOOKUP(B197,Indicator!$A$2:$F$719,5,FALSE)</f>
        <v>PISA: 15-year-olds by sex achieving proficiency Level 4 (%) in Reading</v>
      </c>
      <c r="D197" s="25" t="str">
        <f>VLOOKUP(B197,Indicator!$A$2:$F$719,6,FALSE)</f>
        <v>EDU_PISA_REA4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2587</v>
      </c>
      <c r="I197" s="25" t="str">
        <f>VLOOKUP(H197,Source!$A$2:$G$249,3,FALSE)</f>
        <v>WB: LO.PISA.REA.4</v>
      </c>
      <c r="K197" s="1"/>
    </row>
    <row r="198" spans="1:11" x14ac:dyDescent="0.35">
      <c r="A198" s="1" t="s">
        <v>2138</v>
      </c>
      <c r="B198" s="16" t="s">
        <v>1290</v>
      </c>
      <c r="C198" s="49" t="str">
        <f>VLOOKUP(B198,Indicator!$A$2:$F$719,5,FALSE)</f>
        <v>PISA: 15-year-olds by sex achieving proficiency Level 5 (%) in Reading</v>
      </c>
      <c r="D198" s="25" t="str">
        <f>VLOOKUP(B198,Indicator!$A$2:$F$719,6,FALSE)</f>
        <v>EDU_PISA_REA5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2619</v>
      </c>
      <c r="I198" s="25" t="str">
        <f>VLOOKUP(H198,Source!$A$2:$G$249,3,FALSE)</f>
        <v>WB: LO.PISA.REA.5</v>
      </c>
      <c r="K198" s="1"/>
    </row>
    <row r="199" spans="1:11" x14ac:dyDescent="0.35">
      <c r="A199" s="1" t="s">
        <v>2139</v>
      </c>
      <c r="B199" s="16" t="s">
        <v>1292</v>
      </c>
      <c r="C199" s="49" t="str">
        <f>VLOOKUP(B199,Indicator!$A$2:$F$719,5,FALSE)</f>
        <v>PISA: 15-year-olds by sex achieving proficiency Level 6 (%) in Reading</v>
      </c>
      <c r="D199" s="25" t="str">
        <f>VLOOKUP(B199,Indicator!$A$2:$F$719,6,FALSE)</f>
        <v>EDU_PISA_REA6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2620</v>
      </c>
      <c r="I199" s="25" t="str">
        <f>VLOOKUP(H199,Source!$A$2:$G$249,3,FALSE)</f>
        <v>WB: LO.PISA.REA.6</v>
      </c>
      <c r="K199" s="1"/>
    </row>
    <row r="200" spans="1:11" x14ac:dyDescent="0.35">
      <c r="A200" s="1" t="s">
        <v>2140</v>
      </c>
      <c r="B200" s="16" t="s">
        <v>1293</v>
      </c>
      <c r="C200" s="49" t="str">
        <f>VLOOKUP(B200,Indicator!$A$2:$F$719,5,FALSE)</f>
        <v>PISA: 15-year-olds by sex achieving proficiency Level 2 (%) in Science</v>
      </c>
      <c r="D200" s="25" t="str">
        <f>VLOOKUP(B200,Indicator!$A$2:$F$719,6,FALSE)</f>
        <v>EDU_PISA_SCI2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2651</v>
      </c>
      <c r="I200" s="25" t="str">
        <f>VLOOKUP(H200,Source!$A$2:$G$249,3,FALSE)</f>
        <v>WB: LO.PISA.SCI.2</v>
      </c>
      <c r="K200" s="1"/>
    </row>
    <row r="201" spans="1:11" x14ac:dyDescent="0.35">
      <c r="A201" s="1" t="s">
        <v>2141</v>
      </c>
      <c r="B201" s="16" t="s">
        <v>1295</v>
      </c>
      <c r="C201" s="49" t="str">
        <f>VLOOKUP(B201,Indicator!$A$2:$F$719,5,FALSE)</f>
        <v>PISA: 15-year-olds by sex achieving proficiency Level 3 (%) in Science</v>
      </c>
      <c r="D201" s="25" t="str">
        <f>VLOOKUP(B201,Indicator!$A$2:$F$719,6,FALSE)</f>
        <v>EDU_PISA_SCI3</v>
      </c>
      <c r="E201" s="1">
        <v>2020</v>
      </c>
      <c r="F201" s="1" t="s">
        <v>542</v>
      </c>
      <c r="G201" s="1" t="str">
        <f>VLOOKUP(F201,Value_type!$A$2:$I$107,3,FALSE)</f>
        <v>PCNT</v>
      </c>
      <c r="H201" s="1" t="s">
        <v>2683</v>
      </c>
      <c r="I201" s="25" t="str">
        <f>VLOOKUP(H201,Source!$A$2:$G$249,3,FALSE)</f>
        <v>WB: LO.PISA.SCI.3</v>
      </c>
      <c r="K201" s="1"/>
    </row>
    <row r="202" spans="1:11" x14ac:dyDescent="0.35">
      <c r="A202" s="1" t="s">
        <v>2142</v>
      </c>
      <c r="B202" s="16" t="s">
        <v>1297</v>
      </c>
      <c r="C202" s="49" t="str">
        <f>VLOOKUP(B202,Indicator!$A$2:$F$719,5,FALSE)</f>
        <v>PISA: 15-year-olds by sex achieving proficiency Level 4 (%) in Science</v>
      </c>
      <c r="D202" s="25" t="str">
        <f>VLOOKUP(B202,Indicator!$A$2:$F$719,6,FALSE)</f>
        <v>EDU_PISA_SCI4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2684</v>
      </c>
      <c r="I202" s="25" t="str">
        <f>VLOOKUP(H202,Source!$A$2:$G$249,3,FALSE)</f>
        <v>WB: LO.PISA.SCI.4</v>
      </c>
      <c r="K202" s="1"/>
    </row>
    <row r="203" spans="1:11" x14ac:dyDescent="0.35">
      <c r="A203" s="1" t="s">
        <v>2143</v>
      </c>
      <c r="B203" s="16" t="s">
        <v>1299</v>
      </c>
      <c r="C203" s="49" t="str">
        <f>VLOOKUP(B203,Indicator!$A$2:$F$719,5,FALSE)</f>
        <v>PISA: 15-year-olds by sex achieving proficiency Level 5 (%) in Science</v>
      </c>
      <c r="D203" s="25" t="str">
        <f>VLOOKUP(B203,Indicator!$A$2:$F$719,6,FALSE)</f>
        <v>EDU_PISA_SCI5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2685</v>
      </c>
      <c r="I203" s="25" t="str">
        <f>VLOOKUP(H203,Source!$A$2:$G$249,3,FALSE)</f>
        <v>WB: LO.PISA.SCI.5</v>
      </c>
      <c r="K203" s="1"/>
    </row>
    <row r="204" spans="1:11" x14ac:dyDescent="0.35">
      <c r="A204" s="1" t="s">
        <v>2144</v>
      </c>
      <c r="B204" s="16" t="s">
        <v>1301</v>
      </c>
      <c r="C204" s="49" t="str">
        <f>VLOOKUP(B204,Indicator!$A$2:$F$719,5,FALSE)</f>
        <v>PISA: 15-year-olds by sex achieving proficiency Level 6 (%) in Science</v>
      </c>
      <c r="D204" s="25" t="str">
        <f>VLOOKUP(B204,Indicator!$A$2:$F$719,6,FALSE)</f>
        <v>EDU_PISA_SCI6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2728</v>
      </c>
      <c r="I204" s="25" t="str">
        <f>VLOOKUP(H204,Source!$A$2:$G$249,3,FALSE)</f>
        <v>WB: LO.PISA.SCI.6</v>
      </c>
      <c r="K204" s="1"/>
    </row>
    <row r="205" spans="1:11" x14ac:dyDescent="0.35">
      <c r="A205" s="1" t="s">
        <v>2145</v>
      </c>
      <c r="B205" s="16" t="s">
        <v>1303</v>
      </c>
      <c r="C205" s="49" t="str">
        <f>VLOOKUP(B205,Indicator!$A$2:$F$719,5,FALSE)</f>
        <v>Adult literacy rate, population 15+ years by sex (%)</v>
      </c>
      <c r="D205" s="25" t="str">
        <f>VLOOKUP(B205,Indicator!$A$2:$F$719,6,FALSE)</f>
        <v>EDUNF_LR_ADULT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2215</v>
      </c>
      <c r="I205" s="25" t="str">
        <f>VLOOKUP(H205,Source!$A$2:$G$249,3,FALSE)</f>
        <v>UIS: EDUNF_LR_ADULT</v>
      </c>
      <c r="K205" s="1"/>
    </row>
    <row r="206" spans="1:11" x14ac:dyDescent="0.35">
      <c r="A206" s="1" t="s">
        <v>2729</v>
      </c>
      <c r="B206" s="16" t="s">
        <v>1305</v>
      </c>
      <c r="C206" s="49" t="str">
        <f>VLOOKUP(B206,Indicator!$A$2:$F$719,5,FALSE)</f>
        <v>Percentage of females among repeaters in secondary education (ISCED 2 and 3)</v>
      </c>
      <c r="D206" s="25" t="str">
        <f>VLOOKUP(B206,Indicator!$A$2:$F$719,6,FALSE)</f>
        <v>EDUNF_FRP_L2AND3</v>
      </c>
      <c r="E206" s="1">
        <v>2020</v>
      </c>
      <c r="F206" s="1" t="s">
        <v>18</v>
      </c>
      <c r="G206" s="1" t="str">
        <f>VLOOKUP(F206,Value_type!$A$2:$I$107,3,FALSE)</f>
        <v>PCNT</v>
      </c>
      <c r="H206" s="1" t="s">
        <v>2220</v>
      </c>
      <c r="I206" s="25" t="str">
        <f>VLOOKUP(H206,Source!$A$2:$G$249,3,FALSE)</f>
        <v>UIS: EDUNF_FRP_L2AND3</v>
      </c>
      <c r="K206" s="1"/>
    </row>
    <row r="207" spans="1:11" x14ac:dyDescent="0.35">
      <c r="A207" s="1" t="s">
        <v>2730</v>
      </c>
      <c r="B207" s="16" t="s">
        <v>1307</v>
      </c>
      <c r="C207" s="49" t="str">
        <f>VLOOKUP(B207,Indicator!$A$2:$F$719,5,FALSE)</f>
        <v>Number of out-of-school children one year younger than the official entry age to primary education by sex</v>
      </c>
      <c r="D207" s="25" t="str">
        <f>VLOOKUP(B207,Indicator!$A$2:$F$719,6,FALSE)</f>
        <v>EDUNF_OFST_L1_UNDER1</v>
      </c>
      <c r="E207" s="1">
        <v>2020</v>
      </c>
      <c r="F207" s="1" t="s">
        <v>548</v>
      </c>
      <c r="G207" s="1" t="str">
        <f>VLOOKUP(F207,Value_type!$A$2:$I$107,3,FALSE)</f>
        <v>PS</v>
      </c>
      <c r="H207" s="1" t="s">
        <v>2221</v>
      </c>
      <c r="I207" s="25" t="str">
        <f>VLOOKUP(H207,Source!$A$2:$G$249,3,FALSE)</f>
        <v>UIS: EDUNF_OFST_L1_UNDER1</v>
      </c>
      <c r="K207" s="1"/>
    </row>
    <row r="208" spans="1:11" x14ac:dyDescent="0.35">
      <c r="A208" s="1" t="s">
        <v>2746</v>
      </c>
      <c r="B208" s="16" t="s">
        <v>1309</v>
      </c>
      <c r="C208" s="49" t="str">
        <f>VLOOKUP(B208,Indicator!$A$2:$F$719,5,FALSE)</f>
        <v>Out-of-school rate for children one year younger than the official entry age to primary education by sex (%)</v>
      </c>
      <c r="D208" s="25" t="str">
        <f>VLOOKUP(B208,Indicator!$A$2:$F$719,6,FALSE)</f>
        <v>EDUNF_ROFST_L1_UNDER1</v>
      </c>
      <c r="E208" s="1">
        <v>2020</v>
      </c>
      <c r="F208" s="1" t="s">
        <v>542</v>
      </c>
      <c r="G208" s="1" t="str">
        <f>VLOOKUP(F208,Value_type!$A$2:$I$107,3,FALSE)</f>
        <v>PCNT</v>
      </c>
      <c r="H208" s="1" t="s">
        <v>2227</v>
      </c>
      <c r="I208" s="25" t="str">
        <f>VLOOKUP(H208,Source!$A$2:$G$249,3,FALSE)</f>
        <v>UIS: EDUNF_ROFST_L1_UNDER1</v>
      </c>
      <c r="K208" s="1"/>
    </row>
    <row r="209" spans="1:11" x14ac:dyDescent="0.35">
      <c r="A209" s="1" t="s">
        <v>2747</v>
      </c>
      <c r="B209" s="16" t="s">
        <v>1311</v>
      </c>
      <c r="C209" s="49" t="str">
        <f>VLOOKUP(B209,Indicator!$A$2:$F$719,5,FALSE)</f>
        <v>Gross enrolment ratio, early childhood educational development programmes, Gender Parity Index (GPI)</v>
      </c>
      <c r="D209" s="25" t="str">
        <f>VLOOKUP(B209,Indicator!$A$2:$F$719,6,FALSE)</f>
        <v>EDUNF_GER_GPI_L01</v>
      </c>
      <c r="E209" s="1">
        <v>2020</v>
      </c>
      <c r="F209" s="1" t="s">
        <v>555</v>
      </c>
      <c r="G209" s="1" t="str">
        <f>VLOOKUP(F209,Value_type!$A$2:$I$107,3,FALSE)</f>
        <v>GPI</v>
      </c>
      <c r="H209" s="1" t="s">
        <v>2228</v>
      </c>
      <c r="I209" s="25" t="str">
        <f>VLOOKUP(H209,Source!$A$2:$G$249,3,FALSE)</f>
        <v>UIS: EDUNF_GER_GPI_L01</v>
      </c>
      <c r="K209" s="1"/>
    </row>
    <row r="210" spans="1:11" x14ac:dyDescent="0.35">
      <c r="A210" s="1" t="s">
        <v>2748</v>
      </c>
      <c r="B210" s="16" t="s">
        <v>1313</v>
      </c>
      <c r="C210" s="49" t="str">
        <f>VLOOKUP(B210,Indicator!$A$2:$F$719,5,FALSE)</f>
        <v>Population of the official age for pre-primary education (number of persons, by sex)</v>
      </c>
      <c r="D210" s="25" t="str">
        <f>VLOOKUP(B210,Indicator!$A$2:$F$719,6,FALSE)</f>
        <v>EDUNF_SAP_L02</v>
      </c>
      <c r="E210" s="1">
        <v>2021</v>
      </c>
      <c r="F210" s="1" t="s">
        <v>548</v>
      </c>
      <c r="G210" s="1" t="str">
        <f>VLOOKUP(F210,Value_type!$A$2:$I$107,3,FALSE)</f>
        <v>PS</v>
      </c>
      <c r="H210" s="1" t="s">
        <v>2229</v>
      </c>
      <c r="I210" s="25" t="str">
        <f>VLOOKUP(H210,Source!$A$2:$G$249,3,FALSE)</f>
        <v>UIS: EDUNF_SAP_L02</v>
      </c>
      <c r="K210" s="1"/>
    </row>
    <row r="211" spans="1:11" x14ac:dyDescent="0.35">
      <c r="A211" s="1" t="s">
        <v>2749</v>
      </c>
      <c r="B211" s="16" t="s">
        <v>1315</v>
      </c>
      <c r="C211" s="49" t="str">
        <f>VLOOKUP(B211,Indicator!$A$2:$F$719,5,FALSE)</f>
        <v>Population of the official age for primary education (number of persons, by sex)</v>
      </c>
      <c r="D211" s="25" t="str">
        <f>VLOOKUP(B211,Indicator!$A$2:$F$719,6,FALSE)</f>
        <v>EDUNF_SAP_L1</v>
      </c>
      <c r="E211" s="1">
        <v>2021</v>
      </c>
      <c r="F211" s="1" t="s">
        <v>548</v>
      </c>
      <c r="G211" s="1" t="str">
        <f>VLOOKUP(F211,Value_type!$A$2:$I$107,3,FALSE)</f>
        <v>PS</v>
      </c>
      <c r="H211" s="1" t="s">
        <v>2230</v>
      </c>
      <c r="I211" s="25" t="str">
        <f>VLOOKUP(H211,Source!$A$2:$G$249,3,FALSE)</f>
        <v>UIS: EDUNF_SAP_L1</v>
      </c>
      <c r="K211" s="1"/>
    </row>
    <row r="212" spans="1:11" x14ac:dyDescent="0.35">
      <c r="A212" s="1" t="s">
        <v>2750</v>
      </c>
      <c r="B212" s="16" t="s">
        <v>1317</v>
      </c>
      <c r="C212" s="49" t="str">
        <f>VLOOKUP(B212,Indicator!$A$2:$F$719,5,FALSE)</f>
        <v>Population of the official age for lower secondary education (number of persons, by sex)</v>
      </c>
      <c r="D212" s="25" t="str">
        <f>VLOOKUP(B212,Indicator!$A$2:$F$719,6,FALSE)</f>
        <v>EDUNF_SAP_L2</v>
      </c>
      <c r="E212" s="1">
        <v>2021</v>
      </c>
      <c r="F212" s="1" t="s">
        <v>548</v>
      </c>
      <c r="G212" s="1" t="str">
        <f>VLOOKUP(F212,Value_type!$A$2:$I$107,3,FALSE)</f>
        <v>PS</v>
      </c>
      <c r="H212" s="1" t="s">
        <v>2231</v>
      </c>
      <c r="I212" s="25" t="str">
        <f>VLOOKUP(H212,Source!$A$2:$G$249,3,FALSE)</f>
        <v>UIS: EDUNF_SAP_L2</v>
      </c>
      <c r="K212" s="1"/>
    </row>
    <row r="213" spans="1:11" x14ac:dyDescent="0.35">
      <c r="A213" s="1" t="s">
        <v>2852</v>
      </c>
      <c r="B213" s="16" t="s">
        <v>1319</v>
      </c>
      <c r="C213" s="49" t="str">
        <f>VLOOKUP(B213,Indicator!$A$2:$F$719,5,FALSE)</f>
        <v>Population of the official age for upper secondary education (number of persons, by sex)</v>
      </c>
      <c r="D213" s="25" t="str">
        <f>VLOOKUP(B213,Indicator!$A$2:$F$719,6,FALSE)</f>
        <v>EDUNF_SAP_L3</v>
      </c>
      <c r="E213" s="1">
        <v>2021</v>
      </c>
      <c r="F213" s="1" t="s">
        <v>548</v>
      </c>
      <c r="G213" s="1" t="str">
        <f>VLOOKUP(F213,Value_type!$A$2:$I$107,3,FALSE)</f>
        <v>PS</v>
      </c>
      <c r="H213" s="1" t="s">
        <v>2232</v>
      </c>
      <c r="I213" s="25" t="str">
        <f>VLOOKUP(H213,Source!$A$2:$G$249,3,FALSE)</f>
        <v>UIS: EDUNF_SAP_L3</v>
      </c>
      <c r="K213" s="1"/>
    </row>
    <row r="214" spans="1:11" x14ac:dyDescent="0.35">
      <c r="A214" s="1" t="s">
        <v>2853</v>
      </c>
      <c r="B214" s="16" t="s">
        <v>1321</v>
      </c>
      <c r="C214" s="49" t="str">
        <f>VLOOKUP(B214,Indicator!$A$2:$F$719,5,FALSE)</f>
        <v>Population of the official age for primary and secondary education - ISCED 1 to 3 included - (number of persons, by sex)</v>
      </c>
      <c r="D214" s="25" t="str">
        <f>VLOOKUP(B214,Indicator!$A$2:$F$719,6,FALSE)</f>
        <v>EDUNF_SAP_L1T3</v>
      </c>
      <c r="E214" s="1">
        <v>2021</v>
      </c>
      <c r="F214" s="1" t="s">
        <v>548</v>
      </c>
      <c r="G214" s="1" t="str">
        <f>VLOOKUP(F214,Value_type!$A$2:$I$107,3,FALSE)</f>
        <v>PS</v>
      </c>
      <c r="H214" s="1" t="s">
        <v>2233</v>
      </c>
      <c r="I214" s="25" t="str">
        <f>VLOOKUP(H214,Source!$A$2:$G$249,3,FALSE)</f>
        <v>UIS: EDUNF_SAP_L1T3</v>
      </c>
      <c r="K214" s="1"/>
    </row>
    <row r="215" spans="1:11" x14ac:dyDescent="0.35">
      <c r="A215" s="1" t="s">
        <v>2854</v>
      </c>
      <c r="B215" s="16" t="s">
        <v>1323</v>
      </c>
      <c r="C215" s="49" t="str">
        <f>VLOOKUP(B215,Indicator!$A$2:$F$719,5,FALSE)</f>
        <v>Number of out-of-school children, adolescents and youth of primary and secondary school age (persons, by sex)</v>
      </c>
      <c r="D215" s="25" t="str">
        <f>VLOOKUP(B215,Indicator!$A$2:$F$719,6,FALSE)</f>
        <v>EDUNF_OFST_L1T3</v>
      </c>
      <c r="E215" s="1">
        <v>2021</v>
      </c>
      <c r="F215" s="1" t="s">
        <v>548</v>
      </c>
      <c r="G215" s="1" t="str">
        <f>VLOOKUP(F215,Value_type!$A$2:$I$107,3,FALSE)</f>
        <v>PS</v>
      </c>
      <c r="H215" s="1" t="s">
        <v>2234</v>
      </c>
      <c r="I215" s="25" t="str">
        <f>VLOOKUP(H215,Source!$A$2:$G$249,3,FALSE)</f>
        <v>UIS: EDUNF_OFST_L1T3</v>
      </c>
      <c r="K215" s="1"/>
    </row>
    <row r="216" spans="1:11" x14ac:dyDescent="0.35">
      <c r="A216" s="1" t="s">
        <v>2855</v>
      </c>
      <c r="B216" s="16" t="s">
        <v>1325</v>
      </c>
      <c r="C216" s="49" t="str">
        <f>VLOOKUP(B216,Indicator!$A$2:$F$719,5,FALSE)</f>
        <v>Out-of-school rate for children, adolescents and youth of primary and secondary school age (%, by sex)</v>
      </c>
      <c r="D216" s="25" t="str">
        <f>VLOOKUP(B216,Indicator!$A$2:$F$719,6,FALSE)</f>
        <v>EDUNF_ROFST_L1T3</v>
      </c>
      <c r="E216" s="1">
        <v>2021</v>
      </c>
      <c r="F216" s="1" t="s">
        <v>542</v>
      </c>
      <c r="G216" s="1" t="str">
        <f>VLOOKUP(F216,Value_type!$A$2:$I$107,3,FALSE)</f>
        <v>PCNT</v>
      </c>
      <c r="H216" s="1" t="s">
        <v>2235</v>
      </c>
      <c r="I216" s="25" t="str">
        <f>VLOOKUP(H216,Source!$A$2:$G$249,3,FALSE)</f>
        <v>UIS: EDUNF_ROFST_L1T3</v>
      </c>
      <c r="K216" s="1"/>
    </row>
    <row r="217" spans="1:11" x14ac:dyDescent="0.35">
      <c r="A217" s="1" t="s">
        <v>2864</v>
      </c>
      <c r="B217" s="16" t="s">
        <v>1327</v>
      </c>
      <c r="C217" s="49" t="str">
        <f>VLOOKUP(B217,Indicator!$A$2:$F$719,5,FALSE)</f>
        <v>Population of the official age for Last Grade of lower secondary education - ISCED 2, Last Grade - (number of persons, by sex)</v>
      </c>
      <c r="D217" s="25" t="str">
        <f>VLOOKUP(B217,Indicator!$A$2:$F$719,6,FALSE)</f>
        <v>EDUNF_SAP_L2_GLAST</v>
      </c>
      <c r="E217" s="1">
        <v>2021</v>
      </c>
      <c r="F217" s="1" t="s">
        <v>548</v>
      </c>
      <c r="G217" s="1" t="str">
        <f>VLOOKUP(F217,Value_type!$A$2:$I$107,3,FALSE)</f>
        <v>PS</v>
      </c>
      <c r="H217" s="1" t="s">
        <v>2848</v>
      </c>
      <c r="I217" s="25" t="str">
        <f>VLOOKUP(H217,Source!$A$2:$G$249,3,FALSE)</f>
        <v>UIS: EDUNF_SAP_L2_GLAST</v>
      </c>
      <c r="K217" s="1"/>
    </row>
    <row r="218" spans="1:11" x14ac:dyDescent="0.35">
      <c r="A218" s="1" t="s">
        <v>2865</v>
      </c>
      <c r="B218" s="16" t="s">
        <v>1329</v>
      </c>
      <c r="C218" s="49" t="str">
        <f>VLOOKUP(B218,Indicator!$A$2:$F$719,5,FALSE)</f>
        <v>Enrolment in private schools of secondary education - ISCED 2 and 3 - (% of all students enrolled in the respective level of education)</v>
      </c>
      <c r="D218" s="25" t="str">
        <f>VLOOKUP(B218,Indicator!$A$2:$F$719,6,FALSE)</f>
        <v>EDUNF_PRP_L2AND3</v>
      </c>
      <c r="E218" s="1">
        <v>2021</v>
      </c>
      <c r="F218" s="1" t="s">
        <v>18</v>
      </c>
      <c r="G218" s="1" t="str">
        <f>VLOOKUP(F218,Value_type!$A$2:$I$107,3,FALSE)</f>
        <v>PCNT</v>
      </c>
      <c r="H218" s="1" t="s">
        <v>2849</v>
      </c>
      <c r="I218" s="25" t="str">
        <f>VLOOKUP(H218,Source!$A$2:$G$249,3,FALSE)</f>
        <v>UIS: EDUNF_PRP_L2AND3</v>
      </c>
      <c r="K218" s="1"/>
    </row>
    <row r="219" spans="1:11" x14ac:dyDescent="0.35">
      <c r="A219" s="1" t="s">
        <v>2876</v>
      </c>
      <c r="B219" s="16" t="s">
        <v>1331</v>
      </c>
      <c r="C219" s="49" t="str">
        <f>VLOOKUP(B219,Indicator!$A$2:$F$719,5,FALSE)</f>
        <v>Enrolment in secondary education - ISCED 2 and 3 - private institutions (number of persons, by sex)</v>
      </c>
      <c r="D219" s="25" t="str">
        <f>VLOOKUP(B219,Indicator!$A$2:$F$719,6,FALSE)</f>
        <v>EDUNF_STU_L2AND3_PRV</v>
      </c>
      <c r="E219" s="1">
        <v>2021</v>
      </c>
      <c r="F219" s="1" t="s">
        <v>548</v>
      </c>
      <c r="G219" s="1" t="str">
        <f>VLOOKUP(F219,Value_type!$A$2:$I$107,3,FALSE)</f>
        <v>PS</v>
      </c>
      <c r="H219" s="1" t="s">
        <v>2850</v>
      </c>
      <c r="I219" s="25" t="str">
        <f>VLOOKUP(H219,Source!$A$2:$G$249,3,FALSE)</f>
        <v>UIS: EDUNF_STU_L2AND3_PRV</v>
      </c>
      <c r="K219" s="1"/>
    </row>
    <row r="220" spans="1:11" x14ac:dyDescent="0.35">
      <c r="A220" s="1" t="s">
        <v>2883</v>
      </c>
      <c r="B220" s="16" t="s">
        <v>1333</v>
      </c>
      <c r="C220" s="56" t="str">
        <f>VLOOKUP(B220,Indicator!$A$2:$F$719,5,FALSE)</f>
        <v>Proportion of population covered by at least one social protection benefit (%)</v>
      </c>
      <c r="D220" s="25" t="str">
        <f>VLOOKUP(B220,Indicator!$A$2:$F$719,6,FALSE)</f>
        <v>SP_SI_COV_BENFTS</v>
      </c>
      <c r="E220" s="1">
        <v>2021</v>
      </c>
      <c r="F220" s="1" t="s">
        <v>18</v>
      </c>
      <c r="G220" s="1" t="str">
        <f>VLOOKUP(F220,Value_type!$A$2:$I$107,3,FALSE)</f>
        <v>PCNT</v>
      </c>
      <c r="H220" s="1" t="s">
        <v>2851</v>
      </c>
      <c r="I220" s="25" t="str">
        <f>VLOOKUP(H220,Source!$A$2:$G$249,3,FALSE)</f>
        <v>SDG: SI_COV_BENFTS</v>
      </c>
      <c r="K220" s="1"/>
    </row>
    <row r="221" spans="1:11" x14ac:dyDescent="0.35">
      <c r="A221" s="1" t="s">
        <v>2897</v>
      </c>
      <c r="B221" s="16" t="s">
        <v>1335</v>
      </c>
      <c r="C221" s="56" t="str">
        <f>VLOOKUP(B221,Indicator!$A$2:$F$719,5,FALSE)</f>
        <v>Proportion of population covered by labour market programs (% by wealth quintile)</v>
      </c>
      <c r="D221" s="25" t="str">
        <f>VLOOKUP(B221,Indicator!$A$2:$F$719,6,FALSE)</f>
        <v>SP_SI_COV_LMKT</v>
      </c>
      <c r="E221" s="1">
        <v>2021</v>
      </c>
      <c r="F221" s="1" t="s">
        <v>564</v>
      </c>
      <c r="G221" s="1" t="str">
        <f>VLOOKUP(F221,Value_type!$A$2:$I$107,3,FALSE)</f>
        <v>PCNT</v>
      </c>
      <c r="H221" s="1" t="s">
        <v>2868</v>
      </c>
      <c r="I221" s="25" t="str">
        <f>VLOOKUP(H221,Source!$A$2:$G$249,3,FALSE)</f>
        <v>SDG: SI_COV_LMKT</v>
      </c>
      <c r="K221" s="1"/>
    </row>
    <row r="222" spans="1:11" x14ac:dyDescent="0.35">
      <c r="A222" s="1" t="s">
        <v>2898</v>
      </c>
      <c r="B222" s="16" t="s">
        <v>1337</v>
      </c>
      <c r="C222" s="56" t="str">
        <f>VLOOKUP(B222,Indicator!$A$2:$F$719,5,FALSE)</f>
        <v>Proportion of population covered by social assistance programs (% by wealth quintile)</v>
      </c>
      <c r="D222" s="25" t="str">
        <f>VLOOKUP(B222,Indicator!$A$2:$F$719,6,FALSE)</f>
        <v>SP_SI_COV_SOCAST</v>
      </c>
      <c r="E222" s="1">
        <v>2021</v>
      </c>
      <c r="F222" s="1" t="s">
        <v>564</v>
      </c>
      <c r="G222" s="1" t="str">
        <f>VLOOKUP(F222,Value_type!$A$2:$I$107,3,FALSE)</f>
        <v>PCNT</v>
      </c>
      <c r="H222" s="1" t="s">
        <v>2869</v>
      </c>
      <c r="I222" s="25" t="str">
        <f>VLOOKUP(H222,Source!$A$2:$G$249,3,FALSE)</f>
        <v>SDG: SI_COV_SOCAST</v>
      </c>
      <c r="K222" s="1"/>
    </row>
    <row r="223" spans="1:11" x14ac:dyDescent="0.35">
      <c r="A223" s="1" t="s">
        <v>2899</v>
      </c>
      <c r="B223" s="16" t="s">
        <v>1339</v>
      </c>
      <c r="C223" s="56" t="str">
        <f>VLOOKUP(B223,Indicator!$A$2:$F$719,5,FALSE)</f>
        <v>Proportion of population covered by social insurance programs (% by wealth quintile)</v>
      </c>
      <c r="D223" s="25" t="str">
        <f>VLOOKUP(B223,Indicator!$A$2:$F$719,6,FALSE)</f>
        <v>SP_SI_COV_SOCINS</v>
      </c>
      <c r="E223" s="1">
        <v>2021</v>
      </c>
      <c r="F223" s="1" t="s">
        <v>564</v>
      </c>
      <c r="G223" s="1" t="str">
        <f>VLOOKUP(F223,Value_type!$A$2:$I$107,3,FALSE)</f>
        <v>PCNT</v>
      </c>
      <c r="H223" s="1" t="s">
        <v>2875</v>
      </c>
      <c r="I223" s="25" t="str">
        <f>VLOOKUP(H223,Source!$A$2:$G$249,3,FALSE)</f>
        <v>SDG: SI_COV_SOCINS</v>
      </c>
      <c r="K223" s="1"/>
    </row>
    <row r="224" spans="1:11" x14ac:dyDescent="0.35">
      <c r="A224" s="1" t="s">
        <v>2981</v>
      </c>
      <c r="B224" s="16" t="s">
        <v>1341</v>
      </c>
      <c r="C224" s="56" t="str">
        <f>VLOOKUP(B224,Indicator!$A$2:$F$719,5,FALSE)</f>
        <v>Proportion of employed population covered in the event of work injury (%)</v>
      </c>
      <c r="D224" s="25" t="str">
        <f>VLOOKUP(B224,Indicator!$A$2:$F$719,6,FALSE)</f>
        <v>SP_SI_COV_WKINJRY</v>
      </c>
      <c r="E224" s="1">
        <v>2021</v>
      </c>
      <c r="F224" s="1" t="s">
        <v>18</v>
      </c>
      <c r="G224" s="1" t="str">
        <f>VLOOKUP(F224,Value_type!$A$2:$I$107,3,FALSE)</f>
        <v>PCNT</v>
      </c>
      <c r="H224" s="1" t="s">
        <v>2881</v>
      </c>
      <c r="I224" s="25" t="str">
        <f>VLOOKUP(H224,Source!$A$2:$G$249,3,FALSE)</f>
        <v>SDG: SI_COV_WKINJRY</v>
      </c>
      <c r="K224" s="1"/>
    </row>
    <row r="225" spans="1:11" x14ac:dyDescent="0.35">
      <c r="A225" s="1" t="s">
        <v>2982</v>
      </c>
      <c r="B225" s="16" t="s">
        <v>1343</v>
      </c>
      <c r="C225" s="56" t="str">
        <f>VLOOKUP(B225,Indicator!$A$2:$F$719,5,FALSE)</f>
        <v>Proportion of children/households receiving child/family cash benefit (%)</v>
      </c>
      <c r="D225" s="25" t="str">
        <f>VLOOKUP(B225,Indicator!$A$2:$F$719,6,FALSE)</f>
        <v>SP_SI_COV_CHLD</v>
      </c>
      <c r="E225" s="1">
        <v>2021</v>
      </c>
      <c r="F225" s="1" t="s">
        <v>18</v>
      </c>
      <c r="G225" s="1" t="str">
        <f>VLOOKUP(F225,Value_type!$A$2:$I$107,3,FALSE)</f>
        <v>PCNT</v>
      </c>
      <c r="H225" s="1" t="s">
        <v>2903</v>
      </c>
      <c r="I225" s="25" t="str">
        <f>VLOOKUP(H225,Source!$A$2:$G$249,3,FALSE)</f>
        <v>SDG: SI_COV_CHLD</v>
      </c>
      <c r="K225" s="1"/>
    </row>
    <row r="226" spans="1:11" x14ac:dyDescent="0.35">
      <c r="A226" s="1" t="s">
        <v>2983</v>
      </c>
      <c r="B226" s="16" t="s">
        <v>1345</v>
      </c>
      <c r="C226" s="56" t="str">
        <f>VLOOKUP(B226,Indicator!$A$2:$F$719,5,FALSE)</f>
        <v>Proportion of population with severe disabilities receiving disability cash benefit (% by sex)</v>
      </c>
      <c r="D226" s="25" t="str">
        <f>VLOOKUP(B226,Indicator!$A$2:$F$719,6,FALSE)</f>
        <v>SP_SI_COV_DISAB</v>
      </c>
      <c r="E226" s="1">
        <v>2021</v>
      </c>
      <c r="F226" s="1" t="s">
        <v>542</v>
      </c>
      <c r="G226" s="1" t="str">
        <f>VLOOKUP(F226,Value_type!$A$2:$I$107,3,FALSE)</f>
        <v>PCNT</v>
      </c>
      <c r="H226" s="1" t="s">
        <v>2904</v>
      </c>
      <c r="I226" s="25" t="str">
        <f>VLOOKUP(H226,Source!$A$2:$G$249,3,FALSE)</f>
        <v>SDG: SI_COV_DISAB</v>
      </c>
      <c r="K226" s="1"/>
    </row>
    <row r="227" spans="1:11" x14ac:dyDescent="0.35">
      <c r="A227" s="1" t="s">
        <v>2984</v>
      </c>
      <c r="B227" s="16" t="s">
        <v>1347</v>
      </c>
      <c r="C227" s="56" t="str">
        <f>VLOOKUP(B227,Indicator!$A$2:$F$719,5,FALSE)</f>
        <v>Proportion of mothers with newborns receiving maternity cash benefit (%)</v>
      </c>
      <c r="D227" s="25" t="str">
        <f>VLOOKUP(B227,Indicator!$A$2:$F$719,6,FALSE)</f>
        <v>SP_SI_COV_MATNL</v>
      </c>
      <c r="E227" s="1">
        <v>2021</v>
      </c>
      <c r="F227" s="1" t="s">
        <v>18</v>
      </c>
      <c r="G227" s="1" t="str">
        <f>VLOOKUP(F227,Value_type!$A$2:$I$107,3,FALSE)</f>
        <v>PCNT</v>
      </c>
      <c r="H227" s="1" t="s">
        <v>2905</v>
      </c>
      <c r="I227" s="25" t="str">
        <f>VLOOKUP(H227,Source!$A$2:$G$249,3,FALSE)</f>
        <v>SDG: SI_COV_MATNL</v>
      </c>
      <c r="K227" s="1"/>
    </row>
    <row r="228" spans="1:11" x14ac:dyDescent="0.35">
      <c r="A228" s="1" t="s">
        <v>2985</v>
      </c>
      <c r="B228" s="16" t="s">
        <v>1349</v>
      </c>
      <c r="C228" s="56" t="str">
        <f>VLOOKUP(B228,Indicator!$A$2:$F$719,5,FALSE)</f>
        <v>Proportion of poor population receiving social assistance cash benefit (%)</v>
      </c>
      <c r="D228" s="25" t="str">
        <f>VLOOKUP(B228,Indicator!$A$2:$F$719,6,FALSE)</f>
        <v>SP_SI_COV_POOR</v>
      </c>
      <c r="E228" s="1">
        <v>2021</v>
      </c>
      <c r="F228" s="1" t="s">
        <v>18</v>
      </c>
      <c r="G228" s="1" t="str">
        <f>VLOOKUP(F228,Value_type!$A$2:$I$107,3,FALSE)</f>
        <v>PCNT</v>
      </c>
      <c r="H228" s="1" t="s">
        <v>2956</v>
      </c>
      <c r="I228" s="25" t="str">
        <f>VLOOKUP(H228,Source!$A$2:$G$249,3,FALSE)</f>
        <v>SDG: SI_COV_POOR</v>
      </c>
      <c r="K228" s="1"/>
    </row>
    <row r="229" spans="1:11" x14ac:dyDescent="0.35">
      <c r="A229" s="1" t="s">
        <v>2986</v>
      </c>
      <c r="B229" s="16" t="s">
        <v>1351</v>
      </c>
      <c r="C229" s="56" t="str">
        <f>VLOOKUP(B229,Indicator!$A$2:$F$719,5,FALSE)</f>
        <v>Proportion of unemployed persons receiving unemployment cash benefit (% by sex)</v>
      </c>
      <c r="D229" s="25" t="str">
        <f>VLOOKUP(B229,Indicator!$A$2:$F$719,6,FALSE)</f>
        <v>SP_SI_COV_UEMP</v>
      </c>
      <c r="E229" s="1">
        <v>2021</v>
      </c>
      <c r="F229" s="1" t="s">
        <v>542</v>
      </c>
      <c r="G229" s="1" t="str">
        <f>VLOOKUP(F229,Value_type!$A$2:$I$107,3,FALSE)</f>
        <v>PCNT</v>
      </c>
      <c r="H229" s="1" t="s">
        <v>2957</v>
      </c>
      <c r="I229" s="25" t="str">
        <f>VLOOKUP(H229,Source!$A$2:$G$249,3,FALSE)</f>
        <v>SDG: SI_COV_UEMP</v>
      </c>
      <c r="K229" s="1"/>
    </row>
    <row r="230" spans="1:11" x14ac:dyDescent="0.35">
      <c r="A230" s="1" t="s">
        <v>2987</v>
      </c>
      <c r="B230" s="16" t="s">
        <v>1353</v>
      </c>
      <c r="C230" s="56" t="str">
        <f>VLOOKUP(B230,Indicator!$A$2:$F$719,5,FALSE)</f>
        <v>Proportion of vulnerable population receiving social assistance cash benefit (% by sex)</v>
      </c>
      <c r="D230" s="25" t="str">
        <f>VLOOKUP(B230,Indicator!$A$2:$F$719,6,FALSE)</f>
        <v>SP_SI_COV_VULN</v>
      </c>
      <c r="E230" s="1">
        <v>2021</v>
      </c>
      <c r="F230" s="1" t="s">
        <v>542</v>
      </c>
      <c r="G230" s="1" t="str">
        <f>VLOOKUP(F230,Value_type!$A$2:$I$107,3,FALSE)</f>
        <v>PCNT</v>
      </c>
      <c r="H230" s="1" t="s">
        <v>2958</v>
      </c>
      <c r="I230" s="25" t="str">
        <f>VLOOKUP(H230,Source!$A$2:$G$249,3,FALSE)</f>
        <v>SDG: SI_COV_VULN</v>
      </c>
      <c r="K230" s="1"/>
    </row>
    <row r="231" spans="1:11" x14ac:dyDescent="0.35">
      <c r="A231" s="1" t="s">
        <v>2988</v>
      </c>
      <c r="B231" s="16" t="s">
        <v>1355</v>
      </c>
      <c r="C231" s="56" t="str">
        <f>VLOOKUP(B231,Indicator!$A$2:$F$719,5,FALSE)</f>
        <v>Proportion of population above statutory pensionable age receiving a pension (% by sex)</v>
      </c>
      <c r="D231" s="25" t="str">
        <f>VLOOKUP(B231,Indicator!$A$2:$F$719,6,FALSE)</f>
        <v>SP_SI_COV_PENSN</v>
      </c>
      <c r="E231" s="1">
        <v>2021</v>
      </c>
      <c r="F231" s="1" t="s">
        <v>542</v>
      </c>
      <c r="G231" s="1" t="str">
        <f>VLOOKUP(F231,Value_type!$A$2:$I$107,3,FALSE)</f>
        <v>PCNT</v>
      </c>
      <c r="H231" s="1" t="s">
        <v>2959</v>
      </c>
      <c r="I231" s="25" t="str">
        <f>VLOOKUP(H231,Source!$A$2:$G$249,3,FALSE)</f>
        <v>SDG: SI_COV_PENSN</v>
      </c>
      <c r="K231" s="1"/>
    </row>
    <row r="232" spans="1:11" x14ac:dyDescent="0.35">
      <c r="A232" s="1" t="s">
        <v>2989</v>
      </c>
      <c r="B232" s="16" t="s">
        <v>1357</v>
      </c>
      <c r="C232" s="58" t="str">
        <f>VLOOKUP(B232,Indicator!$A$2:$F$719,5,FALSE)</f>
        <v>GDP growth (annual %)</v>
      </c>
      <c r="D232" s="25" t="str">
        <f>VLOOKUP(B232,Indicator!$A$2:$F$719,6,FALSE)</f>
        <v>EC_NY_GDP_MKTP_KD_ZG</v>
      </c>
      <c r="E232" s="1">
        <v>2021</v>
      </c>
      <c r="F232" s="1" t="s">
        <v>18</v>
      </c>
      <c r="G232" s="1" t="str">
        <f>VLOOKUP(F232,Value_type!$A$2:$I$107,3,FALSE)</f>
        <v>PCNT</v>
      </c>
      <c r="H232" s="1" t="s">
        <v>2960</v>
      </c>
      <c r="I232" s="25" t="str">
        <f>VLOOKUP(H232,Source!$A$2:$G$249,3,FALSE)</f>
        <v>WB: NY.GDP.MKTP.KD.ZG</v>
      </c>
      <c r="K232" s="1"/>
    </row>
    <row r="233" spans="1:11" x14ac:dyDescent="0.35">
      <c r="A233" s="1" t="s">
        <v>2990</v>
      </c>
      <c r="B233" s="16" t="s">
        <v>1359</v>
      </c>
      <c r="C233" s="58" t="str">
        <f>VLOOKUP(B233,Indicator!$A$2:$F$719,5,FALSE)</f>
        <v>GDP per capita growth (annual %)</v>
      </c>
      <c r="D233" s="25" t="str">
        <f>VLOOKUP(B233,Indicator!$A$2:$F$719,6,FALSE)</f>
        <v>EC_NY_GDP_PCAP_KD_ZG</v>
      </c>
      <c r="E233" s="1">
        <v>2021</v>
      </c>
      <c r="F233" s="1" t="s">
        <v>18</v>
      </c>
      <c r="G233" s="1" t="str">
        <f>VLOOKUP(F233,Value_type!$A$2:$I$107,3,FALSE)</f>
        <v>PCNT</v>
      </c>
      <c r="H233" s="1" t="s">
        <v>2961</v>
      </c>
      <c r="I233" s="25" t="str">
        <f>VLOOKUP(H233,Source!$A$2:$G$249,3,FALSE)</f>
        <v>WB: NY.GDP.PCAP.KD.ZG</v>
      </c>
      <c r="K233" s="1"/>
    </row>
    <row r="234" spans="1:11" x14ac:dyDescent="0.35">
      <c r="A234" s="1" t="s">
        <v>2991</v>
      </c>
      <c r="B234" s="16" t="s">
        <v>1361</v>
      </c>
      <c r="C234" s="58" t="str">
        <f>VLOOKUP(B234,Indicator!$A$2:$F$719,5,FALSE)</f>
        <v>Gross national expenditure (% of GDP)</v>
      </c>
      <c r="D234" s="25" t="str">
        <f>VLOOKUP(B234,Indicator!$A$2:$F$719,6,FALSE)</f>
        <v>EC_NE_DAB_TOTL_ZS</v>
      </c>
      <c r="E234" s="1">
        <v>2021</v>
      </c>
      <c r="F234" s="1" t="s">
        <v>556</v>
      </c>
      <c r="G234" s="1" t="str">
        <f>VLOOKUP(F234,Value_type!$A$2:$I$107,3,FALSE)</f>
        <v>GDP_PERC</v>
      </c>
      <c r="H234" s="1" t="s">
        <v>2962</v>
      </c>
      <c r="I234" s="25" t="str">
        <f>VLOOKUP(H234,Source!$A$2:$G$249,3,FALSE)</f>
        <v>WB: NE.DAB.TOTL.ZS</v>
      </c>
      <c r="K234" s="1"/>
    </row>
    <row r="235" spans="1:11" x14ac:dyDescent="0.35">
      <c r="A235" s="1" t="s">
        <v>2992</v>
      </c>
      <c r="B235" s="16" t="s">
        <v>1363</v>
      </c>
      <c r="C235" s="58" t="str">
        <f>VLOOKUP(B235,Indicator!$A$2:$F$719,5,FALSE)</f>
        <v>Total government revenue (budgetary central government) as a proportion of GDP (%)</v>
      </c>
      <c r="D235" s="25" t="str">
        <f>VLOOKUP(B235,Indicator!$A$2:$F$719,6,FALSE)</f>
        <v>EC_GR_G14_GDP</v>
      </c>
      <c r="E235" s="1">
        <v>2021</v>
      </c>
      <c r="F235" s="1" t="s">
        <v>556</v>
      </c>
      <c r="G235" s="1" t="str">
        <f>VLOOKUP(F235,Value_type!$A$2:$I$107,3,FALSE)</f>
        <v>GDP_PERC</v>
      </c>
      <c r="H235" s="1" t="s">
        <v>2963</v>
      </c>
      <c r="I235" s="25" t="str">
        <f>VLOOKUP(H235,Source!$A$2:$G$249,3,FALSE)</f>
        <v>SDG: GR_G14_GDP</v>
      </c>
      <c r="K235" s="1"/>
    </row>
    <row r="236" spans="1:11" x14ac:dyDescent="0.35">
      <c r="A236" s="1" t="s">
        <v>2993</v>
      </c>
      <c r="B236" s="16" t="s">
        <v>1365</v>
      </c>
      <c r="C236" s="58" t="str">
        <f>VLOOKUP(B236,Indicator!$A$2:$F$719,5,FALSE)</f>
        <v>GDP per capita, PPP (current international $)</v>
      </c>
      <c r="D236" s="25" t="str">
        <f>VLOOKUP(B236,Indicator!$A$2:$F$719,6,FALSE)</f>
        <v>EC_NY_GDP_PCAP_PP_CD</v>
      </c>
      <c r="E236" s="1">
        <v>2021</v>
      </c>
      <c r="F236" s="1" t="s">
        <v>566</v>
      </c>
      <c r="G236" s="1" t="str">
        <f>VLOOKUP(F236,Value_type!$A$2:$I$107,3,FALSE)</f>
        <v>PPP_CUR</v>
      </c>
      <c r="H236" s="1" t="s">
        <v>2964</v>
      </c>
      <c r="I236" s="25" t="str">
        <f>VLOOKUP(H236,Source!$A$2:$G$249,3,FALSE)</f>
        <v>WB: NY.GDP.PCAP.PP.CD</v>
      </c>
      <c r="K236" s="1"/>
    </row>
    <row r="237" spans="1:11" x14ac:dyDescent="0.35">
      <c r="A237" s="1" t="s">
        <v>3070</v>
      </c>
      <c r="B237" s="16" t="s">
        <v>1367</v>
      </c>
      <c r="C237" s="58" t="str">
        <f>VLOOKUP(B237,Indicator!$A$2:$F$719,5,FALSE)</f>
        <v>GNI, Atlas method (current US$)</v>
      </c>
      <c r="D237" s="25" t="str">
        <f>VLOOKUP(B237,Indicator!$A$2:$F$719,6,FALSE)</f>
        <v>EC_NY_GNP_ATLS_CD</v>
      </c>
      <c r="E237" s="1">
        <v>2021</v>
      </c>
      <c r="F237" s="1" t="s">
        <v>567</v>
      </c>
      <c r="G237" s="1" t="str">
        <f>VLOOKUP(F237,Value_type!$A$2:$I$107,3,FALSE)</f>
        <v>USD_CUR</v>
      </c>
      <c r="H237" s="1" t="s">
        <v>2965</v>
      </c>
      <c r="I237" s="25" t="str">
        <f>VLOOKUP(H237,Source!$A$2:$G$249,3,FALSE)</f>
        <v>WB: NY.GNP.ATLS.CD</v>
      </c>
      <c r="K237" s="1"/>
    </row>
    <row r="238" spans="1:11" x14ac:dyDescent="0.35">
      <c r="A238" s="1" t="s">
        <v>3071</v>
      </c>
      <c r="B238" s="16" t="s">
        <v>1369</v>
      </c>
      <c r="C238" s="58" t="str">
        <f>VLOOKUP(B238,Indicator!$A$2:$F$719,5,FALSE)</f>
        <v>GNI per capita, Atlas method (current US$)</v>
      </c>
      <c r="D238" s="25" t="str">
        <f>VLOOKUP(B238,Indicator!$A$2:$F$719,6,FALSE)</f>
        <v>EC_NY_GNP_PCAP_CD</v>
      </c>
      <c r="E238" s="1">
        <v>2021</v>
      </c>
      <c r="F238" s="1" t="s">
        <v>567</v>
      </c>
      <c r="G238" s="1" t="str">
        <f>VLOOKUP(F238,Value_type!$A$2:$I$107,3,FALSE)</f>
        <v>USD_CUR</v>
      </c>
      <c r="H238" s="1" t="s">
        <v>2966</v>
      </c>
      <c r="I238" s="25" t="str">
        <f>VLOOKUP(H238,Source!$A$2:$G$249,3,FALSE)</f>
        <v>WB: NY.GNP.PCAP.CD</v>
      </c>
      <c r="K238" s="1"/>
    </row>
    <row r="239" spans="1:11" x14ac:dyDescent="0.35">
      <c r="A239" s="1" t="s">
        <v>3072</v>
      </c>
      <c r="B239" s="16" t="s">
        <v>1371</v>
      </c>
      <c r="C239" s="58" t="str">
        <f>VLOOKUP(B239,Indicator!$A$2:$F$719,5,FALSE)</f>
        <v>Central government debt, total (% of GDP)</v>
      </c>
      <c r="D239" s="25" t="str">
        <f>VLOOKUP(B239,Indicator!$A$2:$F$719,6,FALSE)</f>
        <v>EC_GC_DOD_TOTL_GD_ZS</v>
      </c>
      <c r="E239" s="1">
        <v>2021</v>
      </c>
      <c r="F239" s="1" t="s">
        <v>556</v>
      </c>
      <c r="G239" s="1" t="str">
        <f>VLOOKUP(F239,Value_type!$A$2:$I$107,3,FALSE)</f>
        <v>GDP_PERC</v>
      </c>
      <c r="H239" s="1" t="s">
        <v>2967</v>
      </c>
      <c r="I239" s="25" t="str">
        <f>VLOOKUP(H239,Source!$A$2:$G$249,3,FALSE)</f>
        <v>WB: GC.DOD.TOTL.GD.ZS</v>
      </c>
      <c r="K239" s="1"/>
    </row>
    <row r="240" spans="1:11" x14ac:dyDescent="0.35">
      <c r="A240" s="1" t="s">
        <v>3073</v>
      </c>
      <c r="B240" s="16" t="s">
        <v>507</v>
      </c>
      <c r="C240" s="58" t="str">
        <f>VLOOKUP(B240,Indicator!$A$2:$F$719,5,FALSE)</f>
        <v>Gini index (World Bank estimate)</v>
      </c>
      <c r="D240" s="25" t="str">
        <f>VLOOKUP(B240,Indicator!$A$2:$F$719,6,FALSE)</f>
        <v>EC_SP_POV_GINI</v>
      </c>
      <c r="E240" s="1">
        <v>2021</v>
      </c>
      <c r="F240" s="1" t="s">
        <v>18</v>
      </c>
      <c r="G240" s="1" t="str">
        <f>VLOOKUP(F240,Value_type!$A$2:$I$107,3,FALSE)</f>
        <v>PCNT</v>
      </c>
      <c r="H240" s="1" t="s">
        <v>2968</v>
      </c>
      <c r="I240" s="25" t="str">
        <f>VLOOKUP(H240,Source!$A$2:$G$249,3,FALSE)</f>
        <v>WB: SI.POV.GINI</v>
      </c>
      <c r="K240" s="1"/>
    </row>
    <row r="241" spans="1:11" x14ac:dyDescent="0.35">
      <c r="A241" s="1" t="s">
        <v>3074</v>
      </c>
      <c r="B241" s="16" t="s">
        <v>510</v>
      </c>
      <c r="C241" s="58" t="str">
        <f>VLOOKUP(B241,Indicator!$A$2:$F$719,5,FALSE)</f>
        <v>Unemployment, national estimate (% of total labor force, by sex)</v>
      </c>
      <c r="D241" s="25" t="str">
        <f>VLOOKUP(B241,Indicator!$A$2:$F$719,6,FALSE)</f>
        <v>EC_SL_UEM_TOTL_NE_ZS</v>
      </c>
      <c r="E241" s="1">
        <v>2021</v>
      </c>
      <c r="F241" s="1" t="s">
        <v>542</v>
      </c>
      <c r="G241" s="1" t="str">
        <f>VLOOKUP(F241,Value_type!$A$2:$I$107,3,FALSE)</f>
        <v>PCNT</v>
      </c>
      <c r="H241" s="1" t="s">
        <v>3054</v>
      </c>
      <c r="I241" s="25" t="str">
        <f>VLOOKUP(H241,Source!$A$2:$G$249,3,FALSE)</f>
        <v>WB: SL.UEM.TOTL.NE.ZS</v>
      </c>
      <c r="K241" s="1"/>
    </row>
    <row r="242" spans="1:11" x14ac:dyDescent="0.35">
      <c r="A242" s="1" t="s">
        <v>3075</v>
      </c>
      <c r="B242" s="16" t="s">
        <v>1375</v>
      </c>
      <c r="C242" s="58" t="str">
        <f>VLOOKUP(B242,Indicator!$A$2:$F$719,5,FALSE)</f>
        <v>Unemployment, modelled ILO estimate (% of total labor force, by sex)</v>
      </c>
      <c r="D242" s="25" t="str">
        <f>VLOOKUP(B242,Indicator!$A$2:$F$719,6,FALSE)</f>
        <v>EC_SL_UEM_TOTL_ZS</v>
      </c>
      <c r="E242" s="1">
        <v>2021</v>
      </c>
      <c r="F242" s="1" t="s">
        <v>542</v>
      </c>
      <c r="G242" s="1" t="str">
        <f>VLOOKUP(F242,Value_type!$A$2:$I$107,3,FALSE)</f>
        <v>PCNT</v>
      </c>
      <c r="H242" s="1" t="s">
        <v>3055</v>
      </c>
      <c r="I242" s="25" t="str">
        <f>VLOOKUP(H242,Source!$A$2:$G$249,3,FALSE)</f>
        <v>WB: SL.UEM.TOTL.ZS</v>
      </c>
      <c r="K242" s="1"/>
    </row>
    <row r="244" spans="1:11" x14ac:dyDescent="0.35">
      <c r="A244" s="1" t="s">
        <v>3076</v>
      </c>
      <c r="B244" s="16" t="s">
        <v>1479</v>
      </c>
      <c r="C244" s="55" t="str">
        <f>VLOOKUP(B244,Indicator!$A$2:$F$719,5,FALSE)</f>
        <v>Percentage of children (by sex, age groups, residence and wealth quintile) whose births are registered</v>
      </c>
      <c r="D244" s="25" t="str">
        <f>VLOOKUP(B244,Indicator!$A$2:$F$719,6,FALSE)</f>
        <v>PT_CHLD_Y0T4_REG</v>
      </c>
      <c r="E244" s="1">
        <v>2020</v>
      </c>
      <c r="F244" s="1" t="s">
        <v>547</v>
      </c>
      <c r="G244" s="1" t="str">
        <f>VLOOKUP(F244,Value_type!$A$2:$I$107,3,FALSE)</f>
        <v>PCNT</v>
      </c>
      <c r="H244" s="1" t="s">
        <v>3056</v>
      </c>
      <c r="I244" s="25" t="str">
        <f>VLOOKUP(H244,Source!$A$2:$G$259,3,FALSE)</f>
        <v>Helix: PT_CHLD_Y0T4_REG</v>
      </c>
    </row>
    <row r="245" spans="1:11" x14ac:dyDescent="0.35">
      <c r="A245" s="1" t="s">
        <v>3077</v>
      </c>
      <c r="B245" s="16" t="s">
        <v>1481</v>
      </c>
      <c r="C245" s="55" t="str">
        <f>VLOOKUP(B245,Indicator!$A$2:$F$719,5,FALSE)</f>
        <v>Percentage of children (by sex, age groups, residence and wealth quintile) who experienced any physical punishment and/or psychological aggression by caregivers</v>
      </c>
      <c r="D245" s="25" t="str">
        <f>VLOOKUP(B245,Indicator!$A$2:$F$719,6,FALSE)</f>
        <v>PT_CHLD_1-14_PS-PSY-V_CGVR</v>
      </c>
      <c r="E245" s="1">
        <v>2020</v>
      </c>
      <c r="F245" s="1" t="s">
        <v>547</v>
      </c>
      <c r="G245" s="1" t="str">
        <f>VLOOKUP(F245,Value_type!$A$2:$I$107,3,FALSE)</f>
        <v>PCNT</v>
      </c>
      <c r="H245" s="1" t="s">
        <v>3057</v>
      </c>
      <c r="I245" s="25" t="str">
        <f>VLOOKUP(H245,Source!$A$2:$G$259,3,FALSE)</f>
        <v>Helix: PT_CHLD_1-14_PS-PSY-V_CGVR</v>
      </c>
    </row>
    <row r="246" spans="1:11" x14ac:dyDescent="0.35">
      <c r="A246" s="1" t="s">
        <v>3078</v>
      </c>
      <c r="B246" s="16" t="s">
        <v>1485</v>
      </c>
      <c r="C246" s="55" t="str">
        <f>VLOOKUP(B246,Indicator!$A$2:$F$719,5,FALSE)</f>
        <v>Percentage of children under age 5 (by sex, residence and wealth quintile) left alone or under the supervision of another child younger than 10 years of age for more than 1 hour at least once in the last week</v>
      </c>
      <c r="D246" s="25" t="str">
        <f>VLOOKUP(B246,Indicator!$A$2:$F$719,6,FALSE)</f>
        <v>ECD_CHLD_U5_LFT-ALN</v>
      </c>
      <c r="E246" s="1">
        <v>2020</v>
      </c>
      <c r="F246" s="1" t="s">
        <v>544</v>
      </c>
      <c r="G246" s="1" t="str">
        <f>VLOOKUP(F246,Value_type!$A$2:$I$107,3,FALSE)</f>
        <v>PCNT</v>
      </c>
      <c r="H246" s="1" t="s">
        <v>3058</v>
      </c>
      <c r="I246" s="25" t="str">
        <f>VLOOKUP(H246,Source!$A$2:$G$259,3,FALSE)</f>
        <v>Helix: ECD_CHLD_U5_LFT-ALN</v>
      </c>
    </row>
    <row r="247" spans="1:11" x14ac:dyDescent="0.35">
      <c r="A247" s="1" t="s">
        <v>3079</v>
      </c>
      <c r="B247" s="16" t="s">
        <v>1862</v>
      </c>
      <c r="C247" s="55" t="str">
        <f>VLOOKUP(B247,Indicator!$A$2:$F$719,5,FALSE)</f>
        <v>Maternity leave benefits</v>
      </c>
      <c r="D247" s="25" t="str">
        <f>VLOOKUP(B247,Indicator!$A$2:$F$719,6,FALSE)</f>
        <v>GN_MTNTY_LV_BNFTS</v>
      </c>
      <c r="E247" s="1">
        <v>2020</v>
      </c>
      <c r="F247" s="1" t="s">
        <v>561</v>
      </c>
      <c r="G247" s="1" t="str">
        <f>VLOOKUP(F247,Value_type!$A$2:$I$107,3,FALSE)</f>
        <v>BINARY</v>
      </c>
      <c r="H247" s="1" t="s">
        <v>3059</v>
      </c>
      <c r="I247" s="25" t="str">
        <f>VLOOKUP(H247,Source!$A$2:$G$259,3,FALSE)</f>
        <v>Helix: GN_MTNTY_LV_BNFTS</v>
      </c>
    </row>
    <row r="248" spans="1:11" x14ac:dyDescent="0.35">
      <c r="A248" s="1" t="s">
        <v>3093</v>
      </c>
      <c r="B248" s="16" t="s">
        <v>1864</v>
      </c>
      <c r="C248" s="55" t="str">
        <f>VLOOKUP(B248,Indicator!$A$2:$F$719,5,FALSE)</f>
        <v>Paternity leave benefits</v>
      </c>
      <c r="D248" s="25" t="str">
        <f>VLOOKUP(B248,Indicator!$A$2:$F$719,6,FALSE)</f>
        <v>GN_PTNTY_LV_BNFTS</v>
      </c>
      <c r="E248" s="1">
        <v>2020</v>
      </c>
      <c r="F248" s="1" t="s">
        <v>561</v>
      </c>
      <c r="G248" s="1" t="str">
        <f>VLOOKUP(F248,Value_type!$A$2:$I$107,3,FALSE)</f>
        <v>BINARY</v>
      </c>
      <c r="H248" s="1" t="s">
        <v>3060</v>
      </c>
      <c r="I248" s="25" t="str">
        <f>VLOOKUP(H248,Source!$A$2:$G$259,3,FALSE)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6"/>
  <sheetViews>
    <sheetView workbookViewId="0">
      <pane ySplit="1" topLeftCell="A650" activePane="bottomLeft" state="frozen"/>
      <selection pane="bottomLeft" activeCell="A299" sqref="A299:A666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2779</v>
      </c>
      <c r="F2" s="47" t="s">
        <v>2510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2524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2785</v>
      </c>
      <c r="F4" s="24" t="s">
        <v>954</v>
      </c>
      <c r="G4" s="16"/>
      <c r="H4" s="16"/>
      <c r="I4" s="16"/>
      <c r="J4" s="16"/>
      <c r="K4" s="16"/>
      <c r="M4" s="54" t="s">
        <v>2170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2780</v>
      </c>
      <c r="F5" s="47" t="s">
        <v>2511</v>
      </c>
      <c r="G5" s="16"/>
      <c r="H5" s="16"/>
      <c r="I5" s="16"/>
      <c r="J5" s="16"/>
      <c r="L5" s="1"/>
      <c r="M5" s="47" t="s">
        <v>2300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2781</v>
      </c>
      <c r="F6" s="47" t="s">
        <v>2520</v>
      </c>
      <c r="G6" s="16"/>
      <c r="H6" s="16"/>
      <c r="I6" s="16"/>
      <c r="J6" s="16"/>
      <c r="M6" s="47" t="s">
        <v>2300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2782</v>
      </c>
      <c r="F7" s="47" t="s">
        <v>2512</v>
      </c>
      <c r="G7" s="1"/>
      <c r="H7" s="16"/>
      <c r="I7" s="16"/>
      <c r="M7" s="52" t="s">
        <v>2300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2783</v>
      </c>
      <c r="F8" s="47" t="s">
        <v>2513</v>
      </c>
      <c r="G8" s="1"/>
      <c r="H8" s="16"/>
      <c r="I8" s="16"/>
      <c r="M8" s="52" t="s">
        <v>2300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2784</v>
      </c>
      <c r="F9" s="47" t="s">
        <v>2514</v>
      </c>
      <c r="M9" s="51" t="s">
        <v>2300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2656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2515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2516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2522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2913</v>
      </c>
      <c r="F14" s="25" t="s">
        <v>2914</v>
      </c>
      <c r="M14" s="36" t="s">
        <v>2915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2656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2656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2786</v>
      </c>
      <c r="F18" s="52" t="s">
        <v>2521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2517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2518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2519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2523</v>
      </c>
      <c r="M22" s="51" t="s">
        <v>2300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2877</v>
      </c>
      <c r="E23" s="33" t="s">
        <v>2906</v>
      </c>
      <c r="F23" s="55" t="s">
        <v>2878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2301</v>
      </c>
      <c r="E24" s="34" t="s">
        <v>2787</v>
      </c>
      <c r="F24" t="s">
        <v>2314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2302</v>
      </c>
      <c r="E25" s="34" t="s">
        <v>2788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2302</v>
      </c>
      <c r="E26" s="34" t="s">
        <v>988</v>
      </c>
      <c r="M26" s="37" t="s">
        <v>2305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2302</v>
      </c>
      <c r="E27" s="34" t="s">
        <v>2789</v>
      </c>
      <c r="F27" t="s">
        <v>2316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2303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2304</v>
      </c>
      <c r="E29" s="34" t="s">
        <v>992</v>
      </c>
      <c r="M29" s="37" t="s">
        <v>2199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2304</v>
      </c>
      <c r="E30" s="34" t="s">
        <v>994</v>
      </c>
      <c r="M30" s="37" t="s">
        <v>2199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2308</v>
      </c>
      <c r="E31" s="35" t="s">
        <v>996</v>
      </c>
      <c r="F31" t="s">
        <v>3011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2308</v>
      </c>
      <c r="E32" s="35" t="s">
        <v>2790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2308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2308</v>
      </c>
      <c r="E34" s="35" t="s">
        <v>1001</v>
      </c>
      <c r="M34" s="37" t="s">
        <v>2200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2308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2308</v>
      </c>
      <c r="E36" s="35" t="s">
        <v>1005</v>
      </c>
      <c r="M36" s="37" t="s">
        <v>2201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2308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2308</v>
      </c>
      <c r="E38" s="35" t="s">
        <v>1009</v>
      </c>
      <c r="M38" s="37" t="s">
        <v>2202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2308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2309</v>
      </c>
      <c r="E40" s="35" t="s">
        <v>1013</v>
      </c>
      <c r="M40" s="37" t="s">
        <v>2199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2309</v>
      </c>
      <c r="E41" s="35" t="s">
        <v>1015</v>
      </c>
      <c r="M41" s="37" t="s">
        <v>2199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2309</v>
      </c>
      <c r="E42" s="35" t="s">
        <v>1017</v>
      </c>
      <c r="M42" s="37" t="s">
        <v>2199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2309</v>
      </c>
      <c r="E43" s="35" t="s">
        <v>1019</v>
      </c>
      <c r="M43" s="37" t="s">
        <v>2203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2309</v>
      </c>
      <c r="E44" s="35" t="s">
        <v>2791</v>
      </c>
      <c r="F44" t="s">
        <v>2327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2333</v>
      </c>
      <c r="E45" s="44" t="s">
        <v>2756</v>
      </c>
      <c r="F45" t="s">
        <v>2340</v>
      </c>
      <c r="M45" s="36" t="s">
        <v>2354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2333</v>
      </c>
      <c r="E46" s="44" t="s">
        <v>2757</v>
      </c>
      <c r="F46" t="s">
        <v>2353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2333</v>
      </c>
      <c r="E47" s="44" t="s">
        <v>2758</v>
      </c>
      <c r="F47" t="s">
        <v>2341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2334</v>
      </c>
      <c r="E48" s="44" t="s">
        <v>2792</v>
      </c>
      <c r="F48" t="s">
        <v>2342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2334</v>
      </c>
      <c r="E49" s="44" t="s">
        <v>1026</v>
      </c>
      <c r="M49" s="37" t="s">
        <v>2371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2335</v>
      </c>
      <c r="E50" s="44" t="s">
        <v>1028</v>
      </c>
      <c r="M50" s="37" t="s">
        <v>2656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2335</v>
      </c>
      <c r="E51" s="44" t="s">
        <v>1030</v>
      </c>
      <c r="M51" s="37" t="s">
        <v>2656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2336</v>
      </c>
      <c r="E52" s="44" t="s">
        <v>2793</v>
      </c>
      <c r="F52" t="s">
        <v>2176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2336</v>
      </c>
      <c r="E53" s="44" t="s">
        <v>2759</v>
      </c>
      <c r="F53" t="s">
        <v>2343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2336</v>
      </c>
      <c r="E54" s="44" t="s">
        <v>2760</v>
      </c>
      <c r="F54" t="s">
        <v>2344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2337</v>
      </c>
      <c r="E55" s="44" t="s">
        <v>2755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2337</v>
      </c>
      <c r="E56" s="44" t="s">
        <v>2794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2337</v>
      </c>
      <c r="E57" s="44" t="s">
        <v>2795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2337</v>
      </c>
      <c r="E58" s="44" t="s">
        <v>2796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2337</v>
      </c>
      <c r="E59" s="44" t="s">
        <v>1040</v>
      </c>
      <c r="M59" s="37" t="s">
        <v>2190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2337</v>
      </c>
      <c r="E60" s="44" t="s">
        <v>2761</v>
      </c>
      <c r="F60" t="s">
        <v>2345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2337</v>
      </c>
      <c r="E61" s="44" t="s">
        <v>2797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2337</v>
      </c>
      <c r="E62" s="44" t="s">
        <v>2762</v>
      </c>
      <c r="F62" t="s">
        <v>2907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2337</v>
      </c>
      <c r="E63" s="44" t="s">
        <v>2798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2337</v>
      </c>
      <c r="E64" s="44" t="s">
        <v>1046</v>
      </c>
      <c r="F64" t="s">
        <v>2908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2337</v>
      </c>
      <c r="E65" s="44" t="s">
        <v>1048</v>
      </c>
      <c r="M65" s="37" t="s">
        <v>2204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2337</v>
      </c>
      <c r="E66" s="44" t="s">
        <v>2799</v>
      </c>
      <c r="F66" t="s">
        <v>2346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2338</v>
      </c>
      <c r="E67" s="44" t="s">
        <v>2800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2338</v>
      </c>
      <c r="E68" s="44" t="s">
        <v>2801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2338</v>
      </c>
      <c r="E69" s="44" t="s">
        <v>2802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2338</v>
      </c>
      <c r="E70" s="44" t="s">
        <v>2803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2338</v>
      </c>
      <c r="E71" s="44" t="s">
        <v>2804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2339</v>
      </c>
      <c r="E72" s="44" t="s">
        <v>2805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2334</v>
      </c>
      <c r="E73" s="45" t="s">
        <v>2185</v>
      </c>
      <c r="F73" t="s">
        <v>2369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2334</v>
      </c>
      <c r="E74" s="45" t="s">
        <v>2179</v>
      </c>
      <c r="M74" s="37" t="s">
        <v>2372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2334</v>
      </c>
      <c r="E75" s="45" t="s">
        <v>2180</v>
      </c>
      <c r="M75" s="37" t="s">
        <v>2372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2334</v>
      </c>
      <c r="E76" s="45" t="s">
        <v>2181</v>
      </c>
      <c r="M76" s="37" t="s">
        <v>2372</v>
      </c>
    </row>
    <row r="77" spans="1:13" x14ac:dyDescent="0.35">
      <c r="A77" s="16" t="s">
        <v>1066</v>
      </c>
      <c r="B77" s="25" t="s">
        <v>948</v>
      </c>
      <c r="C77" s="49" t="s">
        <v>2370</v>
      </c>
      <c r="D77" s="25" t="s">
        <v>2376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2370</v>
      </c>
      <c r="D78" s="25" t="s">
        <v>2376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2370</v>
      </c>
      <c r="D79" s="25" t="s">
        <v>2376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2370</v>
      </c>
      <c r="D80" s="25" t="s">
        <v>2376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2370</v>
      </c>
      <c r="D81" s="25" t="s">
        <v>2376</v>
      </c>
      <c r="E81" s="49" t="s">
        <v>1065</v>
      </c>
      <c r="M81" s="37" t="s">
        <v>2205</v>
      </c>
    </row>
    <row r="82" spans="1:13" x14ac:dyDescent="0.35">
      <c r="A82" s="16" t="s">
        <v>144</v>
      </c>
      <c r="B82" s="25" t="s">
        <v>948</v>
      </c>
      <c r="C82" s="49" t="s">
        <v>2370</v>
      </c>
      <c r="D82" s="25" t="s">
        <v>2376</v>
      </c>
      <c r="E82" s="49" t="s">
        <v>1067</v>
      </c>
      <c r="M82" s="37" t="s">
        <v>2377</v>
      </c>
    </row>
    <row r="83" spans="1:13" x14ac:dyDescent="0.35">
      <c r="A83" s="16" t="s">
        <v>147</v>
      </c>
      <c r="B83" s="25" t="s">
        <v>948</v>
      </c>
      <c r="C83" s="49" t="s">
        <v>2370</v>
      </c>
      <c r="D83" s="25" t="s">
        <v>2378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2370</v>
      </c>
      <c r="D84" s="25" t="s">
        <v>2378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2370</v>
      </c>
      <c r="D85" s="25" t="s">
        <v>2378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2370</v>
      </c>
      <c r="D86" s="25" t="s">
        <v>2378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2370</v>
      </c>
      <c r="D87" s="25" t="s">
        <v>2378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2370</v>
      </c>
      <c r="D88" s="25" t="s">
        <v>2378</v>
      </c>
      <c r="E88" s="49" t="s">
        <v>2823</v>
      </c>
      <c r="F88" t="s">
        <v>2822</v>
      </c>
    </row>
    <row r="89" spans="1:13" x14ac:dyDescent="0.35">
      <c r="A89" s="16" t="s">
        <v>1086</v>
      </c>
      <c r="B89" s="25" t="s">
        <v>948</v>
      </c>
      <c r="C89" s="49" t="s">
        <v>2370</v>
      </c>
      <c r="D89" s="25" t="s">
        <v>2378</v>
      </c>
      <c r="E89" s="49" t="s">
        <v>2824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2370</v>
      </c>
      <c r="D90" s="25" t="s">
        <v>2378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2370</v>
      </c>
      <c r="D91" s="25" t="s">
        <v>2378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2370</v>
      </c>
      <c r="D92" s="25" t="s">
        <v>2378</v>
      </c>
      <c r="E92" s="49" t="s">
        <v>1084</v>
      </c>
      <c r="M92" s="37" t="s">
        <v>2205</v>
      </c>
    </row>
    <row r="93" spans="1:13" x14ac:dyDescent="0.35">
      <c r="A93" s="16" t="s">
        <v>1093</v>
      </c>
      <c r="B93" s="25" t="s">
        <v>948</v>
      </c>
      <c r="C93" s="49" t="s">
        <v>2370</v>
      </c>
      <c r="D93" s="25" t="s">
        <v>2378</v>
      </c>
      <c r="E93" s="49" t="s">
        <v>1085</v>
      </c>
      <c r="F93" t="s">
        <v>2210</v>
      </c>
    </row>
    <row r="94" spans="1:13" x14ac:dyDescent="0.35">
      <c r="A94" s="16" t="s">
        <v>165</v>
      </c>
      <c r="B94" s="25" t="s">
        <v>948</v>
      </c>
      <c r="C94" s="49" t="s">
        <v>2370</v>
      </c>
      <c r="D94" s="25" t="s">
        <v>2378</v>
      </c>
      <c r="E94" s="49" t="s">
        <v>1087</v>
      </c>
      <c r="F94" t="s">
        <v>2209</v>
      </c>
    </row>
    <row r="95" spans="1:13" x14ac:dyDescent="0.35">
      <c r="A95" s="16" t="s">
        <v>168</v>
      </c>
      <c r="B95" s="25" t="s">
        <v>948</v>
      </c>
      <c r="C95" s="49" t="s">
        <v>2370</v>
      </c>
      <c r="D95" s="25" t="s">
        <v>2378</v>
      </c>
      <c r="E95" s="49" t="s">
        <v>2806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2370</v>
      </c>
      <c r="D96" s="25" t="s">
        <v>2378</v>
      </c>
      <c r="E96" s="49" t="s">
        <v>1090</v>
      </c>
      <c r="M96" s="37" t="s">
        <v>2385</v>
      </c>
    </row>
    <row r="97" spans="1:13" x14ac:dyDescent="0.35">
      <c r="A97" s="16" t="s">
        <v>174</v>
      </c>
      <c r="B97" s="25" t="s">
        <v>948</v>
      </c>
      <c r="C97" s="49" t="s">
        <v>2370</v>
      </c>
      <c r="D97" s="25" t="s">
        <v>2404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2370</v>
      </c>
      <c r="D98" s="25" t="s">
        <v>2404</v>
      </c>
      <c r="E98" s="49" t="s">
        <v>1094</v>
      </c>
      <c r="M98" s="37" t="s">
        <v>2403</v>
      </c>
    </row>
    <row r="99" spans="1:13" x14ac:dyDescent="0.35">
      <c r="A99" s="16" t="s">
        <v>180</v>
      </c>
      <c r="B99" s="25" t="s">
        <v>948</v>
      </c>
      <c r="C99" s="49" t="s">
        <v>2370</v>
      </c>
      <c r="D99" s="25" t="s">
        <v>2405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2370</v>
      </c>
      <c r="D100" s="25" t="s">
        <v>2405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2370</v>
      </c>
      <c r="D101" s="25" t="s">
        <v>2405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2370</v>
      </c>
      <c r="D102" s="25" t="s">
        <v>2405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2370</v>
      </c>
      <c r="D103" s="25" t="s">
        <v>2405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2370</v>
      </c>
      <c r="D104" s="25" t="s">
        <v>2405</v>
      </c>
      <c r="E104" s="49" t="s">
        <v>1105</v>
      </c>
      <c r="F104" t="s">
        <v>2168</v>
      </c>
    </row>
    <row r="105" spans="1:13" x14ac:dyDescent="0.35">
      <c r="A105" s="16" t="s">
        <v>195</v>
      </c>
      <c r="B105" s="25" t="s">
        <v>948</v>
      </c>
      <c r="C105" s="49" t="s">
        <v>2370</v>
      </c>
      <c r="D105" s="25" t="s">
        <v>2405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2370</v>
      </c>
      <c r="D106" s="25" t="s">
        <v>2405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2370</v>
      </c>
      <c r="D107" s="25" t="s">
        <v>2405</v>
      </c>
      <c r="E107" s="50" t="s">
        <v>1110</v>
      </c>
      <c r="F107" t="s">
        <v>2407</v>
      </c>
    </row>
    <row r="108" spans="1:13" x14ac:dyDescent="0.35">
      <c r="A108" s="16" t="s">
        <v>204</v>
      </c>
      <c r="B108" s="25" t="s">
        <v>948</v>
      </c>
      <c r="C108" s="49" t="s">
        <v>2370</v>
      </c>
      <c r="D108" s="25" t="s">
        <v>2405</v>
      </c>
      <c r="E108" s="50" t="s">
        <v>1111</v>
      </c>
      <c r="F108" t="s">
        <v>2408</v>
      </c>
    </row>
    <row r="109" spans="1:13" x14ac:dyDescent="0.35">
      <c r="A109" s="16" t="s">
        <v>207</v>
      </c>
      <c r="B109" s="25" t="s">
        <v>948</v>
      </c>
      <c r="C109" s="49" t="s">
        <v>2370</v>
      </c>
      <c r="D109" s="25" t="s">
        <v>2405</v>
      </c>
      <c r="E109" s="50" t="s">
        <v>1113</v>
      </c>
      <c r="M109" s="37" t="s">
        <v>2411</v>
      </c>
    </row>
    <row r="110" spans="1:13" x14ac:dyDescent="0.35">
      <c r="A110" s="16" t="s">
        <v>210</v>
      </c>
      <c r="B110" s="25" t="s">
        <v>948</v>
      </c>
      <c r="C110" s="49" t="s">
        <v>2370</v>
      </c>
      <c r="D110" s="25" t="s">
        <v>2412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2370</v>
      </c>
      <c r="D111" s="25" t="s">
        <v>2412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2370</v>
      </c>
      <c r="D112" s="25" t="s">
        <v>2412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2370</v>
      </c>
      <c r="D113" s="25" t="s">
        <v>2412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2370</v>
      </c>
      <c r="D114" s="25" t="s">
        <v>2412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2370</v>
      </c>
      <c r="D115" s="25" t="s">
        <v>2412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2370</v>
      </c>
      <c r="D116" s="25" t="s">
        <v>2412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2370</v>
      </c>
      <c r="D117" s="25" t="s">
        <v>2412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2370</v>
      </c>
      <c r="D118" s="25" t="s">
        <v>2412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2370</v>
      </c>
      <c r="D119" s="25" t="s">
        <v>2412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2370</v>
      </c>
      <c r="D120" s="25" t="s">
        <v>2412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2370</v>
      </c>
      <c r="D121" s="25" t="s">
        <v>2412</v>
      </c>
      <c r="E121" s="50" t="s">
        <v>1137</v>
      </c>
      <c r="M121" s="37" t="s">
        <v>2273</v>
      </c>
    </row>
    <row r="122" spans="1:13" x14ac:dyDescent="0.35">
      <c r="A122" s="16" t="s">
        <v>243</v>
      </c>
      <c r="B122" s="25" t="s">
        <v>948</v>
      </c>
      <c r="C122" s="49" t="s">
        <v>2370</v>
      </c>
      <c r="D122" s="25" t="s">
        <v>2412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2370</v>
      </c>
      <c r="D123" s="25" t="s">
        <v>2412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2370</v>
      </c>
      <c r="D124" s="25" t="s">
        <v>2423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2370</v>
      </c>
      <c r="D125" s="25" t="s">
        <v>2423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2370</v>
      </c>
      <c r="D126" s="25" t="s">
        <v>2423</v>
      </c>
      <c r="E126" s="50" t="s">
        <v>1146</v>
      </c>
      <c r="F126" t="s">
        <v>2424</v>
      </c>
    </row>
    <row r="127" spans="1:13" x14ac:dyDescent="0.35">
      <c r="A127" s="16" t="s">
        <v>258</v>
      </c>
      <c r="B127" s="25" t="s">
        <v>948</v>
      </c>
      <c r="C127" s="49" t="s">
        <v>2370</v>
      </c>
      <c r="D127" s="25" t="s">
        <v>2423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2370</v>
      </c>
      <c r="D128" s="25" t="s">
        <v>2423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2370</v>
      </c>
      <c r="D129" s="25" t="s">
        <v>2423</v>
      </c>
      <c r="E129" s="50" t="s">
        <v>1151</v>
      </c>
      <c r="F129" t="s">
        <v>2425</v>
      </c>
    </row>
    <row r="130" spans="1:6" x14ac:dyDescent="0.35">
      <c r="A130" s="16" t="s">
        <v>267</v>
      </c>
      <c r="B130" s="25" t="s">
        <v>948</v>
      </c>
      <c r="C130" s="49" t="s">
        <v>2370</v>
      </c>
      <c r="D130" s="25" t="s">
        <v>2423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2370</v>
      </c>
      <c r="D131" s="25" t="s">
        <v>2423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2370</v>
      </c>
      <c r="D132" s="25" t="s">
        <v>2431</v>
      </c>
      <c r="E132" s="50" t="s">
        <v>2432</v>
      </c>
      <c r="F132" t="s">
        <v>2211</v>
      </c>
    </row>
    <row r="133" spans="1:6" x14ac:dyDescent="0.35">
      <c r="A133" s="16" t="s">
        <v>276</v>
      </c>
      <c r="B133" s="25" t="s">
        <v>948</v>
      </c>
      <c r="C133" s="49" t="s">
        <v>2370</v>
      </c>
      <c r="D133" s="25" t="s">
        <v>2431</v>
      </c>
      <c r="E133" s="50" t="s">
        <v>2433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2370</v>
      </c>
      <c r="D134" s="25" t="s">
        <v>2434</v>
      </c>
      <c r="E134" s="50" t="s">
        <v>1157</v>
      </c>
      <c r="F134" t="s">
        <v>2460</v>
      </c>
    </row>
    <row r="135" spans="1:6" x14ac:dyDescent="0.35">
      <c r="A135" s="16" t="s">
        <v>282</v>
      </c>
      <c r="B135" s="25" t="s">
        <v>948</v>
      </c>
      <c r="C135" s="49" t="s">
        <v>2370</v>
      </c>
      <c r="D135" s="25" t="s">
        <v>2434</v>
      </c>
      <c r="E135" s="50" t="s">
        <v>1158</v>
      </c>
      <c r="F135" t="s">
        <v>2461</v>
      </c>
    </row>
    <row r="136" spans="1:6" x14ac:dyDescent="0.35">
      <c r="A136" s="16" t="s">
        <v>285</v>
      </c>
      <c r="B136" s="25" t="s">
        <v>948</v>
      </c>
      <c r="C136" s="49" t="s">
        <v>2370</v>
      </c>
      <c r="D136" s="25" t="s">
        <v>2434</v>
      </c>
      <c r="E136" s="50" t="s">
        <v>1159</v>
      </c>
      <c r="F136" t="s">
        <v>2462</v>
      </c>
    </row>
    <row r="137" spans="1:6" x14ac:dyDescent="0.35">
      <c r="A137" s="16" t="s">
        <v>288</v>
      </c>
      <c r="B137" s="25" t="s">
        <v>948</v>
      </c>
      <c r="C137" s="49" t="s">
        <v>2370</v>
      </c>
      <c r="D137" s="25" t="s">
        <v>2434</v>
      </c>
      <c r="E137" s="50" t="s">
        <v>1160</v>
      </c>
      <c r="F137" t="s">
        <v>2463</v>
      </c>
    </row>
    <row r="138" spans="1:6" x14ac:dyDescent="0.35">
      <c r="A138" s="16" t="s">
        <v>291</v>
      </c>
      <c r="B138" s="25" t="s">
        <v>948</v>
      </c>
      <c r="C138" s="49" t="s">
        <v>2370</v>
      </c>
      <c r="D138" s="25" t="s">
        <v>2434</v>
      </c>
      <c r="E138" s="50" t="s">
        <v>1161</v>
      </c>
      <c r="F138" t="s">
        <v>2470</v>
      </c>
    </row>
    <row r="139" spans="1:6" x14ac:dyDescent="0.35">
      <c r="A139" s="16" t="s">
        <v>1167</v>
      </c>
      <c r="B139" s="25" t="s">
        <v>948</v>
      </c>
      <c r="C139" s="49" t="s">
        <v>2370</v>
      </c>
      <c r="D139" s="25" t="s">
        <v>2434</v>
      </c>
      <c r="E139" s="50" t="s">
        <v>1162</v>
      </c>
      <c r="F139" t="s">
        <v>2471</v>
      </c>
    </row>
    <row r="140" spans="1:6" x14ac:dyDescent="0.35">
      <c r="A140" s="16" t="s">
        <v>1168</v>
      </c>
      <c r="B140" s="25" t="s">
        <v>948</v>
      </c>
      <c r="C140" s="49" t="s">
        <v>2370</v>
      </c>
      <c r="D140" s="25" t="s">
        <v>2456</v>
      </c>
      <c r="E140" s="50" t="s">
        <v>1163</v>
      </c>
      <c r="F140" t="s">
        <v>2485</v>
      </c>
    </row>
    <row r="141" spans="1:6" x14ac:dyDescent="0.35">
      <c r="A141" s="16" t="s">
        <v>1169</v>
      </c>
      <c r="B141" s="25" t="s">
        <v>948</v>
      </c>
      <c r="C141" s="49" t="s">
        <v>2370</v>
      </c>
      <c r="D141" s="25" t="s">
        <v>2456</v>
      </c>
      <c r="E141" s="50" t="s">
        <v>1164</v>
      </c>
      <c r="F141" t="s">
        <v>2486</v>
      </c>
    </row>
    <row r="142" spans="1:6" x14ac:dyDescent="0.35">
      <c r="A142" s="16" t="s">
        <v>1170</v>
      </c>
      <c r="B142" s="25" t="s">
        <v>948</v>
      </c>
      <c r="C142" s="49" t="s">
        <v>2370</v>
      </c>
      <c r="D142" s="25" t="s">
        <v>2456</v>
      </c>
      <c r="E142" s="50" t="s">
        <v>1165</v>
      </c>
      <c r="F142" t="s">
        <v>2487</v>
      </c>
    </row>
    <row r="143" spans="1:6" x14ac:dyDescent="0.35">
      <c r="A143" s="16" t="s">
        <v>1171</v>
      </c>
      <c r="B143" s="25" t="s">
        <v>948</v>
      </c>
      <c r="C143" s="49" t="s">
        <v>2370</v>
      </c>
      <c r="D143" s="25" t="s">
        <v>2456</v>
      </c>
      <c r="E143" s="50" t="s">
        <v>1166</v>
      </c>
      <c r="F143" t="s">
        <v>2488</v>
      </c>
    </row>
    <row r="144" spans="1:6" x14ac:dyDescent="0.35">
      <c r="A144" s="16" t="s">
        <v>1172</v>
      </c>
      <c r="B144" s="25" t="s">
        <v>948</v>
      </c>
      <c r="C144" s="49" t="s">
        <v>2370</v>
      </c>
      <c r="D144" s="25" t="s">
        <v>2457</v>
      </c>
      <c r="E144" s="50" t="s">
        <v>2503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2370</v>
      </c>
      <c r="D145" s="25" t="s">
        <v>2457</v>
      </c>
      <c r="E145" s="50" t="s">
        <v>2504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2370</v>
      </c>
      <c r="D146" s="25" t="s">
        <v>2457</v>
      </c>
      <c r="E146" s="50" t="s">
        <v>2505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2370</v>
      </c>
      <c r="D147" s="25" t="s">
        <v>2457</v>
      </c>
      <c r="E147" s="50" t="s">
        <v>2506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2370</v>
      </c>
      <c r="D148" s="25" t="s">
        <v>2458</v>
      </c>
      <c r="E148" s="50" t="s">
        <v>2528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2370</v>
      </c>
      <c r="D149" s="25" t="s">
        <v>2459</v>
      </c>
      <c r="E149" s="50" t="s">
        <v>2535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2370</v>
      </c>
      <c r="D150" s="25" t="s">
        <v>2459</v>
      </c>
      <c r="E150" s="50" t="s">
        <v>2536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2370</v>
      </c>
      <c r="D151" s="25" t="s">
        <v>2459</v>
      </c>
      <c r="E151" s="50" t="s">
        <v>2537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2370</v>
      </c>
      <c r="D152" s="25" t="s">
        <v>2459</v>
      </c>
      <c r="E152" s="50" t="s">
        <v>2435</v>
      </c>
      <c r="M152" s="37" t="s">
        <v>2453</v>
      </c>
    </row>
    <row r="153" spans="1:13" x14ac:dyDescent="0.35">
      <c r="A153" s="16" t="s">
        <v>303</v>
      </c>
      <c r="B153" s="25" t="s">
        <v>948</v>
      </c>
      <c r="C153" s="49" t="s">
        <v>2370</v>
      </c>
      <c r="D153" s="25" t="s">
        <v>2459</v>
      </c>
      <c r="E153" s="50" t="s">
        <v>2436</v>
      </c>
      <c r="M153" s="37" t="s">
        <v>2454</v>
      </c>
    </row>
    <row r="154" spans="1:13" x14ac:dyDescent="0.35">
      <c r="A154" s="16" t="s">
        <v>306</v>
      </c>
      <c r="B154" s="25" t="s">
        <v>948</v>
      </c>
      <c r="C154" s="49" t="s">
        <v>2370</v>
      </c>
      <c r="D154" s="25" t="s">
        <v>2459</v>
      </c>
      <c r="E154" s="50" t="s">
        <v>2437</v>
      </c>
      <c r="M154" s="37" t="s">
        <v>2455</v>
      </c>
    </row>
    <row r="155" spans="1:13" x14ac:dyDescent="0.35">
      <c r="A155" s="16" t="s">
        <v>309</v>
      </c>
      <c r="B155" s="25" t="s">
        <v>948</v>
      </c>
      <c r="C155" s="49" t="s">
        <v>2370</v>
      </c>
      <c r="D155" s="25" t="s">
        <v>2570</v>
      </c>
      <c r="E155" s="50" t="s">
        <v>2571</v>
      </c>
      <c r="F155" t="s">
        <v>2573</v>
      </c>
    </row>
    <row r="156" spans="1:13" x14ac:dyDescent="0.35">
      <c r="A156" s="16" t="s">
        <v>312</v>
      </c>
      <c r="B156" s="25" t="s">
        <v>948</v>
      </c>
      <c r="C156" s="49" t="s">
        <v>2370</v>
      </c>
      <c r="D156" s="25" t="s">
        <v>2580</v>
      </c>
      <c r="E156" s="50" t="s">
        <v>2581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2370</v>
      </c>
      <c r="D157" s="25" t="s">
        <v>2580</v>
      </c>
      <c r="E157" s="50" t="s">
        <v>2582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2370</v>
      </c>
      <c r="D158" s="25" t="s">
        <v>2580</v>
      </c>
      <c r="E158" s="50" t="s">
        <v>2583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2370</v>
      </c>
      <c r="D159" s="25" t="s">
        <v>2580</v>
      </c>
      <c r="E159" s="50" t="s">
        <v>2584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2370</v>
      </c>
      <c r="D160" s="25" t="s">
        <v>2580</v>
      </c>
      <c r="E160" s="50" t="s">
        <v>2585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2370</v>
      </c>
      <c r="D161" s="25" t="s">
        <v>2588</v>
      </c>
      <c r="E161" s="50" t="s">
        <v>2589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2370</v>
      </c>
      <c r="D162" s="25" t="s">
        <v>2588</v>
      </c>
      <c r="E162" s="50" t="s">
        <v>2591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2370</v>
      </c>
      <c r="D163" s="25" t="s">
        <v>2588</v>
      </c>
      <c r="E163" s="50" t="s">
        <v>2590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2370</v>
      </c>
      <c r="D164" s="25" t="s">
        <v>2592</v>
      </c>
      <c r="E164" s="50" t="s">
        <v>2593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2370</v>
      </c>
      <c r="D165" s="25" t="s">
        <v>2592</v>
      </c>
      <c r="E165" s="50" t="s">
        <v>2594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2370</v>
      </c>
      <c r="D166" s="25" t="s">
        <v>2595</v>
      </c>
      <c r="E166" s="50" t="s">
        <v>2599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2370</v>
      </c>
      <c r="D167" s="25" t="s">
        <v>2595</v>
      </c>
      <c r="E167" s="50" t="s">
        <v>2600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2370</v>
      </c>
      <c r="D168" s="25" t="s">
        <v>2595</v>
      </c>
      <c r="E168" s="50" t="s">
        <v>2601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2370</v>
      </c>
      <c r="D169" s="25" t="s">
        <v>2602</v>
      </c>
      <c r="E169" s="50" t="s">
        <v>2603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2370</v>
      </c>
      <c r="D170" s="25" t="s">
        <v>2604</v>
      </c>
      <c r="E170" s="50" t="s">
        <v>2607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2370</v>
      </c>
      <c r="D171" s="25" t="s">
        <v>2604</v>
      </c>
      <c r="E171" s="50" t="s">
        <v>2618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2370</v>
      </c>
      <c r="D172" s="25" t="s">
        <v>2604</v>
      </c>
      <c r="E172" s="50" t="s">
        <v>2608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2370</v>
      </c>
      <c r="D173" s="25" t="s">
        <v>2604</v>
      </c>
      <c r="E173" s="50" t="s">
        <v>2617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2370</v>
      </c>
      <c r="D174" s="25" t="s">
        <v>2604</v>
      </c>
      <c r="E174" s="50" t="s">
        <v>2609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2370</v>
      </c>
      <c r="D175" s="25" t="s">
        <v>2604</v>
      </c>
      <c r="E175" s="50" t="s">
        <v>2616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2370</v>
      </c>
      <c r="D176" s="25" t="s">
        <v>2604</v>
      </c>
      <c r="E176" s="50" t="s">
        <v>2638</v>
      </c>
      <c r="F176" t="s">
        <v>2265</v>
      </c>
      <c r="M176" t="s">
        <v>2266</v>
      </c>
    </row>
    <row r="177" spans="1:13" x14ac:dyDescent="0.35">
      <c r="A177" s="16" t="s">
        <v>369</v>
      </c>
      <c r="B177" s="25" t="s">
        <v>948</v>
      </c>
      <c r="C177" s="49" t="s">
        <v>2370</v>
      </c>
      <c r="D177" s="25" t="s">
        <v>2625</v>
      </c>
      <c r="E177" s="50" t="s">
        <v>2626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2370</v>
      </c>
      <c r="D178" s="25" t="s">
        <v>2625</v>
      </c>
      <c r="E178" s="50" t="s">
        <v>1201</v>
      </c>
      <c r="M178" s="37" t="s">
        <v>2273</v>
      </c>
    </row>
    <row r="179" spans="1:13" x14ac:dyDescent="0.35">
      <c r="A179" s="16" t="s">
        <v>375</v>
      </c>
      <c r="B179" s="25" t="s">
        <v>948</v>
      </c>
      <c r="C179" s="49" t="s">
        <v>2370</v>
      </c>
      <c r="D179" s="25" t="s">
        <v>2625</v>
      </c>
      <c r="E179" s="50" t="s">
        <v>2627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2370</v>
      </c>
      <c r="D180" s="25" t="s">
        <v>2625</v>
      </c>
      <c r="E180" s="50" t="s">
        <v>2628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2370</v>
      </c>
      <c r="D181" s="25" t="s">
        <v>2625</v>
      </c>
      <c r="E181" s="50" t="s">
        <v>2629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2370</v>
      </c>
      <c r="D182" s="25" t="s">
        <v>2625</v>
      </c>
      <c r="E182" s="50" t="s">
        <v>2631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2370</v>
      </c>
      <c r="D183" s="25" t="s">
        <v>2625</v>
      </c>
      <c r="E183" s="50" t="s">
        <v>2632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2370</v>
      </c>
      <c r="D184" s="25" t="s">
        <v>2625</v>
      </c>
      <c r="E184" s="50" t="s">
        <v>2633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2370</v>
      </c>
      <c r="D185" s="25" t="s">
        <v>2625</v>
      </c>
      <c r="E185" s="50" t="s">
        <v>2634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2370</v>
      </c>
      <c r="D186" s="25" t="s">
        <v>2625</v>
      </c>
      <c r="E186" s="50" t="s">
        <v>2635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2370</v>
      </c>
      <c r="D187" s="25" t="s">
        <v>2625</v>
      </c>
      <c r="E187" s="50" t="s">
        <v>2630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2370</v>
      </c>
      <c r="D188" s="25" t="s">
        <v>2625</v>
      </c>
      <c r="E188" s="50" t="s">
        <v>2636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2370</v>
      </c>
      <c r="D189" s="25" t="s">
        <v>2639</v>
      </c>
      <c r="E189" s="50" t="s">
        <v>2640</v>
      </c>
      <c r="F189" t="s">
        <v>2278</v>
      </c>
    </row>
    <row r="190" spans="1:13" x14ac:dyDescent="0.35">
      <c r="A190" s="16" t="s">
        <v>1215</v>
      </c>
      <c r="B190" s="25" t="s">
        <v>948</v>
      </c>
      <c r="C190" s="49" t="s">
        <v>2370</v>
      </c>
      <c r="D190" s="25" t="s">
        <v>2639</v>
      </c>
      <c r="E190" s="50" t="s">
        <v>2641</v>
      </c>
      <c r="F190" t="s">
        <v>2274</v>
      </c>
    </row>
    <row r="191" spans="1:13" x14ac:dyDescent="0.35">
      <c r="A191" s="16" t="s">
        <v>1216</v>
      </c>
      <c r="B191" s="25" t="s">
        <v>948</v>
      </c>
      <c r="C191" s="49" t="s">
        <v>2370</v>
      </c>
      <c r="D191" s="25" t="s">
        <v>2639</v>
      </c>
      <c r="E191" s="50" t="s">
        <v>2642</v>
      </c>
      <c r="F191" t="s">
        <v>2275</v>
      </c>
    </row>
    <row r="192" spans="1:13" x14ac:dyDescent="0.35">
      <c r="A192" s="16" t="s">
        <v>1218</v>
      </c>
      <c r="B192" s="25" t="s">
        <v>948</v>
      </c>
      <c r="C192" s="49" t="s">
        <v>2370</v>
      </c>
      <c r="D192" s="25" t="s">
        <v>2639</v>
      </c>
      <c r="E192" s="50" t="s">
        <v>2643</v>
      </c>
      <c r="F192" t="s">
        <v>2276</v>
      </c>
    </row>
    <row r="193" spans="1:13" x14ac:dyDescent="0.35">
      <c r="A193" s="16" t="s">
        <v>1220</v>
      </c>
      <c r="B193" s="25" t="s">
        <v>948</v>
      </c>
      <c r="C193" s="49" t="s">
        <v>2370</v>
      </c>
      <c r="D193" s="25" t="s">
        <v>2639</v>
      </c>
      <c r="E193" s="50" t="s">
        <v>2644</v>
      </c>
      <c r="F193" t="s">
        <v>2277</v>
      </c>
    </row>
    <row r="194" spans="1:13" x14ac:dyDescent="0.35">
      <c r="A194" s="16" t="s">
        <v>1222</v>
      </c>
      <c r="B194" s="25" t="s">
        <v>948</v>
      </c>
      <c r="C194" s="49" t="s">
        <v>2370</v>
      </c>
      <c r="D194" t="s">
        <v>2655</v>
      </c>
      <c r="E194" s="50" t="s">
        <v>1214</v>
      </c>
      <c r="M194" s="37" t="s">
        <v>2657</v>
      </c>
    </row>
    <row r="195" spans="1:13" x14ac:dyDescent="0.35">
      <c r="A195" s="16" t="s">
        <v>1224</v>
      </c>
      <c r="B195" s="25" t="s">
        <v>948</v>
      </c>
      <c r="C195" s="49" t="s">
        <v>2370</v>
      </c>
      <c r="D195" t="s">
        <v>2655</v>
      </c>
      <c r="E195" s="50" t="s">
        <v>2807</v>
      </c>
      <c r="F195" s="51" t="s">
        <v>2658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2370</v>
      </c>
      <c r="D196" t="s">
        <v>2655</v>
      </c>
      <c r="E196" s="50" t="s">
        <v>1217</v>
      </c>
      <c r="F196" s="51" t="s">
        <v>2659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2370</v>
      </c>
      <c r="D197" t="s">
        <v>2655</v>
      </c>
      <c r="E197" s="50" t="s">
        <v>1219</v>
      </c>
      <c r="F197" s="51" t="s">
        <v>2660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2370</v>
      </c>
      <c r="D198" t="s">
        <v>2655</v>
      </c>
      <c r="E198" s="50" t="s">
        <v>1221</v>
      </c>
      <c r="F198" s="51" t="s">
        <v>2661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2370</v>
      </c>
      <c r="D199" t="s">
        <v>2655</v>
      </c>
      <c r="E199" s="50" t="s">
        <v>1223</v>
      </c>
      <c r="F199" s="51" t="s">
        <v>2662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2370</v>
      </c>
      <c r="D200" t="s">
        <v>2655</v>
      </c>
      <c r="E200" s="50" t="s">
        <v>1225</v>
      </c>
      <c r="F200" s="51" t="s">
        <v>2663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2370</v>
      </c>
      <c r="D201" t="s">
        <v>2655</v>
      </c>
      <c r="E201" s="50" t="s">
        <v>1227</v>
      </c>
      <c r="F201" s="51" t="s">
        <v>2664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2370</v>
      </c>
      <c r="D202" t="s">
        <v>2665</v>
      </c>
      <c r="E202" s="50" t="s">
        <v>2668</v>
      </c>
      <c r="F202" t="s">
        <v>2282</v>
      </c>
    </row>
    <row r="203" spans="1:13" x14ac:dyDescent="0.35">
      <c r="A203" s="16" t="s">
        <v>420</v>
      </c>
      <c r="B203" s="25" t="s">
        <v>948</v>
      </c>
      <c r="C203" s="49" t="s">
        <v>2370</v>
      </c>
      <c r="D203" t="s">
        <v>2665</v>
      </c>
      <c r="E203" s="50" t="s">
        <v>2669</v>
      </c>
      <c r="F203" t="s">
        <v>2283</v>
      </c>
    </row>
    <row r="204" spans="1:13" x14ac:dyDescent="0.35">
      <c r="A204" s="16" t="s">
        <v>423</v>
      </c>
      <c r="B204" s="25" t="s">
        <v>948</v>
      </c>
      <c r="C204" s="49" t="s">
        <v>2370</v>
      </c>
      <c r="D204" t="s">
        <v>2665</v>
      </c>
      <c r="E204" s="50" t="s">
        <v>2670</v>
      </c>
      <c r="F204" t="s">
        <v>2284</v>
      </c>
    </row>
    <row r="205" spans="1:13" x14ac:dyDescent="0.35">
      <c r="A205" s="16" t="s">
        <v>426</v>
      </c>
      <c r="B205" s="25" t="s">
        <v>948</v>
      </c>
      <c r="C205" s="49" t="s">
        <v>2370</v>
      </c>
      <c r="D205" t="s">
        <v>2665</v>
      </c>
      <c r="E205" s="50" t="s">
        <v>2671</v>
      </c>
      <c r="F205" t="s">
        <v>2285</v>
      </c>
    </row>
    <row r="206" spans="1:13" x14ac:dyDescent="0.35">
      <c r="A206" s="16" t="s">
        <v>429</v>
      </c>
      <c r="B206" s="25" t="s">
        <v>948</v>
      </c>
      <c r="C206" s="49" t="s">
        <v>2370</v>
      </c>
      <c r="D206" t="s">
        <v>2665</v>
      </c>
      <c r="E206" s="50" t="s">
        <v>2672</v>
      </c>
      <c r="F206" t="s">
        <v>2286</v>
      </c>
    </row>
    <row r="207" spans="1:13" x14ac:dyDescent="0.35">
      <c r="A207" s="16" t="s">
        <v>432</v>
      </c>
      <c r="B207" s="25" t="s">
        <v>948</v>
      </c>
      <c r="C207" s="49" t="s">
        <v>2370</v>
      </c>
      <c r="D207" t="s">
        <v>2665</v>
      </c>
      <c r="E207" s="50" t="s">
        <v>2673</v>
      </c>
      <c r="F207" t="s">
        <v>2287</v>
      </c>
    </row>
    <row r="208" spans="1:13" x14ac:dyDescent="0.35">
      <c r="A208" s="16" t="s">
        <v>435</v>
      </c>
      <c r="B208" s="25" t="s">
        <v>948</v>
      </c>
      <c r="C208" s="49" t="s">
        <v>2370</v>
      </c>
      <c r="D208" t="s">
        <v>2665</v>
      </c>
      <c r="E208" s="50" t="s">
        <v>2674</v>
      </c>
      <c r="F208" t="s">
        <v>2288</v>
      </c>
    </row>
    <row r="209" spans="1:13" x14ac:dyDescent="0.35">
      <c r="A209" s="16" t="s">
        <v>1231</v>
      </c>
      <c r="B209" s="25" t="s">
        <v>948</v>
      </c>
      <c r="C209" s="49" t="s">
        <v>2370</v>
      </c>
      <c r="D209" t="s">
        <v>2665</v>
      </c>
      <c r="E209" s="50" t="s">
        <v>2675</v>
      </c>
      <c r="F209" t="s">
        <v>2289</v>
      </c>
    </row>
    <row r="210" spans="1:13" x14ac:dyDescent="0.35">
      <c r="A210" s="16" t="s">
        <v>1232</v>
      </c>
      <c r="B210" s="25" t="s">
        <v>948</v>
      </c>
      <c r="C210" s="49" t="s">
        <v>2370</v>
      </c>
      <c r="D210" t="s">
        <v>2665</v>
      </c>
      <c r="E210" s="50" t="s">
        <v>2676</v>
      </c>
      <c r="F210" t="s">
        <v>2290</v>
      </c>
    </row>
    <row r="211" spans="1:13" x14ac:dyDescent="0.35">
      <c r="A211" s="16" t="s">
        <v>1233</v>
      </c>
      <c r="B211" s="25" t="s">
        <v>948</v>
      </c>
      <c r="C211" s="49" t="s">
        <v>2370</v>
      </c>
      <c r="D211" t="s">
        <v>2682</v>
      </c>
      <c r="E211" s="50" t="s">
        <v>2689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2370</v>
      </c>
      <c r="D212" t="s">
        <v>2682</v>
      </c>
      <c r="E212" s="50" t="s">
        <v>2688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2370</v>
      </c>
      <c r="D213" t="s">
        <v>2682</v>
      </c>
      <c r="E213" s="50" t="s">
        <v>2687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2370</v>
      </c>
      <c r="D214" t="s">
        <v>2682</v>
      </c>
      <c r="E214" s="50" t="s">
        <v>2810</v>
      </c>
      <c r="F214" s="24" t="s">
        <v>2776</v>
      </c>
      <c r="M214" s="36"/>
    </row>
    <row r="215" spans="1:13" x14ac:dyDescent="0.35">
      <c r="A215" s="16" t="s">
        <v>447</v>
      </c>
      <c r="B215" s="25" t="s">
        <v>948</v>
      </c>
      <c r="C215" s="49" t="s">
        <v>2370</v>
      </c>
      <c r="D215" t="s">
        <v>2682</v>
      </c>
      <c r="E215" s="50" t="s">
        <v>2809</v>
      </c>
      <c r="F215" s="24" t="s">
        <v>2777</v>
      </c>
      <c r="M215" s="36"/>
    </row>
    <row r="216" spans="1:13" x14ac:dyDescent="0.35">
      <c r="A216" s="16" t="s">
        <v>450</v>
      </c>
      <c r="B216" s="25" t="s">
        <v>948</v>
      </c>
      <c r="C216" s="49" t="s">
        <v>2370</v>
      </c>
      <c r="D216" t="s">
        <v>2682</v>
      </c>
      <c r="E216" s="50" t="s">
        <v>2808</v>
      </c>
      <c r="F216" s="24" t="s">
        <v>2778</v>
      </c>
      <c r="M216" s="36"/>
    </row>
    <row r="217" spans="1:13" x14ac:dyDescent="0.35">
      <c r="A217" s="16" t="s">
        <v>453</v>
      </c>
      <c r="B217" s="25" t="s">
        <v>948</v>
      </c>
      <c r="C217" s="49" t="s">
        <v>2370</v>
      </c>
      <c r="D217" t="s">
        <v>2690</v>
      </c>
      <c r="E217" s="50" t="s">
        <v>2694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2370</v>
      </c>
      <c r="D218" t="s">
        <v>2690</v>
      </c>
      <c r="E218" s="50" t="s">
        <v>2695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2370</v>
      </c>
      <c r="D219" t="s">
        <v>2690</v>
      </c>
      <c r="E219" s="50" t="s">
        <v>2696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2370</v>
      </c>
      <c r="D220" t="s">
        <v>2690</v>
      </c>
      <c r="E220" s="50" t="s">
        <v>2699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2370</v>
      </c>
      <c r="D221" t="s">
        <v>2690</v>
      </c>
      <c r="E221" s="50" t="s">
        <v>2700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2370</v>
      </c>
      <c r="D222" t="s">
        <v>2690</v>
      </c>
      <c r="E222" s="50" t="s">
        <v>2701</v>
      </c>
      <c r="F222" t="s">
        <v>2697</v>
      </c>
    </row>
    <row r="223" spans="1:13" x14ac:dyDescent="0.35">
      <c r="A223" s="16" t="s">
        <v>471</v>
      </c>
      <c r="B223" s="25" t="s">
        <v>948</v>
      </c>
      <c r="C223" s="49" t="s">
        <v>2370</v>
      </c>
      <c r="D223" t="s">
        <v>2690</v>
      </c>
      <c r="E223" s="50" t="s">
        <v>2702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2370</v>
      </c>
      <c r="D224" t="s">
        <v>2690</v>
      </c>
      <c r="E224" s="50" t="s">
        <v>2707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2370</v>
      </c>
      <c r="D225" t="s">
        <v>2690</v>
      </c>
      <c r="E225" s="50" t="s">
        <v>2708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2370</v>
      </c>
      <c r="D226" t="s">
        <v>2690</v>
      </c>
      <c r="E226" s="50" t="s">
        <v>2709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2370</v>
      </c>
      <c r="D227" t="s">
        <v>2690</v>
      </c>
      <c r="E227" s="50" t="s">
        <v>2710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2370</v>
      </c>
      <c r="D228" t="s">
        <v>2690</v>
      </c>
      <c r="E228" s="50" t="s">
        <v>2711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2370</v>
      </c>
      <c r="D229" t="s">
        <v>2690</v>
      </c>
      <c r="E229" s="50" t="s">
        <v>2712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2370</v>
      </c>
      <c r="D230" t="s">
        <v>2690</v>
      </c>
      <c r="E230" s="50" t="s">
        <v>2713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2370</v>
      </c>
      <c r="D231" t="s">
        <v>2690</v>
      </c>
      <c r="E231" s="50" t="s">
        <v>2714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2370</v>
      </c>
      <c r="D232" t="s">
        <v>2690</v>
      </c>
      <c r="E232" s="50" t="s">
        <v>2715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2370</v>
      </c>
      <c r="D233" t="s">
        <v>2690</v>
      </c>
      <c r="E233" s="50" t="s">
        <v>2716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2370</v>
      </c>
      <c r="D234" t="s">
        <v>2690</v>
      </c>
      <c r="E234" s="50" t="s">
        <v>2717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2370</v>
      </c>
      <c r="D235" t="s">
        <v>2690</v>
      </c>
      <c r="E235" s="50" t="s">
        <v>2718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2370</v>
      </c>
      <c r="D236" t="s">
        <v>2690</v>
      </c>
      <c r="E236" s="50" t="s">
        <v>2723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2370</v>
      </c>
      <c r="D237" t="s">
        <v>2690</v>
      </c>
      <c r="E237" s="50" t="s">
        <v>2724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2370</v>
      </c>
      <c r="D238" t="s">
        <v>2690</v>
      </c>
      <c r="E238" s="50" t="s">
        <v>2725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2370</v>
      </c>
      <c r="D239" t="s">
        <v>2690</v>
      </c>
      <c r="E239" s="50" t="s">
        <v>2726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2370</v>
      </c>
      <c r="D240" t="s">
        <v>2727</v>
      </c>
      <c r="E240" s="50" t="s">
        <v>2811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2370</v>
      </c>
      <c r="D241" t="s">
        <v>2727</v>
      </c>
      <c r="E241" s="50" t="s">
        <v>2812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2370</v>
      </c>
      <c r="D242" t="s">
        <v>2404</v>
      </c>
      <c r="E242" s="50" t="s">
        <v>2214</v>
      </c>
      <c r="F242" t="s">
        <v>2213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2370</v>
      </c>
      <c r="D243" t="s">
        <v>2456</v>
      </c>
      <c r="E243" s="50" t="s">
        <v>2219</v>
      </c>
      <c r="F243" t="s">
        <v>2507</v>
      </c>
    </row>
    <row r="244" spans="1:12" x14ac:dyDescent="0.35">
      <c r="A244" s="16" t="s">
        <v>1272</v>
      </c>
      <c r="B244" s="25" t="s">
        <v>948</v>
      </c>
      <c r="C244" s="49" t="s">
        <v>2370</v>
      </c>
      <c r="D244" t="s">
        <v>2456</v>
      </c>
      <c r="E244" s="50" t="s">
        <v>2218</v>
      </c>
      <c r="F244" t="s">
        <v>2508</v>
      </c>
    </row>
    <row r="245" spans="1:12" x14ac:dyDescent="0.35">
      <c r="A245" s="16" t="s">
        <v>1274</v>
      </c>
      <c r="B245" s="25" t="s">
        <v>948</v>
      </c>
      <c r="C245" s="49" t="s">
        <v>2370</v>
      </c>
      <c r="D245" t="s">
        <v>2459</v>
      </c>
      <c r="E245" s="50" t="s">
        <v>2438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2370</v>
      </c>
      <c r="D246" t="s">
        <v>2459</v>
      </c>
      <c r="E246" s="50" t="s">
        <v>2439</v>
      </c>
      <c r="F246" t="s">
        <v>2236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2370</v>
      </c>
      <c r="D247" t="s">
        <v>2459</v>
      </c>
      <c r="E247" s="50" t="s">
        <v>2440</v>
      </c>
      <c r="F247" t="s">
        <v>2237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2370</v>
      </c>
      <c r="D248" t="s">
        <v>2459</v>
      </c>
      <c r="E248" s="50" t="s">
        <v>2441</v>
      </c>
      <c r="F248" t="s">
        <v>2238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2370</v>
      </c>
      <c r="D249" t="s">
        <v>2459</v>
      </c>
      <c r="E249" s="50" t="s">
        <v>2442</v>
      </c>
      <c r="F249" t="s">
        <v>2239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2370</v>
      </c>
      <c r="D250" t="s">
        <v>2459</v>
      </c>
      <c r="E250" s="50" t="s">
        <v>2443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2370</v>
      </c>
      <c r="D251" t="s">
        <v>2459</v>
      </c>
      <c r="E251" s="50" t="s">
        <v>2444</v>
      </c>
      <c r="F251" t="s">
        <v>2240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2370</v>
      </c>
      <c r="D252" t="s">
        <v>2459</v>
      </c>
      <c r="E252" s="50" t="s">
        <v>2445</v>
      </c>
      <c r="F252" t="s">
        <v>2241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2370</v>
      </c>
      <c r="D253" t="s">
        <v>2459</v>
      </c>
      <c r="E253" s="50" t="s">
        <v>2446</v>
      </c>
      <c r="F253" t="s">
        <v>2242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2370</v>
      </c>
      <c r="D254" t="s">
        <v>2459</v>
      </c>
      <c r="E254" s="50" t="s">
        <v>2447</v>
      </c>
      <c r="F254" t="s">
        <v>2243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2370</v>
      </c>
      <c r="D255" t="s">
        <v>2459</v>
      </c>
      <c r="E255" s="50" t="s">
        <v>2448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2370</v>
      </c>
      <c r="D256" t="s">
        <v>2459</v>
      </c>
      <c r="E256" s="50" t="s">
        <v>2449</v>
      </c>
      <c r="F256" t="s">
        <v>2244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2370</v>
      </c>
      <c r="D257" t="s">
        <v>2459</v>
      </c>
      <c r="E257" s="50" t="s">
        <v>2450</v>
      </c>
      <c r="F257" t="s">
        <v>2245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2370</v>
      </c>
      <c r="D258" t="s">
        <v>2459</v>
      </c>
      <c r="E258" s="50" t="s">
        <v>2451</v>
      </c>
      <c r="F258" t="s">
        <v>2246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2370</v>
      </c>
      <c r="D259" t="s">
        <v>2459</v>
      </c>
      <c r="E259" s="50" t="s">
        <v>2452</v>
      </c>
      <c r="F259" t="s">
        <v>2247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2370</v>
      </c>
      <c r="D260" s="25" t="s">
        <v>2570</v>
      </c>
      <c r="E260" s="50" t="s">
        <v>2575</v>
      </c>
      <c r="F260" t="s">
        <v>2576</v>
      </c>
    </row>
    <row r="261" spans="1:12" x14ac:dyDescent="0.35">
      <c r="A261" s="16" t="s">
        <v>1305</v>
      </c>
      <c r="B261" s="25" t="s">
        <v>948</v>
      </c>
      <c r="C261" s="49" t="s">
        <v>2370</v>
      </c>
      <c r="D261" s="25" t="s">
        <v>2580</v>
      </c>
      <c r="E261" s="50" t="s">
        <v>2586</v>
      </c>
      <c r="F261" t="s">
        <v>2264</v>
      </c>
    </row>
    <row r="262" spans="1:12" x14ac:dyDescent="0.35">
      <c r="A262" s="16" t="s">
        <v>1307</v>
      </c>
      <c r="B262" s="25" t="s">
        <v>948</v>
      </c>
      <c r="C262" s="49" t="s">
        <v>2370</v>
      </c>
      <c r="D262" s="25" t="s">
        <v>2604</v>
      </c>
      <c r="E262" s="50" t="s">
        <v>2614</v>
      </c>
      <c r="F262" t="s">
        <v>2612</v>
      </c>
    </row>
    <row r="263" spans="1:12" x14ac:dyDescent="0.35">
      <c r="A263" s="16" t="s">
        <v>1309</v>
      </c>
      <c r="B263" s="25" t="s">
        <v>948</v>
      </c>
      <c r="C263" s="49" t="s">
        <v>2370</v>
      </c>
      <c r="D263" s="25" t="s">
        <v>2604</v>
      </c>
      <c r="E263" s="50" t="s">
        <v>2615</v>
      </c>
      <c r="F263" t="s">
        <v>2613</v>
      </c>
    </row>
    <row r="264" spans="1:12" x14ac:dyDescent="0.35">
      <c r="A264" s="16" t="s">
        <v>1311</v>
      </c>
      <c r="B264" s="25" t="s">
        <v>948</v>
      </c>
      <c r="C264" s="49" t="s">
        <v>2370</v>
      </c>
      <c r="D264" s="25" t="s">
        <v>2639</v>
      </c>
      <c r="E264" s="50" t="s">
        <v>2645</v>
      </c>
      <c r="F264" t="s">
        <v>2279</v>
      </c>
    </row>
    <row r="265" spans="1:12" x14ac:dyDescent="0.35">
      <c r="A265" s="16" t="s">
        <v>1313</v>
      </c>
      <c r="B265" s="25" t="s">
        <v>948</v>
      </c>
      <c r="C265" s="49" t="s">
        <v>2370</v>
      </c>
      <c r="D265" s="25" t="s">
        <v>2827</v>
      </c>
      <c r="E265" s="50" t="s">
        <v>2828</v>
      </c>
      <c r="F265" t="s">
        <v>2829</v>
      </c>
    </row>
    <row r="266" spans="1:12" x14ac:dyDescent="0.35">
      <c r="A266" s="16" t="s">
        <v>1315</v>
      </c>
      <c r="B266" s="25" t="s">
        <v>948</v>
      </c>
      <c r="C266" s="49" t="s">
        <v>2370</v>
      </c>
      <c r="D266" s="25" t="s">
        <v>2827</v>
      </c>
      <c r="E266" s="50" t="s">
        <v>2830</v>
      </c>
      <c r="F266" t="s">
        <v>2831</v>
      </c>
    </row>
    <row r="267" spans="1:12" x14ac:dyDescent="0.35">
      <c r="A267" s="16" t="s">
        <v>1317</v>
      </c>
      <c r="B267" s="25" t="s">
        <v>948</v>
      </c>
      <c r="C267" s="49" t="s">
        <v>2370</v>
      </c>
      <c r="D267" s="25" t="s">
        <v>2827</v>
      </c>
      <c r="E267" s="50" t="s">
        <v>2833</v>
      </c>
      <c r="F267" t="s">
        <v>2832</v>
      </c>
    </row>
    <row r="268" spans="1:12" x14ac:dyDescent="0.35">
      <c r="A268" s="16" t="s">
        <v>1319</v>
      </c>
      <c r="B268" s="25" t="s">
        <v>948</v>
      </c>
      <c r="C268" s="49" t="s">
        <v>2370</v>
      </c>
      <c r="D268" s="25" t="s">
        <v>2827</v>
      </c>
      <c r="E268" s="50" t="s">
        <v>2835</v>
      </c>
      <c r="F268" t="s">
        <v>2834</v>
      </c>
    </row>
    <row r="269" spans="1:12" x14ac:dyDescent="0.35">
      <c r="A269" s="16" t="s">
        <v>1321</v>
      </c>
      <c r="B269" s="25" t="s">
        <v>948</v>
      </c>
      <c r="C269" s="49" t="s">
        <v>2370</v>
      </c>
      <c r="D269" s="25" t="s">
        <v>2827</v>
      </c>
      <c r="E269" s="50" t="s">
        <v>2856</v>
      </c>
      <c r="F269" t="s">
        <v>2857</v>
      </c>
    </row>
    <row r="270" spans="1:12" x14ac:dyDescent="0.35">
      <c r="A270" s="16" t="s">
        <v>1323</v>
      </c>
      <c r="B270" s="25" t="s">
        <v>948</v>
      </c>
      <c r="C270" s="49" t="s">
        <v>2370</v>
      </c>
      <c r="D270" s="25" t="s">
        <v>2604</v>
      </c>
      <c r="E270" s="50" t="s">
        <v>2861</v>
      </c>
      <c r="F270" t="s">
        <v>2860</v>
      </c>
    </row>
    <row r="271" spans="1:12" x14ac:dyDescent="0.35">
      <c r="A271" s="16" t="s">
        <v>1325</v>
      </c>
      <c r="B271" s="25" t="s">
        <v>948</v>
      </c>
      <c r="C271" s="49" t="s">
        <v>2370</v>
      </c>
      <c r="D271" s="25" t="s">
        <v>2604</v>
      </c>
      <c r="E271" s="50" t="s">
        <v>2870</v>
      </c>
      <c r="F271" t="s">
        <v>2871</v>
      </c>
    </row>
    <row r="272" spans="1:12" x14ac:dyDescent="0.35">
      <c r="A272" s="16" t="s">
        <v>1327</v>
      </c>
      <c r="B272" s="25" t="s">
        <v>948</v>
      </c>
      <c r="C272" s="49" t="s">
        <v>2370</v>
      </c>
      <c r="D272" s="25" t="s">
        <v>2827</v>
      </c>
      <c r="E272" s="50" t="s">
        <v>2886</v>
      </c>
      <c r="F272" t="s">
        <v>2885</v>
      </c>
    </row>
    <row r="273" spans="1:6" x14ac:dyDescent="0.35">
      <c r="A273" s="16" t="s">
        <v>1329</v>
      </c>
      <c r="B273" s="25" t="s">
        <v>948</v>
      </c>
      <c r="C273" s="49" t="s">
        <v>2370</v>
      </c>
      <c r="D273" s="25" t="s">
        <v>2412</v>
      </c>
      <c r="E273" s="50" t="s">
        <v>2890</v>
      </c>
      <c r="F273" t="s">
        <v>2889</v>
      </c>
    </row>
    <row r="274" spans="1:6" x14ac:dyDescent="0.35">
      <c r="A274" s="16" t="s">
        <v>1331</v>
      </c>
      <c r="B274" s="25" t="s">
        <v>948</v>
      </c>
      <c r="C274" s="49" t="s">
        <v>2370</v>
      </c>
      <c r="D274" s="25" t="s">
        <v>2412</v>
      </c>
      <c r="E274" s="50" t="s">
        <v>2894</v>
      </c>
      <c r="F274" t="s">
        <v>2893</v>
      </c>
    </row>
    <row r="275" spans="1:6" x14ac:dyDescent="0.35">
      <c r="A275" s="16" t="s">
        <v>1333</v>
      </c>
      <c r="B275" s="25" t="s">
        <v>948</v>
      </c>
      <c r="C275" s="56" t="s">
        <v>2002</v>
      </c>
      <c r="D275" s="55" t="s">
        <v>2918</v>
      </c>
      <c r="E275" s="57" t="s">
        <v>3003</v>
      </c>
      <c r="F275" t="s">
        <v>2919</v>
      </c>
    </row>
    <row r="276" spans="1:6" x14ac:dyDescent="0.35">
      <c r="A276" s="16" t="s">
        <v>1335</v>
      </c>
      <c r="B276" s="25" t="s">
        <v>948</v>
      </c>
      <c r="C276" s="56" t="s">
        <v>2002</v>
      </c>
      <c r="D276" s="55" t="s">
        <v>2918</v>
      </c>
      <c r="E276" s="57" t="s">
        <v>3000</v>
      </c>
      <c r="F276" t="s">
        <v>2921</v>
      </c>
    </row>
    <row r="277" spans="1:6" x14ac:dyDescent="0.35">
      <c r="A277" s="16" t="s">
        <v>1337</v>
      </c>
      <c r="B277" s="25" t="s">
        <v>948</v>
      </c>
      <c r="C277" s="56" t="s">
        <v>2002</v>
      </c>
      <c r="D277" s="55" t="s">
        <v>2918</v>
      </c>
      <c r="E277" s="57" t="s">
        <v>3001</v>
      </c>
      <c r="F277" t="s">
        <v>2922</v>
      </c>
    </row>
    <row r="278" spans="1:6" x14ac:dyDescent="0.35">
      <c r="A278" s="16" t="s">
        <v>1339</v>
      </c>
      <c r="B278" s="25" t="s">
        <v>948</v>
      </c>
      <c r="C278" s="56" t="s">
        <v>2002</v>
      </c>
      <c r="D278" s="55" t="s">
        <v>2918</v>
      </c>
      <c r="E278" s="57" t="s">
        <v>3002</v>
      </c>
      <c r="F278" t="s">
        <v>2923</v>
      </c>
    </row>
    <row r="279" spans="1:6" x14ac:dyDescent="0.35">
      <c r="A279" s="16" t="s">
        <v>1341</v>
      </c>
      <c r="B279" s="25" t="s">
        <v>948</v>
      </c>
      <c r="C279" s="56" t="s">
        <v>2002</v>
      </c>
      <c r="D279" s="55" t="s">
        <v>2918</v>
      </c>
      <c r="E279" s="57" t="s">
        <v>3004</v>
      </c>
      <c r="F279" t="s">
        <v>2924</v>
      </c>
    </row>
    <row r="280" spans="1:6" x14ac:dyDescent="0.35">
      <c r="A280" s="16" t="s">
        <v>1343</v>
      </c>
      <c r="B280" s="25" t="s">
        <v>948</v>
      </c>
      <c r="C280" s="56" t="s">
        <v>2002</v>
      </c>
      <c r="D280" s="55" t="s">
        <v>2918</v>
      </c>
      <c r="E280" s="57" t="s">
        <v>3005</v>
      </c>
      <c r="F280" t="s">
        <v>2920</v>
      </c>
    </row>
    <row r="281" spans="1:6" x14ac:dyDescent="0.35">
      <c r="A281" s="16" t="s">
        <v>1345</v>
      </c>
      <c r="B281" s="25" t="s">
        <v>948</v>
      </c>
      <c r="C281" s="56" t="s">
        <v>2002</v>
      </c>
      <c r="D281" s="55" t="s">
        <v>2918</v>
      </c>
      <c r="E281" s="57" t="s">
        <v>2999</v>
      </c>
      <c r="F281" t="s">
        <v>2925</v>
      </c>
    </row>
    <row r="282" spans="1:6" x14ac:dyDescent="0.35">
      <c r="A282" s="16" t="s">
        <v>1347</v>
      </c>
      <c r="B282" s="25" t="s">
        <v>948</v>
      </c>
      <c r="C282" s="56" t="s">
        <v>2002</v>
      </c>
      <c r="D282" s="55" t="s">
        <v>2918</v>
      </c>
      <c r="E282" s="57" t="s">
        <v>3006</v>
      </c>
      <c r="F282" t="s">
        <v>2926</v>
      </c>
    </row>
    <row r="283" spans="1:6" x14ac:dyDescent="0.35">
      <c r="A283" s="16" t="s">
        <v>1349</v>
      </c>
      <c r="B283" s="25" t="s">
        <v>948</v>
      </c>
      <c r="C283" s="56" t="s">
        <v>2002</v>
      </c>
      <c r="D283" s="55" t="s">
        <v>2918</v>
      </c>
      <c r="E283" s="57" t="s">
        <v>3007</v>
      </c>
      <c r="F283" t="s">
        <v>2927</v>
      </c>
    </row>
    <row r="284" spans="1:6" x14ac:dyDescent="0.35">
      <c r="A284" s="16" t="s">
        <v>1351</v>
      </c>
      <c r="B284" s="25" t="s">
        <v>948</v>
      </c>
      <c r="C284" s="56" t="s">
        <v>2002</v>
      </c>
      <c r="D284" s="55" t="s">
        <v>2918</v>
      </c>
      <c r="E284" s="57" t="s">
        <v>2998</v>
      </c>
      <c r="F284" t="s">
        <v>2928</v>
      </c>
    </row>
    <row r="285" spans="1:6" x14ac:dyDescent="0.35">
      <c r="A285" s="16" t="s">
        <v>1353</v>
      </c>
      <c r="B285" s="25" t="s">
        <v>948</v>
      </c>
      <c r="C285" s="56" t="s">
        <v>2002</v>
      </c>
      <c r="D285" s="55" t="s">
        <v>2918</v>
      </c>
      <c r="E285" s="57" t="s">
        <v>2997</v>
      </c>
      <c r="F285" t="s">
        <v>2929</v>
      </c>
    </row>
    <row r="286" spans="1:6" x14ac:dyDescent="0.35">
      <c r="A286" s="16" t="s">
        <v>1355</v>
      </c>
      <c r="B286" s="25" t="s">
        <v>948</v>
      </c>
      <c r="C286" s="56" t="s">
        <v>2002</v>
      </c>
      <c r="D286" s="55" t="s">
        <v>2918</v>
      </c>
      <c r="E286" s="57" t="s">
        <v>2996</v>
      </c>
      <c r="F286" t="s">
        <v>2930</v>
      </c>
    </row>
    <row r="287" spans="1:6" x14ac:dyDescent="0.35">
      <c r="A287" s="16" t="s">
        <v>1357</v>
      </c>
      <c r="B287" s="25" t="s">
        <v>948</v>
      </c>
      <c r="C287" s="58" t="s">
        <v>3014</v>
      </c>
      <c r="D287" s="55" t="s">
        <v>3015</v>
      </c>
      <c r="E287" s="59" t="s">
        <v>3018</v>
      </c>
      <c r="F287" t="s">
        <v>3016</v>
      </c>
    </row>
    <row r="288" spans="1:6" x14ac:dyDescent="0.35">
      <c r="A288" s="16" t="s">
        <v>1359</v>
      </c>
      <c r="B288" s="25" t="s">
        <v>948</v>
      </c>
      <c r="C288" s="58" t="s">
        <v>3014</v>
      </c>
      <c r="D288" s="55" t="s">
        <v>3015</v>
      </c>
      <c r="E288" s="59" t="s">
        <v>3019</v>
      </c>
      <c r="F288" t="s">
        <v>3017</v>
      </c>
    </row>
    <row r="289" spans="1:10" x14ac:dyDescent="0.35">
      <c r="A289" s="16" t="s">
        <v>1361</v>
      </c>
      <c r="B289" s="25" t="s">
        <v>948</v>
      </c>
      <c r="C289" s="58" t="s">
        <v>3014</v>
      </c>
      <c r="D289" s="55" t="s">
        <v>3015</v>
      </c>
      <c r="E289" s="59" t="s">
        <v>3024</v>
      </c>
      <c r="F289" t="s">
        <v>3025</v>
      </c>
    </row>
    <row r="290" spans="1:10" x14ac:dyDescent="0.35">
      <c r="A290" s="16" t="s">
        <v>1363</v>
      </c>
      <c r="B290" s="25" t="s">
        <v>948</v>
      </c>
      <c r="C290" s="58" t="s">
        <v>3014</v>
      </c>
      <c r="D290" s="55" t="s">
        <v>3015</v>
      </c>
      <c r="E290" s="59" t="s">
        <v>3028</v>
      </c>
      <c r="F290" t="s">
        <v>3029</v>
      </c>
    </row>
    <row r="291" spans="1:10" x14ac:dyDescent="0.35">
      <c r="A291" s="16" t="s">
        <v>1365</v>
      </c>
      <c r="B291" s="25" t="s">
        <v>948</v>
      </c>
      <c r="C291" s="58" t="s">
        <v>3014</v>
      </c>
      <c r="D291" s="55" t="s">
        <v>3015</v>
      </c>
      <c r="E291" s="59" t="s">
        <v>1935</v>
      </c>
      <c r="F291" t="s">
        <v>3080</v>
      </c>
    </row>
    <row r="292" spans="1:10" x14ac:dyDescent="0.35">
      <c r="A292" s="16" t="s">
        <v>1367</v>
      </c>
      <c r="B292" s="25" t="s">
        <v>948</v>
      </c>
      <c r="C292" s="58" t="s">
        <v>3014</v>
      </c>
      <c r="D292" s="55" t="s">
        <v>3015</v>
      </c>
      <c r="E292" s="59" t="s">
        <v>3035</v>
      </c>
      <c r="F292" t="s">
        <v>3036</v>
      </c>
    </row>
    <row r="293" spans="1:10" x14ac:dyDescent="0.35">
      <c r="A293" s="16" t="s">
        <v>1369</v>
      </c>
      <c r="B293" s="25" t="s">
        <v>948</v>
      </c>
      <c r="C293" s="58" t="s">
        <v>3014</v>
      </c>
      <c r="D293" s="55" t="s">
        <v>3015</v>
      </c>
      <c r="E293" s="59" t="s">
        <v>3088</v>
      </c>
      <c r="F293" t="s">
        <v>3087</v>
      </c>
    </row>
    <row r="294" spans="1:10" x14ac:dyDescent="0.35">
      <c r="A294" s="16" t="s">
        <v>1371</v>
      </c>
      <c r="B294" s="25" t="s">
        <v>948</v>
      </c>
      <c r="C294" s="58" t="s">
        <v>3014</v>
      </c>
      <c r="D294" s="55" t="s">
        <v>3015</v>
      </c>
      <c r="E294" s="59" t="s">
        <v>3039</v>
      </c>
      <c r="F294" t="s">
        <v>3040</v>
      </c>
    </row>
    <row r="295" spans="1:10" x14ac:dyDescent="0.35">
      <c r="A295" s="16" t="s">
        <v>507</v>
      </c>
      <c r="B295" s="25" t="s">
        <v>948</v>
      </c>
      <c r="C295" s="58" t="s">
        <v>3014</v>
      </c>
      <c r="D295" s="55" t="s">
        <v>3015</v>
      </c>
      <c r="E295" s="59" t="s">
        <v>2816</v>
      </c>
      <c r="F295" t="s">
        <v>3045</v>
      </c>
      <c r="I295"/>
      <c r="J295"/>
    </row>
    <row r="296" spans="1:10" x14ac:dyDescent="0.35">
      <c r="A296" s="16" t="s">
        <v>510</v>
      </c>
      <c r="B296" s="25" t="s">
        <v>948</v>
      </c>
      <c r="C296" s="58" t="s">
        <v>3014</v>
      </c>
      <c r="D296" s="55" t="s">
        <v>3015</v>
      </c>
      <c r="E296" s="59" t="s">
        <v>3046</v>
      </c>
      <c r="F296" t="s">
        <v>3047</v>
      </c>
      <c r="I296"/>
      <c r="J296"/>
    </row>
    <row r="297" spans="1:10" x14ac:dyDescent="0.35">
      <c r="A297" s="16" t="s">
        <v>1375</v>
      </c>
      <c r="B297" s="25" t="s">
        <v>948</v>
      </c>
      <c r="C297" s="58" t="s">
        <v>3014</v>
      </c>
      <c r="D297" s="55" t="s">
        <v>3015</v>
      </c>
      <c r="E297" s="59" t="s">
        <v>3050</v>
      </c>
      <c r="F297" t="s">
        <v>3051</v>
      </c>
      <c r="I297"/>
      <c r="J297"/>
    </row>
    <row r="298" spans="1:10" x14ac:dyDescent="0.35">
      <c r="A298" s="16"/>
      <c r="B298" s="55"/>
      <c r="C298" s="55"/>
      <c r="D298" s="36"/>
      <c r="E298" s="36"/>
      <c r="F298" s="36"/>
      <c r="I298"/>
      <c r="J298"/>
    </row>
    <row r="299" spans="1:10" x14ac:dyDescent="0.35">
      <c r="A299" s="16" t="s">
        <v>513</v>
      </c>
      <c r="E299" t="s">
        <v>1259</v>
      </c>
      <c r="I299"/>
      <c r="J299"/>
    </row>
    <row r="300" spans="1:10" x14ac:dyDescent="0.35">
      <c r="A300" s="16" t="s">
        <v>1378</v>
      </c>
      <c r="E300" t="s">
        <v>1261</v>
      </c>
      <c r="I300"/>
      <c r="J300"/>
    </row>
    <row r="301" spans="1:10" x14ac:dyDescent="0.35">
      <c r="A301" s="16" t="s">
        <v>1380</v>
      </c>
      <c r="E301" t="s">
        <v>1263</v>
      </c>
      <c r="I301"/>
      <c r="J301"/>
    </row>
    <row r="302" spans="1:10" x14ac:dyDescent="0.35">
      <c r="A302" s="16" t="s">
        <v>1382</v>
      </c>
      <c r="E302" t="s">
        <v>1265</v>
      </c>
      <c r="I302"/>
      <c r="J302"/>
    </row>
    <row r="303" spans="1:10" x14ac:dyDescent="0.35">
      <c r="A303" s="16" t="s">
        <v>1384</v>
      </c>
      <c r="E303" t="s">
        <v>1267</v>
      </c>
      <c r="I303"/>
      <c r="J303"/>
    </row>
    <row r="304" spans="1:10" x14ac:dyDescent="0.35">
      <c r="A304" s="16" t="s">
        <v>1386</v>
      </c>
      <c r="E304" t="s">
        <v>1269</v>
      </c>
      <c r="I304"/>
      <c r="J304"/>
    </row>
    <row r="305" spans="1:10" x14ac:dyDescent="0.35">
      <c r="A305" s="16" t="s">
        <v>1388</v>
      </c>
      <c r="E305" t="s">
        <v>1271</v>
      </c>
      <c r="I305"/>
      <c r="J305"/>
    </row>
    <row r="306" spans="1:10" x14ac:dyDescent="0.35">
      <c r="A306" s="16" t="s">
        <v>1390</v>
      </c>
      <c r="E306" t="s">
        <v>1273</v>
      </c>
      <c r="I306"/>
      <c r="J306"/>
    </row>
    <row r="307" spans="1:10" x14ac:dyDescent="0.35">
      <c r="A307" s="16" t="s">
        <v>1392</v>
      </c>
      <c r="E307" t="s">
        <v>1275</v>
      </c>
      <c r="I307"/>
      <c r="J307"/>
    </row>
    <row r="308" spans="1:10" x14ac:dyDescent="0.35">
      <c r="A308" s="16" t="s">
        <v>1394</v>
      </c>
      <c r="E308" t="s">
        <v>1277</v>
      </c>
      <c r="I308"/>
      <c r="J308"/>
    </row>
    <row r="309" spans="1:10" x14ac:dyDescent="0.35">
      <c r="A309" s="16" t="s">
        <v>1396</v>
      </c>
      <c r="E309" t="s">
        <v>1279</v>
      </c>
      <c r="I309"/>
      <c r="J309"/>
    </row>
    <row r="310" spans="1:10" x14ac:dyDescent="0.35">
      <c r="A310" s="16" t="s">
        <v>1398</v>
      </c>
      <c r="E310" t="s">
        <v>1281</v>
      </c>
      <c r="I310"/>
      <c r="J310"/>
    </row>
    <row r="311" spans="1:10" x14ac:dyDescent="0.35">
      <c r="A311" s="16" t="s">
        <v>1400</v>
      </c>
      <c r="E311" t="s">
        <v>1283</v>
      </c>
      <c r="I311"/>
      <c r="J311"/>
    </row>
    <row r="312" spans="1:10" x14ac:dyDescent="0.35">
      <c r="A312" s="16" t="s">
        <v>1402</v>
      </c>
      <c r="E312" t="s">
        <v>1285</v>
      </c>
      <c r="I312"/>
      <c r="J312"/>
    </row>
    <row r="313" spans="1:10" x14ac:dyDescent="0.35">
      <c r="A313" s="16" t="s">
        <v>1404</v>
      </c>
      <c r="E313" t="s">
        <v>1287</v>
      </c>
      <c r="I313"/>
      <c r="J313"/>
    </row>
    <row r="314" spans="1:10" x14ac:dyDescent="0.35">
      <c r="A314" s="16" t="s">
        <v>1406</v>
      </c>
      <c r="E314" t="s">
        <v>1289</v>
      </c>
      <c r="I314"/>
      <c r="J314"/>
    </row>
    <row r="315" spans="1:10" x14ac:dyDescent="0.35">
      <c r="A315" s="16" t="s">
        <v>1408</v>
      </c>
      <c r="E315" t="s">
        <v>1291</v>
      </c>
      <c r="I315"/>
      <c r="J315"/>
    </row>
    <row r="316" spans="1:10" x14ac:dyDescent="0.35">
      <c r="A316" s="16" t="s">
        <v>1410</v>
      </c>
      <c r="E316" t="s">
        <v>1214</v>
      </c>
      <c r="I316"/>
      <c r="J316"/>
    </row>
    <row r="317" spans="1:10" x14ac:dyDescent="0.35">
      <c r="A317" s="16" t="s">
        <v>1412</v>
      </c>
      <c r="E317" t="s">
        <v>1294</v>
      </c>
      <c r="I317"/>
      <c r="J317"/>
    </row>
    <row r="318" spans="1:10" x14ac:dyDescent="0.35">
      <c r="A318" s="16" t="s">
        <v>1414</v>
      </c>
      <c r="E318" t="s">
        <v>1296</v>
      </c>
      <c r="I318"/>
      <c r="J318"/>
    </row>
    <row r="319" spans="1:10" x14ac:dyDescent="0.35">
      <c r="A319" s="16" t="s">
        <v>1416</v>
      </c>
      <c r="E319" t="s">
        <v>1298</v>
      </c>
      <c r="I319"/>
      <c r="J319"/>
    </row>
    <row r="320" spans="1:10" x14ac:dyDescent="0.35">
      <c r="A320" s="16" t="s">
        <v>1418</v>
      </c>
      <c r="E320" t="s">
        <v>1300</v>
      </c>
      <c r="I320"/>
      <c r="J320"/>
    </row>
    <row r="321" spans="1:10" x14ac:dyDescent="0.35">
      <c r="A321" s="16" t="s">
        <v>1420</v>
      </c>
      <c r="E321" t="s">
        <v>1302</v>
      </c>
      <c r="I321"/>
      <c r="J321"/>
    </row>
    <row r="322" spans="1:10" x14ac:dyDescent="0.35">
      <c r="A322" s="16" t="s">
        <v>1422</v>
      </c>
      <c r="E322" t="s">
        <v>1304</v>
      </c>
      <c r="I322"/>
      <c r="J322"/>
    </row>
    <row r="323" spans="1:10" x14ac:dyDescent="0.35">
      <c r="A323" s="16" t="s">
        <v>1424</v>
      </c>
      <c r="E323" t="s">
        <v>1306</v>
      </c>
      <c r="I323"/>
      <c r="J323"/>
    </row>
    <row r="324" spans="1:10" x14ac:dyDescent="0.35">
      <c r="A324" s="16" t="s">
        <v>1425</v>
      </c>
      <c r="E324" t="s">
        <v>1308</v>
      </c>
      <c r="I324"/>
      <c r="J324"/>
    </row>
    <row r="325" spans="1:10" x14ac:dyDescent="0.35">
      <c r="A325" s="16" t="s">
        <v>1426</v>
      </c>
      <c r="E325" t="s">
        <v>1310</v>
      </c>
      <c r="I325"/>
      <c r="J325"/>
    </row>
    <row r="326" spans="1:10" x14ac:dyDescent="0.35">
      <c r="A326" s="16" t="s">
        <v>1427</v>
      </c>
      <c r="E326" t="s">
        <v>1312</v>
      </c>
      <c r="I326"/>
      <c r="J326"/>
    </row>
    <row r="327" spans="1:10" x14ac:dyDescent="0.35">
      <c r="A327" s="16" t="s">
        <v>1428</v>
      </c>
      <c r="E327" t="s">
        <v>1314</v>
      </c>
      <c r="I327"/>
      <c r="J327"/>
    </row>
    <row r="328" spans="1:10" x14ac:dyDescent="0.35">
      <c r="A328" s="16" t="s">
        <v>1430</v>
      </c>
      <c r="E328" t="s">
        <v>1316</v>
      </c>
    </row>
    <row r="329" spans="1:10" x14ac:dyDescent="0.35">
      <c r="A329" s="16" t="s">
        <v>1431</v>
      </c>
      <c r="E329" t="s">
        <v>1318</v>
      </c>
    </row>
    <row r="330" spans="1:10" x14ac:dyDescent="0.35">
      <c r="A330" s="16" t="s">
        <v>1432</v>
      </c>
      <c r="E330" t="s">
        <v>1320</v>
      </c>
    </row>
    <row r="331" spans="1:10" x14ac:dyDescent="0.35">
      <c r="A331" s="16" t="s">
        <v>1433</v>
      </c>
      <c r="E331" t="s">
        <v>1322</v>
      </c>
    </row>
    <row r="332" spans="1:10" x14ac:dyDescent="0.35">
      <c r="A332" s="16" t="s">
        <v>1434</v>
      </c>
      <c r="E332" t="s">
        <v>1324</v>
      </c>
    </row>
    <row r="333" spans="1:10" x14ac:dyDescent="0.35">
      <c r="A333" s="16" t="s">
        <v>1436</v>
      </c>
      <c r="E333" t="s">
        <v>1326</v>
      </c>
    </row>
    <row r="334" spans="1:10" x14ac:dyDescent="0.35">
      <c r="A334" s="16" t="s">
        <v>1438</v>
      </c>
      <c r="E334" t="s">
        <v>1328</v>
      </c>
    </row>
    <row r="335" spans="1:10" x14ac:dyDescent="0.35">
      <c r="A335" s="16" t="s">
        <v>1440</v>
      </c>
      <c r="E335" t="s">
        <v>1330</v>
      </c>
    </row>
    <row r="336" spans="1:10" x14ac:dyDescent="0.35">
      <c r="A336" s="16" t="s">
        <v>1442</v>
      </c>
      <c r="E336" t="s">
        <v>1332</v>
      </c>
    </row>
    <row r="337" spans="1:5" x14ac:dyDescent="0.35">
      <c r="A337" s="16" t="s">
        <v>1443</v>
      </c>
      <c r="E337" t="s">
        <v>1334</v>
      </c>
    </row>
    <row r="338" spans="1:5" x14ac:dyDescent="0.35">
      <c r="A338" s="16" t="s">
        <v>1444</v>
      </c>
      <c r="E338" t="s">
        <v>1336</v>
      </c>
    </row>
    <row r="339" spans="1:5" x14ac:dyDescent="0.35">
      <c r="A339" s="16" t="s">
        <v>1445</v>
      </c>
      <c r="E339" t="s">
        <v>1338</v>
      </c>
    </row>
    <row r="340" spans="1:5" x14ac:dyDescent="0.35">
      <c r="A340" s="16" t="s">
        <v>1446</v>
      </c>
      <c r="E340" t="s">
        <v>1340</v>
      </c>
    </row>
    <row r="341" spans="1:5" x14ac:dyDescent="0.35">
      <c r="A341" s="16" t="s">
        <v>1448</v>
      </c>
      <c r="E341" t="s">
        <v>1342</v>
      </c>
    </row>
    <row r="342" spans="1:5" x14ac:dyDescent="0.35">
      <c r="A342" s="16" t="s">
        <v>1450</v>
      </c>
      <c r="E342" t="s">
        <v>1344</v>
      </c>
    </row>
    <row r="343" spans="1:5" x14ac:dyDescent="0.35">
      <c r="A343" s="16" t="s">
        <v>1452</v>
      </c>
      <c r="E343" t="s">
        <v>1346</v>
      </c>
    </row>
    <row r="344" spans="1:5" x14ac:dyDescent="0.35">
      <c r="A344" s="16" t="s">
        <v>1454</v>
      </c>
      <c r="E344" t="s">
        <v>1348</v>
      </c>
    </row>
    <row r="345" spans="1:5" x14ac:dyDescent="0.35">
      <c r="A345" s="16" t="s">
        <v>1456</v>
      </c>
      <c r="E345" t="s">
        <v>1350</v>
      </c>
    </row>
    <row r="346" spans="1:5" x14ac:dyDescent="0.35">
      <c r="A346" s="16" t="s">
        <v>1458</v>
      </c>
      <c r="E346" t="s">
        <v>1352</v>
      </c>
    </row>
    <row r="347" spans="1:5" x14ac:dyDescent="0.35">
      <c r="A347" s="16" t="s">
        <v>1460</v>
      </c>
      <c r="E347" t="s">
        <v>1354</v>
      </c>
    </row>
    <row r="348" spans="1:5" x14ac:dyDescent="0.35">
      <c r="A348" s="16" t="s">
        <v>1462</v>
      </c>
      <c r="E348" t="s">
        <v>1356</v>
      </c>
    </row>
    <row r="349" spans="1:5" x14ac:dyDescent="0.35">
      <c r="A349" s="16" t="s">
        <v>1464</v>
      </c>
      <c r="E349" t="s">
        <v>1358</v>
      </c>
    </row>
    <row r="350" spans="1:5" x14ac:dyDescent="0.35">
      <c r="A350" s="16" t="s">
        <v>1466</v>
      </c>
      <c r="E350" t="s">
        <v>1360</v>
      </c>
    </row>
    <row r="351" spans="1:5" x14ac:dyDescent="0.35">
      <c r="A351" s="16" t="s">
        <v>1467</v>
      </c>
      <c r="E351" t="s">
        <v>1362</v>
      </c>
    </row>
    <row r="352" spans="1:5" x14ac:dyDescent="0.35">
      <c r="A352" s="16" t="s">
        <v>1469</v>
      </c>
      <c r="E352" t="s">
        <v>1364</v>
      </c>
    </row>
    <row r="353" spans="1:10" x14ac:dyDescent="0.35">
      <c r="A353" s="16" t="s">
        <v>1471</v>
      </c>
      <c r="E353" t="s">
        <v>1366</v>
      </c>
    </row>
    <row r="354" spans="1:10" x14ac:dyDescent="0.35">
      <c r="A354" s="16" t="s">
        <v>1473</v>
      </c>
      <c r="E354" t="s">
        <v>1368</v>
      </c>
    </row>
    <row r="355" spans="1:10" x14ac:dyDescent="0.35">
      <c r="A355" s="16" t="s">
        <v>1475</v>
      </c>
      <c r="E355" t="s">
        <v>1370</v>
      </c>
    </row>
    <row r="356" spans="1:10" x14ac:dyDescent="0.35">
      <c r="A356" s="16" t="s">
        <v>1477</v>
      </c>
      <c r="E356" t="s">
        <v>1372</v>
      </c>
    </row>
    <row r="357" spans="1:10" x14ac:dyDescent="0.35">
      <c r="A357" s="16" t="s">
        <v>1479</v>
      </c>
      <c r="E357" t="s">
        <v>2813</v>
      </c>
      <c r="F357" t="s">
        <v>1373</v>
      </c>
    </row>
    <row r="358" spans="1:10" x14ac:dyDescent="0.35">
      <c r="A358" s="16" t="s">
        <v>1481</v>
      </c>
      <c r="E358" t="s">
        <v>2814</v>
      </c>
      <c r="F358" t="s">
        <v>1374</v>
      </c>
    </row>
    <row r="359" spans="1:10" x14ac:dyDescent="0.35">
      <c r="A359" s="16" t="s">
        <v>1483</v>
      </c>
      <c r="E359" t="s">
        <v>1376</v>
      </c>
    </row>
    <row r="360" spans="1:10" x14ac:dyDescent="0.35">
      <c r="A360" s="16" t="s">
        <v>1485</v>
      </c>
      <c r="E360" t="s">
        <v>2815</v>
      </c>
      <c r="F360" t="s">
        <v>1377</v>
      </c>
      <c r="I360"/>
      <c r="J360"/>
    </row>
    <row r="361" spans="1:10" x14ac:dyDescent="0.35">
      <c r="A361" s="16" t="s">
        <v>1487</v>
      </c>
      <c r="E361" t="s">
        <v>1379</v>
      </c>
      <c r="I361"/>
      <c r="J361"/>
    </row>
    <row r="362" spans="1:10" x14ac:dyDescent="0.35">
      <c r="A362" s="16" t="s">
        <v>1489</v>
      </c>
      <c r="E362" t="s">
        <v>1381</v>
      </c>
      <c r="I362"/>
      <c r="J362"/>
    </row>
    <row r="363" spans="1:10" x14ac:dyDescent="0.35">
      <c r="A363" s="16" t="s">
        <v>1491</v>
      </c>
      <c r="E363" t="s">
        <v>1383</v>
      </c>
      <c r="I363"/>
      <c r="J363"/>
    </row>
    <row r="364" spans="1:10" x14ac:dyDescent="0.35">
      <c r="A364" s="16" t="s">
        <v>1493</v>
      </c>
      <c r="E364" t="s">
        <v>1385</v>
      </c>
      <c r="I364"/>
      <c r="J364"/>
    </row>
    <row r="365" spans="1:10" x14ac:dyDescent="0.35">
      <c r="A365" s="16" t="s">
        <v>1495</v>
      </c>
      <c r="E365" t="s">
        <v>1387</v>
      </c>
      <c r="I365"/>
      <c r="J365"/>
    </row>
    <row r="366" spans="1:10" x14ac:dyDescent="0.35">
      <c r="A366" s="16" t="s">
        <v>1497</v>
      </c>
      <c r="E366" t="s">
        <v>1389</v>
      </c>
      <c r="I366"/>
      <c r="J366"/>
    </row>
    <row r="367" spans="1:10" x14ac:dyDescent="0.35">
      <c r="A367" s="16" t="s">
        <v>1499</v>
      </c>
      <c r="E367" t="s">
        <v>1391</v>
      </c>
      <c r="I367"/>
      <c r="J367"/>
    </row>
    <row r="368" spans="1:10" x14ac:dyDescent="0.35">
      <c r="A368" s="16" t="s">
        <v>1501</v>
      </c>
      <c r="E368" t="s">
        <v>1393</v>
      </c>
      <c r="I368"/>
      <c r="J368"/>
    </row>
    <row r="369" spans="1:10" x14ac:dyDescent="0.35">
      <c r="A369" s="16" t="s">
        <v>1502</v>
      </c>
      <c r="E369" t="s">
        <v>1395</v>
      </c>
      <c r="I369"/>
      <c r="J369"/>
    </row>
    <row r="370" spans="1:10" x14ac:dyDescent="0.35">
      <c r="A370" s="16" t="s">
        <v>1503</v>
      </c>
      <c r="E370" t="s">
        <v>1397</v>
      </c>
      <c r="I370"/>
      <c r="J370"/>
    </row>
    <row r="371" spans="1:10" x14ac:dyDescent="0.35">
      <c r="A371" s="16" t="s">
        <v>1504</v>
      </c>
      <c r="E371" t="s">
        <v>1399</v>
      </c>
      <c r="I371"/>
      <c r="J371"/>
    </row>
    <row r="372" spans="1:10" x14ac:dyDescent="0.35">
      <c r="A372" s="16" t="s">
        <v>1506</v>
      </c>
      <c r="E372" t="s">
        <v>1401</v>
      </c>
      <c r="I372"/>
      <c r="J372"/>
    </row>
    <row r="373" spans="1:10" x14ac:dyDescent="0.35">
      <c r="A373" s="16" t="s">
        <v>1508</v>
      </c>
      <c r="E373" t="s">
        <v>1403</v>
      </c>
      <c r="I373"/>
      <c r="J373"/>
    </row>
    <row r="374" spans="1:10" x14ac:dyDescent="0.35">
      <c r="A374" s="16" t="s">
        <v>1509</v>
      </c>
      <c r="E374" t="s">
        <v>1405</v>
      </c>
      <c r="I374"/>
      <c r="J374"/>
    </row>
    <row r="375" spans="1:10" x14ac:dyDescent="0.35">
      <c r="A375" s="16" t="s">
        <v>1510</v>
      </c>
      <c r="E375" t="s">
        <v>1407</v>
      </c>
      <c r="I375"/>
      <c r="J375"/>
    </row>
    <row r="376" spans="1:10" x14ac:dyDescent="0.35">
      <c r="A376" s="16" t="s">
        <v>1511</v>
      </c>
      <c r="E376" t="s">
        <v>1409</v>
      </c>
      <c r="I376"/>
      <c r="J376"/>
    </row>
    <row r="377" spans="1:10" x14ac:dyDescent="0.35">
      <c r="A377" s="16" t="s">
        <v>1512</v>
      </c>
      <c r="E377" t="s">
        <v>1411</v>
      </c>
      <c r="I377"/>
      <c r="J377"/>
    </row>
    <row r="378" spans="1:10" x14ac:dyDescent="0.35">
      <c r="A378" s="16" t="s">
        <v>1514</v>
      </c>
      <c r="E378" t="s">
        <v>1413</v>
      </c>
      <c r="I378"/>
      <c r="J378"/>
    </row>
    <row r="379" spans="1:10" x14ac:dyDescent="0.35">
      <c r="A379" s="16" t="s">
        <v>1515</v>
      </c>
      <c r="E379" t="s">
        <v>1415</v>
      </c>
      <c r="I379"/>
      <c r="J379"/>
    </row>
    <row r="380" spans="1:10" x14ac:dyDescent="0.35">
      <c r="A380" s="16" t="s">
        <v>1516</v>
      </c>
      <c r="E380" t="s">
        <v>1417</v>
      </c>
      <c r="I380"/>
      <c r="J380"/>
    </row>
    <row r="381" spans="1:10" x14ac:dyDescent="0.35">
      <c r="A381" s="16" t="s">
        <v>1517</v>
      </c>
      <c r="E381" t="s">
        <v>1419</v>
      </c>
      <c r="I381"/>
      <c r="J381"/>
    </row>
    <row r="382" spans="1:10" x14ac:dyDescent="0.35">
      <c r="A382" s="16" t="s">
        <v>1518</v>
      </c>
      <c r="E382" t="s">
        <v>1421</v>
      </c>
      <c r="I382"/>
      <c r="J382"/>
    </row>
    <row r="383" spans="1:10" x14ac:dyDescent="0.35">
      <c r="A383" s="16" t="s">
        <v>1520</v>
      </c>
      <c r="E383" t="s">
        <v>1423</v>
      </c>
      <c r="I383"/>
      <c r="J383"/>
    </row>
    <row r="384" spans="1:10" x14ac:dyDescent="0.35">
      <c r="A384" s="16" t="s">
        <v>1522</v>
      </c>
      <c r="E384" t="s">
        <v>1415</v>
      </c>
      <c r="I384"/>
      <c r="J384"/>
    </row>
    <row r="385" spans="1:10" x14ac:dyDescent="0.35">
      <c r="A385" s="16" t="s">
        <v>1524</v>
      </c>
      <c r="E385" t="s">
        <v>1417</v>
      </c>
      <c r="I385"/>
      <c r="J385"/>
    </row>
    <row r="386" spans="1:10" x14ac:dyDescent="0.35">
      <c r="A386" s="16" t="s">
        <v>1526</v>
      </c>
      <c r="E386" t="s">
        <v>1419</v>
      </c>
      <c r="I386"/>
      <c r="J386"/>
    </row>
    <row r="387" spans="1:10" x14ac:dyDescent="0.35">
      <c r="A387" s="16" t="s">
        <v>1528</v>
      </c>
      <c r="E387" t="s">
        <v>1421</v>
      </c>
      <c r="I387"/>
      <c r="J387"/>
    </row>
    <row r="388" spans="1:10" x14ac:dyDescent="0.35">
      <c r="A388" s="16" t="s">
        <v>1530</v>
      </c>
      <c r="E388" t="s">
        <v>1429</v>
      </c>
      <c r="I388"/>
      <c r="J388"/>
    </row>
    <row r="389" spans="1:10" x14ac:dyDescent="0.35">
      <c r="A389" s="16" t="s">
        <v>1532</v>
      </c>
      <c r="E389" t="s">
        <v>1415</v>
      </c>
      <c r="I389"/>
      <c r="J389"/>
    </row>
    <row r="390" spans="1:10" x14ac:dyDescent="0.35">
      <c r="A390" s="16" t="s">
        <v>1533</v>
      </c>
      <c r="E390" t="s">
        <v>1417</v>
      </c>
      <c r="I390"/>
      <c r="J390"/>
    </row>
    <row r="391" spans="1:10" x14ac:dyDescent="0.35">
      <c r="A391" s="16" t="s">
        <v>1535</v>
      </c>
      <c r="E391" t="s">
        <v>1419</v>
      </c>
      <c r="I391"/>
      <c r="J391"/>
    </row>
    <row r="392" spans="1:10" x14ac:dyDescent="0.35">
      <c r="A392" s="16" t="s">
        <v>1537</v>
      </c>
      <c r="E392" t="s">
        <v>1421</v>
      </c>
      <c r="I392"/>
      <c r="J392"/>
    </row>
    <row r="393" spans="1:10" x14ac:dyDescent="0.35">
      <c r="A393" s="16" t="s">
        <v>1539</v>
      </c>
      <c r="E393" t="s">
        <v>1435</v>
      </c>
      <c r="I393"/>
      <c r="J393"/>
    </row>
    <row r="394" spans="1:10" x14ac:dyDescent="0.35">
      <c r="A394" s="16" t="s">
        <v>1541</v>
      </c>
      <c r="E394" t="s">
        <v>1437</v>
      </c>
      <c r="I394"/>
      <c r="J394"/>
    </row>
    <row r="395" spans="1:10" x14ac:dyDescent="0.35">
      <c r="A395" s="16" t="s">
        <v>1543</v>
      </c>
      <c r="E395" t="s">
        <v>1439</v>
      </c>
      <c r="I395"/>
      <c r="J395"/>
    </row>
    <row r="396" spans="1:10" x14ac:dyDescent="0.35">
      <c r="A396" s="16" t="s">
        <v>1545</v>
      </c>
      <c r="E396" t="s">
        <v>1441</v>
      </c>
      <c r="I396"/>
      <c r="J396"/>
    </row>
    <row r="397" spans="1:10" x14ac:dyDescent="0.35">
      <c r="A397" s="16" t="s">
        <v>1547</v>
      </c>
      <c r="E397" t="s">
        <v>1415</v>
      </c>
      <c r="I397"/>
      <c r="J397"/>
    </row>
    <row r="398" spans="1:10" x14ac:dyDescent="0.35">
      <c r="A398" s="16" t="s">
        <v>1549</v>
      </c>
      <c r="E398" t="s">
        <v>1417</v>
      </c>
      <c r="I398"/>
      <c r="J398"/>
    </row>
    <row r="399" spans="1:10" x14ac:dyDescent="0.35">
      <c r="A399" s="16" t="s">
        <v>1551</v>
      </c>
      <c r="E399" t="s">
        <v>1419</v>
      </c>
      <c r="I399"/>
      <c r="J399"/>
    </row>
    <row r="400" spans="1:10" x14ac:dyDescent="0.35">
      <c r="A400" s="16" t="s">
        <v>1553</v>
      </c>
      <c r="E400" t="s">
        <v>1421</v>
      </c>
      <c r="I400"/>
      <c r="J400"/>
    </row>
    <row r="401" spans="1:10" x14ac:dyDescent="0.35">
      <c r="A401" s="16" t="s">
        <v>1555</v>
      </c>
      <c r="E401" t="s">
        <v>1447</v>
      </c>
      <c r="I401"/>
      <c r="J401"/>
    </row>
    <row r="402" spans="1:10" x14ac:dyDescent="0.35">
      <c r="A402" s="16" t="s">
        <v>1557</v>
      </c>
      <c r="E402" t="s">
        <v>1449</v>
      </c>
      <c r="I402"/>
      <c r="J402"/>
    </row>
    <row r="403" spans="1:10" x14ac:dyDescent="0.35">
      <c r="A403" s="16" t="s">
        <v>1559</v>
      </c>
      <c r="E403" t="s">
        <v>1451</v>
      </c>
      <c r="I403"/>
      <c r="J403"/>
    </row>
    <row r="404" spans="1:10" x14ac:dyDescent="0.35">
      <c r="A404" s="16" t="s">
        <v>1561</v>
      </c>
      <c r="E404" t="s">
        <v>1453</v>
      </c>
      <c r="I404"/>
      <c r="J404"/>
    </row>
    <row r="405" spans="1:10" x14ac:dyDescent="0.35">
      <c r="A405" s="16" t="s">
        <v>1563</v>
      </c>
      <c r="E405" t="s">
        <v>1455</v>
      </c>
      <c r="I405"/>
      <c r="J405"/>
    </row>
    <row r="406" spans="1:10" x14ac:dyDescent="0.35">
      <c r="A406" s="16" t="s">
        <v>1565</v>
      </c>
      <c r="E406" t="s">
        <v>1457</v>
      </c>
      <c r="I406"/>
      <c r="J406"/>
    </row>
    <row r="407" spans="1:10" x14ac:dyDescent="0.35">
      <c r="A407" s="16" t="s">
        <v>1567</v>
      </c>
      <c r="E407" t="s">
        <v>1459</v>
      </c>
      <c r="I407"/>
      <c r="J407"/>
    </row>
    <row r="408" spans="1:10" x14ac:dyDescent="0.35">
      <c r="A408" s="16" t="s">
        <v>1569</v>
      </c>
      <c r="E408" t="s">
        <v>1461</v>
      </c>
      <c r="I408"/>
      <c r="J408"/>
    </row>
    <row r="409" spans="1:10" x14ac:dyDescent="0.35">
      <c r="A409" s="16" t="s">
        <v>1571</v>
      </c>
      <c r="E409" t="s">
        <v>1463</v>
      </c>
      <c r="I409"/>
      <c r="J409"/>
    </row>
    <row r="410" spans="1:10" x14ac:dyDescent="0.35">
      <c r="A410" s="16" t="s">
        <v>1573</v>
      </c>
      <c r="E410" t="s">
        <v>1465</v>
      </c>
      <c r="I410"/>
      <c r="J410"/>
    </row>
    <row r="411" spans="1:10" x14ac:dyDescent="0.35">
      <c r="A411" s="16" t="s">
        <v>1575</v>
      </c>
      <c r="E411" t="s">
        <v>1419</v>
      </c>
      <c r="I411"/>
      <c r="J411"/>
    </row>
    <row r="412" spans="1:10" x14ac:dyDescent="0.35">
      <c r="A412" s="16" t="s">
        <v>1577</v>
      </c>
      <c r="E412" t="s">
        <v>1468</v>
      </c>
      <c r="I412"/>
      <c r="J412"/>
    </row>
    <row r="413" spans="1:10" x14ac:dyDescent="0.35">
      <c r="A413" s="16" t="s">
        <v>1579</v>
      </c>
      <c r="E413" t="s">
        <v>1470</v>
      </c>
      <c r="I413"/>
      <c r="J413"/>
    </row>
    <row r="414" spans="1:10" x14ac:dyDescent="0.35">
      <c r="A414" s="16" t="s">
        <v>1581</v>
      </c>
      <c r="E414" t="s">
        <v>1472</v>
      </c>
      <c r="I414"/>
      <c r="J414"/>
    </row>
    <row r="415" spans="1:10" x14ac:dyDescent="0.35">
      <c r="A415" s="16" t="s">
        <v>1583</v>
      </c>
      <c r="E415" t="s">
        <v>1474</v>
      </c>
      <c r="I415"/>
      <c r="J415"/>
    </row>
    <row r="416" spans="1:10" x14ac:dyDescent="0.35">
      <c r="A416" s="16" t="s">
        <v>1585</v>
      </c>
      <c r="E416" t="s">
        <v>1476</v>
      </c>
      <c r="I416"/>
      <c r="J416"/>
    </row>
    <row r="417" spans="1:10" x14ac:dyDescent="0.35">
      <c r="A417" s="16" t="s">
        <v>1587</v>
      </c>
      <c r="E417" t="s">
        <v>1478</v>
      </c>
      <c r="I417"/>
      <c r="J417"/>
    </row>
    <row r="418" spans="1:10" x14ac:dyDescent="0.35">
      <c r="A418" s="16" t="s">
        <v>1589</v>
      </c>
      <c r="E418" t="s">
        <v>1480</v>
      </c>
      <c r="I418"/>
      <c r="J418"/>
    </row>
    <row r="419" spans="1:10" x14ac:dyDescent="0.35">
      <c r="A419" s="16" t="s">
        <v>1591</v>
      </c>
      <c r="E419" t="s">
        <v>1482</v>
      </c>
      <c r="I419"/>
      <c r="J419"/>
    </row>
    <row r="420" spans="1:10" x14ac:dyDescent="0.35">
      <c r="A420" s="16" t="s">
        <v>1593</v>
      </c>
      <c r="E420" t="s">
        <v>1484</v>
      </c>
      <c r="I420"/>
      <c r="J420"/>
    </row>
    <row r="421" spans="1:10" x14ac:dyDescent="0.35">
      <c r="A421" s="16" t="s">
        <v>1594</v>
      </c>
      <c r="E421" t="s">
        <v>1486</v>
      </c>
      <c r="I421"/>
      <c r="J421"/>
    </row>
    <row r="422" spans="1:10" x14ac:dyDescent="0.35">
      <c r="A422" s="16" t="s">
        <v>1596</v>
      </c>
      <c r="E422" t="s">
        <v>1488</v>
      </c>
      <c r="I422"/>
      <c r="J422"/>
    </row>
    <row r="423" spans="1:10" x14ac:dyDescent="0.35">
      <c r="A423" s="16" t="s">
        <v>1598</v>
      </c>
      <c r="E423" t="s">
        <v>1490</v>
      </c>
      <c r="I423"/>
      <c r="J423"/>
    </row>
    <row r="424" spans="1:10" x14ac:dyDescent="0.35">
      <c r="A424" s="16" t="s">
        <v>1600</v>
      </c>
      <c r="E424" t="s">
        <v>1492</v>
      </c>
      <c r="I424"/>
      <c r="J424"/>
    </row>
    <row r="425" spans="1:10" x14ac:dyDescent="0.35">
      <c r="A425" s="16" t="s">
        <v>1602</v>
      </c>
      <c r="E425" t="s">
        <v>1494</v>
      </c>
      <c r="I425"/>
      <c r="J425"/>
    </row>
    <row r="426" spans="1:10" x14ac:dyDescent="0.35">
      <c r="A426" s="16" t="s">
        <v>1604</v>
      </c>
      <c r="E426" t="s">
        <v>1496</v>
      </c>
      <c r="I426"/>
      <c r="J426"/>
    </row>
    <row r="427" spans="1:10" x14ac:dyDescent="0.35">
      <c r="A427" s="16" t="s">
        <v>1606</v>
      </c>
      <c r="E427" t="s">
        <v>1498</v>
      </c>
      <c r="I427"/>
      <c r="J427"/>
    </row>
    <row r="428" spans="1:10" x14ac:dyDescent="0.35">
      <c r="A428" s="16" t="s">
        <v>1608</v>
      </c>
      <c r="E428" t="s">
        <v>1500</v>
      </c>
      <c r="I428"/>
      <c r="J428"/>
    </row>
    <row r="429" spans="1:10" x14ac:dyDescent="0.35">
      <c r="A429" s="16" t="s">
        <v>1610</v>
      </c>
      <c r="E429" t="s">
        <v>1415</v>
      </c>
      <c r="I429"/>
      <c r="J429"/>
    </row>
    <row r="430" spans="1:10" x14ac:dyDescent="0.35">
      <c r="A430" s="16" t="s">
        <v>1612</v>
      </c>
      <c r="E430" t="s">
        <v>1417</v>
      </c>
      <c r="I430"/>
      <c r="J430"/>
    </row>
    <row r="431" spans="1:10" x14ac:dyDescent="0.35">
      <c r="A431" s="16" t="s">
        <v>1614</v>
      </c>
      <c r="E431" t="s">
        <v>1419</v>
      </c>
      <c r="I431"/>
      <c r="J431"/>
    </row>
    <row r="432" spans="1:10" x14ac:dyDescent="0.35">
      <c r="A432" s="16" t="s">
        <v>1616</v>
      </c>
      <c r="E432" t="s">
        <v>1505</v>
      </c>
      <c r="I432"/>
      <c r="J432"/>
    </row>
    <row r="433" spans="1:10" x14ac:dyDescent="0.35">
      <c r="A433" s="16" t="s">
        <v>1617</v>
      </c>
      <c r="E433" t="s">
        <v>1507</v>
      </c>
      <c r="I433"/>
      <c r="J433"/>
    </row>
    <row r="434" spans="1:10" x14ac:dyDescent="0.35">
      <c r="A434" s="16" t="s">
        <v>1619</v>
      </c>
      <c r="E434" t="s">
        <v>1415</v>
      </c>
      <c r="I434"/>
      <c r="J434"/>
    </row>
    <row r="435" spans="1:10" x14ac:dyDescent="0.35">
      <c r="A435" s="16" t="s">
        <v>1620</v>
      </c>
      <c r="E435" t="s">
        <v>1417</v>
      </c>
      <c r="I435"/>
      <c r="J435"/>
    </row>
    <row r="436" spans="1:10" x14ac:dyDescent="0.35">
      <c r="A436" s="16" t="s">
        <v>1622</v>
      </c>
      <c r="E436" t="s">
        <v>1419</v>
      </c>
      <c r="I436"/>
      <c r="J436"/>
    </row>
    <row r="437" spans="1:10" x14ac:dyDescent="0.35">
      <c r="A437" s="16" t="s">
        <v>1624</v>
      </c>
      <c r="E437" t="s">
        <v>1505</v>
      </c>
      <c r="I437"/>
      <c r="J437"/>
    </row>
    <row r="438" spans="1:10" x14ac:dyDescent="0.35">
      <c r="A438" s="16" t="s">
        <v>1626</v>
      </c>
      <c r="E438" t="s">
        <v>1513</v>
      </c>
      <c r="I438"/>
      <c r="J438"/>
    </row>
    <row r="439" spans="1:10" x14ac:dyDescent="0.35">
      <c r="A439" s="16" t="s">
        <v>1628</v>
      </c>
      <c r="E439" t="s">
        <v>1415</v>
      </c>
      <c r="I439"/>
      <c r="J439"/>
    </row>
    <row r="440" spans="1:10" x14ac:dyDescent="0.35">
      <c r="A440" s="16" t="s">
        <v>1630</v>
      </c>
      <c r="E440" t="s">
        <v>1417</v>
      </c>
      <c r="I440"/>
      <c r="J440"/>
    </row>
    <row r="441" spans="1:10" x14ac:dyDescent="0.35">
      <c r="A441" s="16" t="s">
        <v>1632</v>
      </c>
      <c r="E441" t="s">
        <v>1419</v>
      </c>
      <c r="I441"/>
      <c r="J441"/>
    </row>
    <row r="442" spans="1:10" x14ac:dyDescent="0.35">
      <c r="A442" s="16" t="s">
        <v>1634</v>
      </c>
      <c r="E442" t="s">
        <v>1505</v>
      </c>
      <c r="I442"/>
      <c r="J442"/>
    </row>
    <row r="443" spans="1:10" x14ac:dyDescent="0.35">
      <c r="A443" s="16" t="s">
        <v>1636</v>
      </c>
      <c r="E443" t="s">
        <v>1519</v>
      </c>
      <c r="I443"/>
      <c r="J443"/>
    </row>
    <row r="444" spans="1:10" x14ac:dyDescent="0.35">
      <c r="A444" s="16" t="s">
        <v>1638</v>
      </c>
      <c r="E444" t="s">
        <v>1521</v>
      </c>
      <c r="I444"/>
      <c r="J444"/>
    </row>
    <row r="445" spans="1:10" x14ac:dyDescent="0.35">
      <c r="A445" s="16" t="s">
        <v>1640</v>
      </c>
      <c r="E445" t="s">
        <v>1523</v>
      </c>
      <c r="I445"/>
      <c r="J445"/>
    </row>
    <row r="446" spans="1:10" x14ac:dyDescent="0.35">
      <c r="A446" s="16" t="s">
        <v>1642</v>
      </c>
      <c r="E446" t="s">
        <v>1525</v>
      </c>
      <c r="I446"/>
      <c r="J446"/>
    </row>
    <row r="447" spans="1:10" x14ac:dyDescent="0.35">
      <c r="A447" s="16" t="s">
        <v>1644</v>
      </c>
      <c r="E447" t="s">
        <v>1527</v>
      </c>
      <c r="I447"/>
      <c r="J447"/>
    </row>
    <row r="448" spans="1:10" x14ac:dyDescent="0.35">
      <c r="A448" s="16" t="s">
        <v>1646</v>
      </c>
      <c r="E448" t="s">
        <v>1529</v>
      </c>
      <c r="I448"/>
      <c r="J448"/>
    </row>
    <row r="449" spans="1:10" x14ac:dyDescent="0.35">
      <c r="A449" s="16" t="s">
        <v>1648</v>
      </c>
      <c r="E449" t="s">
        <v>1531</v>
      </c>
      <c r="I449"/>
      <c r="J449"/>
    </row>
    <row r="450" spans="1:10" x14ac:dyDescent="0.35">
      <c r="A450" s="16" t="s">
        <v>1650</v>
      </c>
      <c r="E450" t="s">
        <v>1525</v>
      </c>
      <c r="I450"/>
      <c r="J450"/>
    </row>
    <row r="451" spans="1:10" x14ac:dyDescent="0.35">
      <c r="A451" s="16" t="s">
        <v>1652</v>
      </c>
      <c r="E451" t="s">
        <v>1534</v>
      </c>
      <c r="I451"/>
      <c r="J451"/>
    </row>
    <row r="452" spans="1:10" x14ac:dyDescent="0.35">
      <c r="A452" s="16" t="s">
        <v>1654</v>
      </c>
      <c r="E452" t="s">
        <v>1536</v>
      </c>
      <c r="I452"/>
      <c r="J452"/>
    </row>
    <row r="453" spans="1:10" x14ac:dyDescent="0.35">
      <c r="A453" s="16" t="s">
        <v>1656</v>
      </c>
      <c r="E453" t="s">
        <v>1538</v>
      </c>
      <c r="I453"/>
      <c r="J453"/>
    </row>
    <row r="454" spans="1:10" x14ac:dyDescent="0.35">
      <c r="A454" s="16" t="s">
        <v>1658</v>
      </c>
      <c r="E454" t="s">
        <v>1540</v>
      </c>
      <c r="I454"/>
      <c r="J454"/>
    </row>
    <row r="455" spans="1:10" x14ac:dyDescent="0.35">
      <c r="A455" s="16" t="s">
        <v>1660</v>
      </c>
      <c r="E455" t="s">
        <v>1542</v>
      </c>
      <c r="I455"/>
      <c r="J455"/>
    </row>
    <row r="456" spans="1:10" x14ac:dyDescent="0.35">
      <c r="A456" s="16" t="s">
        <v>1662</v>
      </c>
      <c r="E456" t="s">
        <v>1544</v>
      </c>
      <c r="I456"/>
      <c r="J456"/>
    </row>
    <row r="457" spans="1:10" x14ac:dyDescent="0.35">
      <c r="A457" s="16" t="s">
        <v>1664</v>
      </c>
      <c r="E457" t="s">
        <v>1546</v>
      </c>
      <c r="I457"/>
      <c r="J457"/>
    </row>
    <row r="458" spans="1:10" x14ac:dyDescent="0.35">
      <c r="A458" s="16" t="s">
        <v>1666</v>
      </c>
      <c r="E458" t="s">
        <v>1548</v>
      </c>
      <c r="I458"/>
      <c r="J458"/>
    </row>
    <row r="459" spans="1:10" x14ac:dyDescent="0.35">
      <c r="A459" s="16" t="s">
        <v>1668</v>
      </c>
      <c r="E459" t="s">
        <v>1550</v>
      </c>
      <c r="I459"/>
      <c r="J459"/>
    </row>
    <row r="460" spans="1:10" x14ac:dyDescent="0.35">
      <c r="A460" s="16" t="s">
        <v>1670</v>
      </c>
      <c r="E460" t="s">
        <v>1552</v>
      </c>
      <c r="I460"/>
      <c r="J460"/>
    </row>
    <row r="461" spans="1:10" x14ac:dyDescent="0.35">
      <c r="A461" s="16" t="s">
        <v>1672</v>
      </c>
      <c r="E461" t="s">
        <v>1554</v>
      </c>
      <c r="I461"/>
      <c r="J461"/>
    </row>
    <row r="462" spans="1:10" x14ac:dyDescent="0.35">
      <c r="A462" s="16" t="s">
        <v>1674</v>
      </c>
      <c r="E462" t="s">
        <v>1556</v>
      </c>
      <c r="I462"/>
      <c r="J462"/>
    </row>
    <row r="463" spans="1:10" x14ac:dyDescent="0.35">
      <c r="A463" s="16" t="s">
        <v>1676</v>
      </c>
      <c r="E463" t="s">
        <v>1558</v>
      </c>
      <c r="I463"/>
      <c r="J463"/>
    </row>
    <row r="464" spans="1:10" x14ac:dyDescent="0.35">
      <c r="A464" s="16" t="s">
        <v>1678</v>
      </c>
      <c r="E464" t="s">
        <v>1560</v>
      </c>
      <c r="I464"/>
      <c r="J464"/>
    </row>
    <row r="465" spans="1:10" x14ac:dyDescent="0.35">
      <c r="A465" s="16" t="s">
        <v>1680</v>
      </c>
      <c r="E465" t="s">
        <v>1562</v>
      </c>
      <c r="I465"/>
      <c r="J465"/>
    </row>
    <row r="466" spans="1:10" x14ac:dyDescent="0.35">
      <c r="A466" s="16" t="s">
        <v>1682</v>
      </c>
      <c r="E466" t="s">
        <v>1564</v>
      </c>
      <c r="I466"/>
      <c r="J466"/>
    </row>
    <row r="467" spans="1:10" x14ac:dyDescent="0.35">
      <c r="A467" s="16" t="s">
        <v>1684</v>
      </c>
      <c r="E467" t="s">
        <v>1566</v>
      </c>
      <c r="I467"/>
      <c r="J467"/>
    </row>
    <row r="468" spans="1:10" x14ac:dyDescent="0.35">
      <c r="A468" s="16" t="s">
        <v>1686</v>
      </c>
      <c r="E468" t="s">
        <v>1568</v>
      </c>
      <c r="I468"/>
      <c r="J468"/>
    </row>
    <row r="469" spans="1:10" x14ac:dyDescent="0.35">
      <c r="A469" s="16" t="s">
        <v>1688</v>
      </c>
      <c r="E469" t="s">
        <v>1570</v>
      </c>
      <c r="I469"/>
      <c r="J469"/>
    </row>
    <row r="470" spans="1:10" x14ac:dyDescent="0.35">
      <c r="A470" s="16" t="s">
        <v>1690</v>
      </c>
      <c r="E470" t="s">
        <v>1572</v>
      </c>
      <c r="I470"/>
      <c r="J470"/>
    </row>
    <row r="471" spans="1:10" x14ac:dyDescent="0.35">
      <c r="A471" s="16" t="s">
        <v>1692</v>
      </c>
      <c r="E471" t="s">
        <v>1574</v>
      </c>
      <c r="I471"/>
      <c r="J471"/>
    </row>
    <row r="472" spans="1:10" x14ac:dyDescent="0.35">
      <c r="A472" s="16" t="s">
        <v>1694</v>
      </c>
      <c r="E472" t="s">
        <v>1576</v>
      </c>
      <c r="I472"/>
      <c r="J472"/>
    </row>
    <row r="473" spans="1:10" x14ac:dyDescent="0.35">
      <c r="A473" s="16" t="s">
        <v>1696</v>
      </c>
      <c r="E473" t="s">
        <v>1578</v>
      </c>
      <c r="I473"/>
      <c r="J473"/>
    </row>
    <row r="474" spans="1:10" x14ac:dyDescent="0.35">
      <c r="A474" s="16" t="s">
        <v>1698</v>
      </c>
      <c r="E474" t="s">
        <v>1580</v>
      </c>
      <c r="I474"/>
      <c r="J474"/>
    </row>
    <row r="475" spans="1:10" x14ac:dyDescent="0.35">
      <c r="A475" s="16" t="s">
        <v>1700</v>
      </c>
      <c r="E475" t="s">
        <v>1582</v>
      </c>
      <c r="I475"/>
      <c r="J475"/>
    </row>
    <row r="476" spans="1:10" x14ac:dyDescent="0.35">
      <c r="A476" s="16" t="s">
        <v>1702</v>
      </c>
      <c r="E476" t="s">
        <v>1584</v>
      </c>
      <c r="I476"/>
      <c r="J476"/>
    </row>
    <row r="477" spans="1:10" x14ac:dyDescent="0.35">
      <c r="A477" s="16" t="s">
        <v>1704</v>
      </c>
      <c r="E477" t="s">
        <v>1586</v>
      </c>
      <c r="I477"/>
      <c r="J477"/>
    </row>
    <row r="478" spans="1:10" x14ac:dyDescent="0.35">
      <c r="A478" s="16" t="s">
        <v>1706</v>
      </c>
      <c r="E478" t="s">
        <v>1588</v>
      </c>
      <c r="I478"/>
      <c r="J478"/>
    </row>
    <row r="479" spans="1:10" x14ac:dyDescent="0.35">
      <c r="A479" s="16" t="s">
        <v>1708</v>
      </c>
      <c r="E479" t="s">
        <v>1590</v>
      </c>
      <c r="I479"/>
      <c r="J479"/>
    </row>
    <row r="480" spans="1:10" ht="14" customHeight="1" x14ac:dyDescent="0.35">
      <c r="A480" s="16" t="s">
        <v>1710</v>
      </c>
      <c r="E480" t="s">
        <v>1592</v>
      </c>
      <c r="I480"/>
      <c r="J480"/>
    </row>
    <row r="481" spans="1:10" x14ac:dyDescent="0.35">
      <c r="A481" s="16" t="s">
        <v>1712</v>
      </c>
      <c r="E481" t="s">
        <v>1595</v>
      </c>
      <c r="I481"/>
      <c r="J481"/>
    </row>
    <row r="482" spans="1:10" x14ac:dyDescent="0.35">
      <c r="A482" s="16" t="s">
        <v>1714</v>
      </c>
      <c r="E482" t="s">
        <v>1597</v>
      </c>
      <c r="I482"/>
      <c r="J482"/>
    </row>
    <row r="483" spans="1:10" x14ac:dyDescent="0.35">
      <c r="A483" s="16" t="s">
        <v>1716</v>
      </c>
      <c r="E483" t="s">
        <v>1599</v>
      </c>
      <c r="I483"/>
      <c r="J483"/>
    </row>
    <row r="484" spans="1:10" x14ac:dyDescent="0.35">
      <c r="A484" s="16" t="s">
        <v>1718</v>
      </c>
      <c r="E484" t="s">
        <v>1601</v>
      </c>
      <c r="I484"/>
      <c r="J484"/>
    </row>
    <row r="485" spans="1:10" x14ac:dyDescent="0.35">
      <c r="A485" s="16" t="s">
        <v>1720</v>
      </c>
      <c r="E485" t="s">
        <v>1603</v>
      </c>
      <c r="I485"/>
      <c r="J485"/>
    </row>
    <row r="486" spans="1:10" x14ac:dyDescent="0.35">
      <c r="A486" s="16" t="s">
        <v>1722</v>
      </c>
      <c r="E486" t="s">
        <v>1605</v>
      </c>
      <c r="I486"/>
      <c r="J486"/>
    </row>
    <row r="487" spans="1:10" x14ac:dyDescent="0.35">
      <c r="A487" s="16" t="s">
        <v>1724</v>
      </c>
      <c r="E487" t="s">
        <v>1607</v>
      </c>
      <c r="I487"/>
      <c r="J487"/>
    </row>
    <row r="488" spans="1:10" x14ac:dyDescent="0.35">
      <c r="A488" s="16" t="s">
        <v>1726</v>
      </c>
      <c r="E488" t="s">
        <v>1609</v>
      </c>
      <c r="I488"/>
      <c r="J488"/>
    </row>
    <row r="489" spans="1:10" x14ac:dyDescent="0.35">
      <c r="A489" s="16" t="s">
        <v>1728</v>
      </c>
      <c r="E489" t="s">
        <v>1611</v>
      </c>
      <c r="I489"/>
      <c r="J489"/>
    </row>
    <row r="490" spans="1:10" x14ac:dyDescent="0.35">
      <c r="A490" s="16" t="s">
        <v>1730</v>
      </c>
      <c r="E490" t="s">
        <v>1613</v>
      </c>
      <c r="I490"/>
      <c r="J490"/>
    </row>
    <row r="491" spans="1:10" x14ac:dyDescent="0.35">
      <c r="A491" s="16" t="s">
        <v>1732</v>
      </c>
      <c r="E491" t="s">
        <v>1615</v>
      </c>
      <c r="I491"/>
      <c r="J491"/>
    </row>
    <row r="492" spans="1:10" x14ac:dyDescent="0.35">
      <c r="A492" s="16" t="s">
        <v>1734</v>
      </c>
      <c r="E492" t="s">
        <v>1519</v>
      </c>
      <c r="I492"/>
      <c r="J492"/>
    </row>
    <row r="493" spans="1:10" x14ac:dyDescent="0.35">
      <c r="A493" s="16" t="s">
        <v>1736</v>
      </c>
      <c r="E493" t="s">
        <v>1618</v>
      </c>
      <c r="I493"/>
      <c r="J493"/>
    </row>
    <row r="494" spans="1:10" x14ac:dyDescent="0.35">
      <c r="A494" s="16" t="s">
        <v>1738</v>
      </c>
      <c r="E494" t="s">
        <v>1534</v>
      </c>
      <c r="I494"/>
      <c r="J494"/>
    </row>
    <row r="495" spans="1:10" x14ac:dyDescent="0.35">
      <c r="A495" s="16" t="s">
        <v>1740</v>
      </c>
      <c r="E495" t="s">
        <v>1621</v>
      </c>
      <c r="I495"/>
      <c r="J495"/>
    </row>
    <row r="496" spans="1:10" x14ac:dyDescent="0.35">
      <c r="A496" s="16" t="s">
        <v>516</v>
      </c>
      <c r="E496" t="s">
        <v>1623</v>
      </c>
      <c r="I496"/>
      <c r="J496"/>
    </row>
    <row r="497" spans="1:10" x14ac:dyDescent="0.35">
      <c r="A497" s="16" t="s">
        <v>520</v>
      </c>
      <c r="E497" t="s">
        <v>1625</v>
      </c>
      <c r="I497"/>
      <c r="J497"/>
    </row>
    <row r="498" spans="1:10" x14ac:dyDescent="0.35">
      <c r="A498" s="16" t="s">
        <v>1746</v>
      </c>
      <c r="E498" t="s">
        <v>1627</v>
      </c>
      <c r="I498"/>
      <c r="J498"/>
    </row>
    <row r="499" spans="1:10" x14ac:dyDescent="0.35">
      <c r="A499" s="16" t="s">
        <v>1748</v>
      </c>
      <c r="E499" t="s">
        <v>1629</v>
      </c>
      <c r="I499"/>
      <c r="J499"/>
    </row>
    <row r="500" spans="1:10" x14ac:dyDescent="0.35">
      <c r="A500" s="16" t="s">
        <v>1750</v>
      </c>
      <c r="E500" t="s">
        <v>1631</v>
      </c>
      <c r="I500"/>
      <c r="J500"/>
    </row>
    <row r="501" spans="1:10" x14ac:dyDescent="0.35">
      <c r="A501" s="16" t="s">
        <v>1752</v>
      </c>
      <c r="E501" t="s">
        <v>1633</v>
      </c>
      <c r="I501"/>
      <c r="J501"/>
    </row>
    <row r="502" spans="1:10" x14ac:dyDescent="0.35">
      <c r="A502" s="16" t="s">
        <v>1754</v>
      </c>
      <c r="E502" t="s">
        <v>1635</v>
      </c>
      <c r="I502"/>
      <c r="J502"/>
    </row>
    <row r="503" spans="1:10" x14ac:dyDescent="0.35">
      <c r="A503" s="16" t="s">
        <v>1756</v>
      </c>
      <c r="E503" t="s">
        <v>1637</v>
      </c>
      <c r="I503"/>
      <c r="J503"/>
    </row>
    <row r="504" spans="1:10" x14ac:dyDescent="0.35">
      <c r="A504" s="16" t="s">
        <v>1758</v>
      </c>
      <c r="E504" t="s">
        <v>1639</v>
      </c>
      <c r="I504"/>
      <c r="J504"/>
    </row>
    <row r="505" spans="1:10" x14ac:dyDescent="0.35">
      <c r="A505" s="16" t="s">
        <v>1760</v>
      </c>
      <c r="E505" t="s">
        <v>1641</v>
      </c>
      <c r="I505"/>
      <c r="J505"/>
    </row>
    <row r="506" spans="1:10" x14ac:dyDescent="0.35">
      <c r="A506" s="16" t="s">
        <v>1762</v>
      </c>
      <c r="E506" t="s">
        <v>1643</v>
      </c>
      <c r="I506"/>
      <c r="J506"/>
    </row>
    <row r="507" spans="1:10" x14ac:dyDescent="0.35">
      <c r="A507" s="16" t="s">
        <v>1764</v>
      </c>
      <c r="E507" t="s">
        <v>1645</v>
      </c>
      <c r="I507"/>
      <c r="J507"/>
    </row>
    <row r="508" spans="1:10" x14ac:dyDescent="0.35">
      <c r="A508" s="16" t="s">
        <v>1766</v>
      </c>
      <c r="E508" t="s">
        <v>1647</v>
      </c>
      <c r="I508"/>
      <c r="J508"/>
    </row>
    <row r="509" spans="1:10" x14ac:dyDescent="0.35">
      <c r="A509" s="16" t="s">
        <v>1768</v>
      </c>
      <c r="E509" t="s">
        <v>1649</v>
      </c>
      <c r="I509"/>
      <c r="J509"/>
    </row>
    <row r="510" spans="1:10" x14ac:dyDescent="0.35">
      <c r="A510" s="16" t="s">
        <v>1770</v>
      </c>
      <c r="E510" t="s">
        <v>1651</v>
      </c>
      <c r="I510"/>
      <c r="J510"/>
    </row>
    <row r="511" spans="1:10" x14ac:dyDescent="0.35">
      <c r="A511" s="16" t="s">
        <v>1772</v>
      </c>
      <c r="E511" t="s">
        <v>1653</v>
      </c>
      <c r="I511"/>
      <c r="J511"/>
    </row>
    <row r="512" spans="1:10" x14ac:dyDescent="0.35">
      <c r="A512" s="16" t="s">
        <v>1774</v>
      </c>
      <c r="E512" t="s">
        <v>1655</v>
      </c>
      <c r="I512"/>
      <c r="J512"/>
    </row>
    <row r="513" spans="1:10" x14ac:dyDescent="0.35">
      <c r="A513" s="16" t="s">
        <v>1776</v>
      </c>
      <c r="E513" t="s">
        <v>1657</v>
      </c>
      <c r="I513"/>
      <c r="J513"/>
    </row>
    <row r="514" spans="1:10" x14ac:dyDescent="0.35">
      <c r="A514" s="16" t="s">
        <v>1778</v>
      </c>
      <c r="E514" t="s">
        <v>1659</v>
      </c>
      <c r="I514"/>
      <c r="J514"/>
    </row>
    <row r="515" spans="1:10" x14ac:dyDescent="0.35">
      <c r="A515" s="16" t="s">
        <v>1780</v>
      </c>
      <c r="E515" t="s">
        <v>1661</v>
      </c>
      <c r="I515"/>
      <c r="J515"/>
    </row>
    <row r="516" spans="1:10" x14ac:dyDescent="0.35">
      <c r="A516" s="16" t="s">
        <v>1782</v>
      </c>
      <c r="E516" t="s">
        <v>1663</v>
      </c>
      <c r="I516"/>
      <c r="J516"/>
    </row>
    <row r="517" spans="1:10" x14ac:dyDescent="0.35">
      <c r="A517" s="16" t="s">
        <v>1784</v>
      </c>
      <c r="E517" t="s">
        <v>1665</v>
      </c>
      <c r="I517"/>
      <c r="J517"/>
    </row>
    <row r="518" spans="1:10" x14ac:dyDescent="0.35">
      <c r="A518" s="16" t="s">
        <v>1786</v>
      </c>
      <c r="E518" t="s">
        <v>1667</v>
      </c>
      <c r="I518"/>
      <c r="J518"/>
    </row>
    <row r="519" spans="1:10" x14ac:dyDescent="0.35">
      <c r="A519" s="16" t="s">
        <v>1788</v>
      </c>
      <c r="E519" t="s">
        <v>1669</v>
      </c>
      <c r="I519"/>
      <c r="J519"/>
    </row>
    <row r="520" spans="1:10" x14ac:dyDescent="0.35">
      <c r="A520" s="16" t="s">
        <v>1790</v>
      </c>
      <c r="E520" t="s">
        <v>1671</v>
      </c>
      <c r="I520"/>
      <c r="J520"/>
    </row>
    <row r="521" spans="1:10" x14ac:dyDescent="0.35">
      <c r="A521" s="16" t="s">
        <v>1792</v>
      </c>
      <c r="E521" t="s">
        <v>1673</v>
      </c>
      <c r="I521"/>
      <c r="J521"/>
    </row>
    <row r="522" spans="1:10" x14ac:dyDescent="0.35">
      <c r="A522" s="16" t="s">
        <v>1794</v>
      </c>
      <c r="E522" t="s">
        <v>1675</v>
      </c>
      <c r="I522"/>
      <c r="J522"/>
    </row>
    <row r="523" spans="1:10" x14ac:dyDescent="0.35">
      <c r="A523" s="16" t="s">
        <v>1796</v>
      </c>
      <c r="E523" t="s">
        <v>1677</v>
      </c>
      <c r="I523"/>
      <c r="J523"/>
    </row>
    <row r="524" spans="1:10" x14ac:dyDescent="0.35">
      <c r="A524" s="16" t="s">
        <v>1798</v>
      </c>
      <c r="E524" t="s">
        <v>1679</v>
      </c>
      <c r="I524"/>
      <c r="J524"/>
    </row>
    <row r="525" spans="1:10" x14ac:dyDescent="0.35">
      <c r="A525" s="16" t="s">
        <v>1800</v>
      </c>
      <c r="E525" t="s">
        <v>1681</v>
      </c>
      <c r="I525"/>
      <c r="J525"/>
    </row>
    <row r="526" spans="1:10" x14ac:dyDescent="0.35">
      <c r="A526" s="16" t="s">
        <v>1802</v>
      </c>
      <c r="E526" t="s">
        <v>1683</v>
      </c>
      <c r="I526"/>
      <c r="J526"/>
    </row>
    <row r="527" spans="1:10" x14ac:dyDescent="0.35">
      <c r="A527" s="16" t="s">
        <v>1804</v>
      </c>
      <c r="E527" t="s">
        <v>1685</v>
      </c>
      <c r="I527"/>
      <c r="J527"/>
    </row>
    <row r="528" spans="1:10" x14ac:dyDescent="0.35">
      <c r="A528" s="16" t="s">
        <v>1806</v>
      </c>
      <c r="E528" t="s">
        <v>1687</v>
      </c>
      <c r="I528"/>
      <c r="J528"/>
    </row>
    <row r="529" spans="1:10" x14ac:dyDescent="0.35">
      <c r="A529" s="16" t="s">
        <v>1808</v>
      </c>
      <c r="E529" t="s">
        <v>1689</v>
      </c>
      <c r="I529"/>
      <c r="J529"/>
    </row>
    <row r="530" spans="1:10" x14ac:dyDescent="0.35">
      <c r="A530" s="16" t="s">
        <v>1810</v>
      </c>
      <c r="E530" t="s">
        <v>1691</v>
      </c>
      <c r="I530"/>
      <c r="J530"/>
    </row>
    <row r="531" spans="1:10" x14ac:dyDescent="0.35">
      <c r="A531" s="16" t="s">
        <v>1812</v>
      </c>
      <c r="E531" t="s">
        <v>1693</v>
      </c>
      <c r="I531"/>
      <c r="J531"/>
    </row>
    <row r="532" spans="1:10" x14ac:dyDescent="0.35">
      <c r="A532" s="16" t="s">
        <v>1814</v>
      </c>
      <c r="E532" t="s">
        <v>1695</v>
      </c>
      <c r="I532"/>
      <c r="J532"/>
    </row>
    <row r="533" spans="1:10" x14ac:dyDescent="0.35">
      <c r="A533" s="16" t="s">
        <v>1816</v>
      </c>
      <c r="E533" t="s">
        <v>1697</v>
      </c>
      <c r="I533"/>
      <c r="J533"/>
    </row>
    <row r="534" spans="1:10" x14ac:dyDescent="0.35">
      <c r="A534" s="16" t="s">
        <v>1818</v>
      </c>
      <c r="E534" t="s">
        <v>1699</v>
      </c>
      <c r="I534"/>
      <c r="J534"/>
    </row>
    <row r="535" spans="1:10" x14ac:dyDescent="0.35">
      <c r="A535" s="16" t="s">
        <v>1820</v>
      </c>
      <c r="E535" t="s">
        <v>1701</v>
      </c>
    </row>
    <row r="536" spans="1:10" x14ac:dyDescent="0.35">
      <c r="A536" s="16" t="s">
        <v>1822</v>
      </c>
      <c r="E536" t="s">
        <v>1703</v>
      </c>
    </row>
    <row r="537" spans="1:10" x14ac:dyDescent="0.35">
      <c r="A537" s="16" t="s">
        <v>1824</v>
      </c>
      <c r="E537" t="s">
        <v>1705</v>
      </c>
    </row>
    <row r="538" spans="1:10" x14ac:dyDescent="0.35">
      <c r="A538" s="16" t="s">
        <v>1826</v>
      </c>
      <c r="E538" t="s">
        <v>1707</v>
      </c>
    </row>
    <row r="539" spans="1:10" x14ac:dyDescent="0.35">
      <c r="A539" s="16" t="s">
        <v>1828</v>
      </c>
      <c r="E539" t="s">
        <v>1709</v>
      </c>
    </row>
    <row r="540" spans="1:10" x14ac:dyDescent="0.35">
      <c r="A540" s="16" t="s">
        <v>1830</v>
      </c>
      <c r="E540" t="s">
        <v>1711</v>
      </c>
    </row>
    <row r="541" spans="1:10" x14ac:dyDescent="0.35">
      <c r="A541" s="16" t="s">
        <v>1832</v>
      </c>
      <c r="E541" t="s">
        <v>1713</v>
      </c>
    </row>
    <row r="542" spans="1:10" x14ac:dyDescent="0.35">
      <c r="A542" s="16" t="s">
        <v>1834</v>
      </c>
      <c r="E542" t="s">
        <v>1715</v>
      </c>
    </row>
    <row r="543" spans="1:10" x14ac:dyDescent="0.35">
      <c r="A543" s="16" t="s">
        <v>1836</v>
      </c>
      <c r="E543" t="s">
        <v>1717</v>
      </c>
    </row>
    <row r="544" spans="1:10" x14ac:dyDescent="0.35">
      <c r="A544" s="16" t="s">
        <v>1838</v>
      </c>
      <c r="E544" t="s">
        <v>1719</v>
      </c>
    </row>
    <row r="545" spans="1:10" x14ac:dyDescent="0.35">
      <c r="A545" s="16" t="s">
        <v>1840</v>
      </c>
      <c r="E545" t="s">
        <v>1721</v>
      </c>
    </row>
    <row r="546" spans="1:10" x14ac:dyDescent="0.35">
      <c r="A546" s="16" t="s">
        <v>1842</v>
      </c>
      <c r="E546" t="s">
        <v>1723</v>
      </c>
    </row>
    <row r="547" spans="1:10" x14ac:dyDescent="0.35">
      <c r="A547" s="16" t="s">
        <v>1844</v>
      </c>
      <c r="E547" t="s">
        <v>1725</v>
      </c>
    </row>
    <row r="548" spans="1:10" x14ac:dyDescent="0.35">
      <c r="A548" s="16" t="s">
        <v>1846</v>
      </c>
      <c r="E548" t="s">
        <v>1727</v>
      </c>
    </row>
    <row r="549" spans="1:10" x14ac:dyDescent="0.35">
      <c r="A549" s="16" t="s">
        <v>1848</v>
      </c>
      <c r="E549" t="s">
        <v>1729</v>
      </c>
    </row>
    <row r="550" spans="1:10" x14ac:dyDescent="0.35">
      <c r="A550" s="16" t="s">
        <v>1850</v>
      </c>
      <c r="E550" t="s">
        <v>1731</v>
      </c>
    </row>
    <row r="551" spans="1:10" x14ac:dyDescent="0.35">
      <c r="A551" s="16" t="s">
        <v>1852</v>
      </c>
      <c r="E551" t="s">
        <v>1733</v>
      </c>
      <c r="I551"/>
      <c r="J551"/>
    </row>
    <row r="552" spans="1:10" x14ac:dyDescent="0.35">
      <c r="A552" s="16" t="s">
        <v>1854</v>
      </c>
      <c r="E552" t="s">
        <v>1735</v>
      </c>
      <c r="I552"/>
      <c r="J552"/>
    </row>
    <row r="553" spans="1:10" x14ac:dyDescent="0.35">
      <c r="A553" s="16" t="s">
        <v>1856</v>
      </c>
      <c r="E553" t="s">
        <v>1737</v>
      </c>
      <c r="I553"/>
      <c r="J553"/>
    </row>
    <row r="554" spans="1:10" x14ac:dyDescent="0.35">
      <c r="A554" s="16" t="s">
        <v>1858</v>
      </c>
      <c r="E554" t="s">
        <v>1739</v>
      </c>
      <c r="I554"/>
      <c r="J554"/>
    </row>
    <row r="555" spans="1:10" x14ac:dyDescent="0.35">
      <c r="A555" s="16" t="s">
        <v>1860</v>
      </c>
      <c r="E555" t="s">
        <v>1741</v>
      </c>
      <c r="I555"/>
      <c r="J555"/>
    </row>
    <row r="556" spans="1:10" x14ac:dyDescent="0.35">
      <c r="A556" s="16" t="s">
        <v>1862</v>
      </c>
      <c r="E556" t="s">
        <v>1742</v>
      </c>
      <c r="F556" t="s">
        <v>1743</v>
      </c>
      <c r="I556"/>
      <c r="J556"/>
    </row>
    <row r="557" spans="1:10" x14ac:dyDescent="0.35">
      <c r="A557" s="16" t="s">
        <v>1864</v>
      </c>
      <c r="E557" t="s">
        <v>1744</v>
      </c>
      <c r="F557" t="s">
        <v>1745</v>
      </c>
      <c r="I557"/>
      <c r="J557"/>
    </row>
    <row r="558" spans="1:10" x14ac:dyDescent="0.35">
      <c r="A558" s="16" t="s">
        <v>1866</v>
      </c>
      <c r="E558" t="s">
        <v>1747</v>
      </c>
      <c r="I558"/>
      <c r="J558"/>
    </row>
    <row r="559" spans="1:10" x14ac:dyDescent="0.35">
      <c r="A559" s="16" t="s">
        <v>1868</v>
      </c>
      <c r="E559" t="s">
        <v>1749</v>
      </c>
      <c r="I559"/>
      <c r="J559"/>
    </row>
    <row r="560" spans="1:10" x14ac:dyDescent="0.35">
      <c r="A560" s="16" t="s">
        <v>1870</v>
      </c>
      <c r="E560" t="s">
        <v>1751</v>
      </c>
      <c r="I560"/>
      <c r="J560"/>
    </row>
    <row r="561" spans="1:10" x14ac:dyDescent="0.35">
      <c r="A561" s="16" t="s">
        <v>1872</v>
      </c>
      <c r="E561" t="s">
        <v>1753</v>
      </c>
      <c r="I561"/>
      <c r="J561"/>
    </row>
    <row r="562" spans="1:10" x14ac:dyDescent="0.35">
      <c r="A562" s="16" t="s">
        <v>1874</v>
      </c>
      <c r="E562" t="s">
        <v>1755</v>
      </c>
      <c r="I562"/>
      <c r="J562"/>
    </row>
    <row r="563" spans="1:10" x14ac:dyDescent="0.35">
      <c r="A563" s="16" t="s">
        <v>1876</v>
      </c>
      <c r="E563" t="s">
        <v>1757</v>
      </c>
      <c r="I563"/>
      <c r="J563"/>
    </row>
    <row r="564" spans="1:10" x14ac:dyDescent="0.35">
      <c r="A564" s="16" t="s">
        <v>1878</v>
      </c>
      <c r="E564" t="s">
        <v>1759</v>
      </c>
      <c r="I564"/>
      <c r="J564"/>
    </row>
    <row r="565" spans="1:10" x14ac:dyDescent="0.35">
      <c r="A565" s="16" t="s">
        <v>1880</v>
      </c>
      <c r="E565" t="s">
        <v>1761</v>
      </c>
      <c r="I565"/>
      <c r="J565"/>
    </row>
    <row r="566" spans="1:10" x14ac:dyDescent="0.35">
      <c r="A566" s="16" t="s">
        <v>1882</v>
      </c>
      <c r="E566" t="s">
        <v>1763</v>
      </c>
      <c r="I566"/>
      <c r="J566"/>
    </row>
    <row r="567" spans="1:10" x14ac:dyDescent="0.35">
      <c r="A567" s="16" t="s">
        <v>1884</v>
      </c>
      <c r="E567" t="s">
        <v>1765</v>
      </c>
      <c r="I567"/>
      <c r="J567"/>
    </row>
    <row r="568" spans="1:10" x14ac:dyDescent="0.35">
      <c r="A568" s="16" t="s">
        <v>1886</v>
      </c>
      <c r="E568" t="s">
        <v>1767</v>
      </c>
      <c r="I568"/>
      <c r="J568"/>
    </row>
    <row r="569" spans="1:10" x14ac:dyDescent="0.35">
      <c r="A569" s="16" t="s">
        <v>1888</v>
      </c>
      <c r="E569" t="s">
        <v>1769</v>
      </c>
      <c r="I569"/>
      <c r="J569"/>
    </row>
    <row r="570" spans="1:10" x14ac:dyDescent="0.35">
      <c r="A570" s="16" t="s">
        <v>1890</v>
      </c>
      <c r="E570" t="s">
        <v>1771</v>
      </c>
      <c r="I570"/>
      <c r="J570"/>
    </row>
    <row r="571" spans="1:10" x14ac:dyDescent="0.35">
      <c r="A571" s="16" t="s">
        <v>1892</v>
      </c>
      <c r="E571" t="s">
        <v>1773</v>
      </c>
      <c r="I571"/>
      <c r="J571"/>
    </row>
    <row r="572" spans="1:10" x14ac:dyDescent="0.35">
      <c r="A572" s="16" t="s">
        <v>1894</v>
      </c>
      <c r="E572" t="s">
        <v>1775</v>
      </c>
      <c r="I572"/>
      <c r="J572"/>
    </row>
    <row r="573" spans="1:10" x14ac:dyDescent="0.35">
      <c r="A573" s="16" t="s">
        <v>1896</v>
      </c>
      <c r="E573" t="s">
        <v>1777</v>
      </c>
      <c r="I573"/>
      <c r="J573"/>
    </row>
    <row r="574" spans="1:10" x14ac:dyDescent="0.35">
      <c r="A574" s="16" t="s">
        <v>1898</v>
      </c>
      <c r="E574" t="s">
        <v>1779</v>
      </c>
      <c r="I574"/>
      <c r="J574"/>
    </row>
    <row r="575" spans="1:10" x14ac:dyDescent="0.35">
      <c r="A575" s="16" t="s">
        <v>1900</v>
      </c>
      <c r="E575" t="s">
        <v>1781</v>
      </c>
      <c r="I575"/>
      <c r="J575"/>
    </row>
    <row r="576" spans="1:10" x14ac:dyDescent="0.35">
      <c r="A576" s="16" t="s">
        <v>1902</v>
      </c>
      <c r="E576" t="s">
        <v>1783</v>
      </c>
      <c r="I576"/>
      <c r="J576"/>
    </row>
    <row r="577" spans="1:10" x14ac:dyDescent="0.35">
      <c r="A577" s="16" t="s">
        <v>1904</v>
      </c>
      <c r="E577" t="s">
        <v>1785</v>
      </c>
      <c r="I577"/>
      <c r="J577"/>
    </row>
    <row r="578" spans="1:10" x14ac:dyDescent="0.35">
      <c r="A578" s="16" t="s">
        <v>1906</v>
      </c>
      <c r="E578" t="s">
        <v>1787</v>
      </c>
      <c r="I578"/>
      <c r="J578"/>
    </row>
    <row r="579" spans="1:10" x14ac:dyDescent="0.35">
      <c r="A579" s="16" t="s">
        <v>1908</v>
      </c>
      <c r="E579" t="s">
        <v>1789</v>
      </c>
      <c r="I579"/>
      <c r="J579"/>
    </row>
    <row r="580" spans="1:10" x14ac:dyDescent="0.35">
      <c r="A580" s="16" t="s">
        <v>1910</v>
      </c>
      <c r="E580" t="s">
        <v>1791</v>
      </c>
      <c r="I580"/>
      <c r="J580"/>
    </row>
    <row r="581" spans="1:10" x14ac:dyDescent="0.35">
      <c r="A581" s="16" t="s">
        <v>1912</v>
      </c>
      <c r="E581" t="s">
        <v>1793</v>
      </c>
      <c r="I581"/>
      <c r="J581"/>
    </row>
    <row r="582" spans="1:10" x14ac:dyDescent="0.35">
      <c r="A582" s="16" t="s">
        <v>1914</v>
      </c>
      <c r="E582" t="s">
        <v>1795</v>
      </c>
      <c r="I582"/>
      <c r="J582"/>
    </row>
    <row r="583" spans="1:10" x14ac:dyDescent="0.35">
      <c r="A583" s="16" t="s">
        <v>1916</v>
      </c>
      <c r="E583" t="s">
        <v>1797</v>
      </c>
      <c r="I583"/>
      <c r="J583"/>
    </row>
    <row r="584" spans="1:10" x14ac:dyDescent="0.35">
      <c r="A584" s="16" t="s">
        <v>1918</v>
      </c>
      <c r="E584" t="s">
        <v>1799</v>
      </c>
      <c r="I584"/>
      <c r="J584"/>
    </row>
    <row r="585" spans="1:10" x14ac:dyDescent="0.35">
      <c r="A585" s="16" t="s">
        <v>1920</v>
      </c>
      <c r="E585" t="s">
        <v>1801</v>
      </c>
      <c r="I585"/>
      <c r="J585"/>
    </row>
    <row r="586" spans="1:10" x14ac:dyDescent="0.35">
      <c r="A586" s="16" t="s">
        <v>1922</v>
      </c>
      <c r="E586" t="s">
        <v>1803</v>
      </c>
      <c r="I586"/>
      <c r="J586"/>
    </row>
    <row r="587" spans="1:10" x14ac:dyDescent="0.35">
      <c r="A587" s="16" t="s">
        <v>1924</v>
      </c>
      <c r="E587" t="s">
        <v>1805</v>
      </c>
      <c r="I587"/>
      <c r="J587"/>
    </row>
    <row r="588" spans="1:10" x14ac:dyDescent="0.35">
      <c r="A588" s="16" t="s">
        <v>1926</v>
      </c>
      <c r="E588" t="s">
        <v>1807</v>
      </c>
      <c r="I588"/>
      <c r="J588"/>
    </row>
    <row r="589" spans="1:10" x14ac:dyDescent="0.35">
      <c r="A589" s="16" t="s">
        <v>1928</v>
      </c>
      <c r="E589" t="s">
        <v>1809</v>
      </c>
      <c r="I589"/>
      <c r="J589"/>
    </row>
    <row r="590" spans="1:10" x14ac:dyDescent="0.35">
      <c r="A590" s="16" t="s">
        <v>1930</v>
      </c>
      <c r="E590" t="s">
        <v>1811</v>
      </c>
      <c r="I590"/>
      <c r="J590"/>
    </row>
    <row r="591" spans="1:10" x14ac:dyDescent="0.35">
      <c r="A591" s="16" t="s">
        <v>1932</v>
      </c>
      <c r="E591" t="s">
        <v>1813</v>
      </c>
      <c r="I591"/>
      <c r="J591"/>
    </row>
    <row r="592" spans="1:10" x14ac:dyDescent="0.35">
      <c r="A592" s="16" t="s">
        <v>1934</v>
      </c>
      <c r="E592" t="s">
        <v>1815</v>
      </c>
      <c r="I592"/>
      <c r="J592"/>
    </row>
    <row r="593" spans="1:10" x14ac:dyDescent="0.35">
      <c r="A593" s="16" t="s">
        <v>1936</v>
      </c>
      <c r="E593" t="s">
        <v>1817</v>
      </c>
      <c r="I593"/>
      <c r="J593"/>
    </row>
    <row r="594" spans="1:10" x14ac:dyDescent="0.35">
      <c r="A594" s="16" t="s">
        <v>1938</v>
      </c>
      <c r="E594" t="s">
        <v>1819</v>
      </c>
      <c r="I594"/>
      <c r="J594"/>
    </row>
    <row r="595" spans="1:10" x14ac:dyDescent="0.35">
      <c r="A595" s="16" t="s">
        <v>1940</v>
      </c>
      <c r="E595" t="s">
        <v>1821</v>
      </c>
      <c r="I595"/>
      <c r="J595"/>
    </row>
    <row r="596" spans="1:10" x14ac:dyDescent="0.35">
      <c r="A596" s="16" t="s">
        <v>1942</v>
      </c>
      <c r="E596" t="s">
        <v>1823</v>
      </c>
      <c r="I596"/>
      <c r="J596"/>
    </row>
    <row r="597" spans="1:10" x14ac:dyDescent="0.35">
      <c r="A597" s="16" t="s">
        <v>1944</v>
      </c>
      <c r="E597" t="s">
        <v>1825</v>
      </c>
      <c r="I597"/>
      <c r="J597"/>
    </row>
    <row r="598" spans="1:10" x14ac:dyDescent="0.35">
      <c r="A598" s="16" t="s">
        <v>1946</v>
      </c>
      <c r="E598" t="s">
        <v>1827</v>
      </c>
      <c r="I598"/>
      <c r="J598"/>
    </row>
    <row r="599" spans="1:10" x14ac:dyDescent="0.35">
      <c r="A599" s="16" t="s">
        <v>1948</v>
      </c>
      <c r="E599" t="s">
        <v>1829</v>
      </c>
      <c r="I599"/>
      <c r="J599"/>
    </row>
    <row r="600" spans="1:10" x14ac:dyDescent="0.35">
      <c r="A600" s="16" t="s">
        <v>1950</v>
      </c>
      <c r="E600" t="s">
        <v>1831</v>
      </c>
      <c r="I600"/>
      <c r="J600"/>
    </row>
    <row r="601" spans="1:10" x14ac:dyDescent="0.35">
      <c r="A601" s="16" t="s">
        <v>1952</v>
      </c>
      <c r="E601" t="s">
        <v>1833</v>
      </c>
      <c r="I601"/>
      <c r="J601"/>
    </row>
    <row r="602" spans="1:10" x14ac:dyDescent="0.35">
      <c r="A602" s="16" t="s">
        <v>1954</v>
      </c>
      <c r="E602" t="s">
        <v>1835</v>
      </c>
      <c r="I602"/>
      <c r="J602"/>
    </row>
    <row r="603" spans="1:10" x14ac:dyDescent="0.35">
      <c r="A603" s="16" t="s">
        <v>1956</v>
      </c>
      <c r="E603" t="s">
        <v>1837</v>
      </c>
      <c r="I603"/>
      <c r="J603"/>
    </row>
    <row r="604" spans="1:10" x14ac:dyDescent="0.35">
      <c r="A604" s="16" t="s">
        <v>1958</v>
      </c>
      <c r="E604" t="s">
        <v>1839</v>
      </c>
      <c r="I604"/>
      <c r="J604"/>
    </row>
    <row r="605" spans="1:10" x14ac:dyDescent="0.35">
      <c r="A605" s="16" t="s">
        <v>523</v>
      </c>
      <c r="E605" t="s">
        <v>1841</v>
      </c>
      <c r="I605"/>
      <c r="J605"/>
    </row>
    <row r="606" spans="1:10" x14ac:dyDescent="0.35">
      <c r="A606" s="16" t="s">
        <v>1960</v>
      </c>
      <c r="E606" t="s">
        <v>1843</v>
      </c>
      <c r="I606"/>
      <c r="J606"/>
    </row>
    <row r="607" spans="1:10" x14ac:dyDescent="0.35">
      <c r="A607" s="16" t="s">
        <v>1962</v>
      </c>
      <c r="E607" t="s">
        <v>1845</v>
      </c>
      <c r="I607"/>
      <c r="J607"/>
    </row>
    <row r="608" spans="1:10" x14ac:dyDescent="0.35">
      <c r="A608" s="16" t="s">
        <v>2084</v>
      </c>
      <c r="E608" t="s">
        <v>1847</v>
      </c>
      <c r="I608"/>
      <c r="J608"/>
    </row>
    <row r="609" spans="1:10" x14ac:dyDescent="0.35">
      <c r="A609" s="16" t="s">
        <v>2085</v>
      </c>
      <c r="E609" t="s">
        <v>1849</v>
      </c>
      <c r="I609"/>
      <c r="J609"/>
    </row>
    <row r="610" spans="1:10" x14ac:dyDescent="0.35">
      <c r="A610" s="16" t="s">
        <v>2086</v>
      </c>
      <c r="E610" t="s">
        <v>1851</v>
      </c>
      <c r="I610"/>
      <c r="J610"/>
    </row>
    <row r="611" spans="1:10" x14ac:dyDescent="0.35">
      <c r="A611" s="16" t="s">
        <v>2087</v>
      </c>
      <c r="E611" t="s">
        <v>1853</v>
      </c>
      <c r="I611"/>
      <c r="J611"/>
    </row>
    <row r="612" spans="1:10" x14ac:dyDescent="0.35">
      <c r="A612" s="16" t="s">
        <v>2731</v>
      </c>
      <c r="E612" t="s">
        <v>1855</v>
      </c>
      <c r="I612"/>
      <c r="J612"/>
    </row>
    <row r="613" spans="1:10" x14ac:dyDescent="0.35">
      <c r="A613" s="16" t="s">
        <v>2095</v>
      </c>
      <c r="E613" t="s">
        <v>1857</v>
      </c>
      <c r="I613"/>
      <c r="J613"/>
    </row>
    <row r="614" spans="1:10" x14ac:dyDescent="0.35">
      <c r="A614" s="16" t="s">
        <v>2096</v>
      </c>
      <c r="E614" t="s">
        <v>1859</v>
      </c>
      <c r="I614"/>
      <c r="J614"/>
    </row>
    <row r="615" spans="1:10" x14ac:dyDescent="0.35">
      <c r="A615" s="16" t="s">
        <v>2097</v>
      </c>
      <c r="E615" t="s">
        <v>1861</v>
      </c>
      <c r="I615"/>
      <c r="J615"/>
    </row>
    <row r="616" spans="1:10" x14ac:dyDescent="0.35">
      <c r="A616" s="16" t="s">
        <v>2098</v>
      </c>
      <c r="E616" t="s">
        <v>1863</v>
      </c>
      <c r="I616"/>
      <c r="J616"/>
    </row>
    <row r="617" spans="1:10" x14ac:dyDescent="0.35">
      <c r="A617" s="16" t="s">
        <v>2099</v>
      </c>
      <c r="E617" t="s">
        <v>1865</v>
      </c>
      <c r="I617"/>
      <c r="J617"/>
    </row>
    <row r="618" spans="1:10" x14ac:dyDescent="0.35">
      <c r="A618" s="16" t="s">
        <v>2182</v>
      </c>
      <c r="E618" t="s">
        <v>1867</v>
      </c>
      <c r="I618"/>
      <c r="J618"/>
    </row>
    <row r="619" spans="1:10" x14ac:dyDescent="0.35">
      <c r="A619" s="16" t="s">
        <v>2183</v>
      </c>
      <c r="E619" t="s">
        <v>1869</v>
      </c>
      <c r="I619"/>
      <c r="J619"/>
    </row>
    <row r="620" spans="1:10" x14ac:dyDescent="0.35">
      <c r="A620" s="16" t="s">
        <v>2184</v>
      </c>
      <c r="E620" t="s">
        <v>1871</v>
      </c>
      <c r="I620"/>
      <c r="J620"/>
    </row>
    <row r="621" spans="1:10" x14ac:dyDescent="0.35">
      <c r="A621" s="16" t="s">
        <v>2732</v>
      </c>
      <c r="E621" t="s">
        <v>1873</v>
      </c>
      <c r="I621"/>
      <c r="J621"/>
    </row>
    <row r="622" spans="1:10" x14ac:dyDescent="0.35">
      <c r="A622" s="16" t="s">
        <v>2733</v>
      </c>
      <c r="E622" t="s">
        <v>1875</v>
      </c>
      <c r="I622"/>
      <c r="J622"/>
    </row>
    <row r="623" spans="1:10" x14ac:dyDescent="0.35">
      <c r="A623" s="16" t="s">
        <v>2734</v>
      </c>
      <c r="E623" t="s">
        <v>1877</v>
      </c>
      <c r="I623"/>
      <c r="J623"/>
    </row>
    <row r="624" spans="1:10" x14ac:dyDescent="0.35">
      <c r="A624" s="16" t="s">
        <v>2735</v>
      </c>
      <c r="E624" t="s">
        <v>1879</v>
      </c>
      <c r="I624"/>
      <c r="J624"/>
    </row>
    <row r="625" spans="1:10" x14ac:dyDescent="0.35">
      <c r="A625" s="16" t="s">
        <v>2736</v>
      </c>
      <c r="E625" t="s">
        <v>1881</v>
      </c>
      <c r="I625"/>
      <c r="J625"/>
    </row>
    <row r="626" spans="1:10" x14ac:dyDescent="0.35">
      <c r="A626" s="16" t="s">
        <v>2737</v>
      </c>
      <c r="E626" t="s">
        <v>1883</v>
      </c>
      <c r="I626"/>
      <c r="J626"/>
    </row>
    <row r="627" spans="1:10" x14ac:dyDescent="0.35">
      <c r="A627" s="16" t="s">
        <v>2738</v>
      </c>
      <c r="E627" t="s">
        <v>1885</v>
      </c>
      <c r="I627"/>
      <c r="J627"/>
    </row>
    <row r="628" spans="1:10" x14ac:dyDescent="0.35">
      <c r="A628" s="16" t="s">
        <v>2739</v>
      </c>
      <c r="E628" t="s">
        <v>1887</v>
      </c>
      <c r="I628"/>
      <c r="J628"/>
    </row>
    <row r="629" spans="1:10" x14ac:dyDescent="0.35">
      <c r="A629" s="16" t="s">
        <v>2740</v>
      </c>
      <c r="E629" t="s">
        <v>1889</v>
      </c>
      <c r="I629"/>
      <c r="J629"/>
    </row>
    <row r="630" spans="1:10" x14ac:dyDescent="0.35">
      <c r="A630" s="16" t="s">
        <v>2741</v>
      </c>
      <c r="E630" t="s">
        <v>1891</v>
      </c>
      <c r="I630"/>
      <c r="J630"/>
    </row>
    <row r="631" spans="1:10" x14ac:dyDescent="0.35">
      <c r="A631" s="16" t="s">
        <v>2742</v>
      </c>
      <c r="E631" t="s">
        <v>1893</v>
      </c>
      <c r="I631"/>
      <c r="J631"/>
    </row>
    <row r="632" spans="1:10" x14ac:dyDescent="0.35">
      <c r="A632" s="16" t="s">
        <v>2743</v>
      </c>
      <c r="E632" t="s">
        <v>1895</v>
      </c>
      <c r="I632"/>
      <c r="J632"/>
    </row>
    <row r="633" spans="1:10" x14ac:dyDescent="0.35">
      <c r="A633" s="16" t="s">
        <v>2744</v>
      </c>
      <c r="E633" t="s">
        <v>1897</v>
      </c>
      <c r="I633"/>
      <c r="J633"/>
    </row>
    <row r="634" spans="1:10" x14ac:dyDescent="0.35">
      <c r="A634" s="16" t="s">
        <v>2745</v>
      </c>
      <c r="E634" t="s">
        <v>1899</v>
      </c>
      <c r="I634"/>
      <c r="J634"/>
    </row>
    <row r="635" spans="1:10" x14ac:dyDescent="0.35">
      <c r="A635" s="16" t="s">
        <v>2837</v>
      </c>
      <c r="E635" t="s">
        <v>1901</v>
      </c>
      <c r="I635"/>
      <c r="J635"/>
    </row>
    <row r="636" spans="1:10" x14ac:dyDescent="0.35">
      <c r="A636" s="16" t="s">
        <v>2838</v>
      </c>
      <c r="E636" t="s">
        <v>1903</v>
      </c>
      <c r="I636"/>
      <c r="J636"/>
    </row>
    <row r="637" spans="1:10" x14ac:dyDescent="0.35">
      <c r="A637" s="16" t="s">
        <v>2839</v>
      </c>
      <c r="E637" t="s">
        <v>1905</v>
      </c>
      <c r="I637"/>
      <c r="J637"/>
    </row>
    <row r="638" spans="1:10" x14ac:dyDescent="0.35">
      <c r="A638" s="16" t="s">
        <v>2840</v>
      </c>
      <c r="E638" t="s">
        <v>1907</v>
      </c>
      <c r="I638"/>
      <c r="J638"/>
    </row>
    <row r="639" spans="1:10" x14ac:dyDescent="0.35">
      <c r="A639" s="16" t="s">
        <v>2866</v>
      </c>
      <c r="E639" t="s">
        <v>1909</v>
      </c>
      <c r="I639"/>
      <c r="J639"/>
    </row>
    <row r="640" spans="1:10" x14ac:dyDescent="0.35">
      <c r="A640" s="16" t="s">
        <v>2867</v>
      </c>
      <c r="E640" t="s">
        <v>1911</v>
      </c>
      <c r="I640"/>
      <c r="J640"/>
    </row>
    <row r="641" spans="1:10" x14ac:dyDescent="0.35">
      <c r="A641" s="16" t="s">
        <v>2872</v>
      </c>
      <c r="E641" t="s">
        <v>1913</v>
      </c>
      <c r="I641"/>
      <c r="J641"/>
    </row>
    <row r="642" spans="1:10" x14ac:dyDescent="0.35">
      <c r="A642" s="16" t="s">
        <v>2882</v>
      </c>
      <c r="E642" t="s">
        <v>1915</v>
      </c>
      <c r="I642"/>
      <c r="J642"/>
    </row>
    <row r="643" spans="1:10" x14ac:dyDescent="0.35">
      <c r="A643" s="16" t="s">
        <v>2900</v>
      </c>
      <c r="E643" t="s">
        <v>1917</v>
      </c>
      <c r="I643"/>
      <c r="J643"/>
    </row>
    <row r="644" spans="1:10" x14ac:dyDescent="0.35">
      <c r="A644" s="16" t="s">
        <v>2901</v>
      </c>
      <c r="E644" t="s">
        <v>1919</v>
      </c>
      <c r="I644"/>
      <c r="J644"/>
    </row>
    <row r="645" spans="1:10" x14ac:dyDescent="0.35">
      <c r="A645" s="16" t="s">
        <v>2902</v>
      </c>
      <c r="E645" t="s">
        <v>1921</v>
      </c>
      <c r="I645"/>
      <c r="J645"/>
    </row>
    <row r="646" spans="1:10" x14ac:dyDescent="0.35">
      <c r="A646" s="16" t="s">
        <v>2969</v>
      </c>
      <c r="E646" t="s">
        <v>1923</v>
      </c>
      <c r="I646"/>
      <c r="J646"/>
    </row>
    <row r="647" spans="1:10" x14ac:dyDescent="0.35">
      <c r="A647" s="16" t="s">
        <v>2970</v>
      </c>
      <c r="E647" t="s">
        <v>1925</v>
      </c>
    </row>
    <row r="648" spans="1:10" x14ac:dyDescent="0.35">
      <c r="A648" s="16" t="s">
        <v>2971</v>
      </c>
      <c r="E648" t="s">
        <v>1927</v>
      </c>
    </row>
    <row r="649" spans="1:10" x14ac:dyDescent="0.35">
      <c r="A649" s="16" t="s">
        <v>2972</v>
      </c>
      <c r="E649" t="s">
        <v>1929</v>
      </c>
    </row>
    <row r="650" spans="1:10" x14ac:dyDescent="0.35">
      <c r="A650" s="16" t="s">
        <v>2973</v>
      </c>
      <c r="E650" t="s">
        <v>1931</v>
      </c>
    </row>
    <row r="651" spans="1:10" x14ac:dyDescent="0.35">
      <c r="A651" s="16" t="s">
        <v>2974</v>
      </c>
      <c r="E651" t="s">
        <v>1933</v>
      </c>
    </row>
    <row r="652" spans="1:10" x14ac:dyDescent="0.35">
      <c r="A652" s="16" t="s">
        <v>2975</v>
      </c>
      <c r="E652" t="s">
        <v>1937</v>
      </c>
    </row>
    <row r="653" spans="1:10" x14ac:dyDescent="0.35">
      <c r="A653" s="16" t="s">
        <v>2976</v>
      </c>
      <c r="E653" t="s">
        <v>1939</v>
      </c>
    </row>
    <row r="654" spans="1:10" x14ac:dyDescent="0.35">
      <c r="A654" s="16" t="s">
        <v>2977</v>
      </c>
      <c r="E654" t="s">
        <v>1941</v>
      </c>
    </row>
    <row r="655" spans="1:10" x14ac:dyDescent="0.35">
      <c r="A655" s="16" t="s">
        <v>2978</v>
      </c>
      <c r="E655" t="s">
        <v>1943</v>
      </c>
    </row>
    <row r="656" spans="1:10" x14ac:dyDescent="0.35">
      <c r="A656" s="16" t="s">
        <v>2979</v>
      </c>
      <c r="E656" t="s">
        <v>1945</v>
      </c>
    </row>
    <row r="657" spans="1:13" x14ac:dyDescent="0.35">
      <c r="A657" s="16" t="s">
        <v>2980</v>
      </c>
      <c r="E657" t="s">
        <v>1947</v>
      </c>
      <c r="I657"/>
      <c r="J657"/>
    </row>
    <row r="658" spans="1:13" x14ac:dyDescent="0.35">
      <c r="A658" s="16" t="s">
        <v>3062</v>
      </c>
      <c r="E658" t="s">
        <v>1949</v>
      </c>
      <c r="I658"/>
      <c r="J658"/>
    </row>
    <row r="659" spans="1:13" x14ac:dyDescent="0.35">
      <c r="A659" s="16" t="s">
        <v>3063</v>
      </c>
      <c r="E659" t="s">
        <v>1951</v>
      </c>
      <c r="I659"/>
      <c r="J659"/>
    </row>
    <row r="660" spans="1:13" x14ac:dyDescent="0.35">
      <c r="A660" s="16" t="s">
        <v>3064</v>
      </c>
      <c r="E660" t="s">
        <v>1953</v>
      </c>
      <c r="I660"/>
      <c r="J660"/>
    </row>
    <row r="661" spans="1:13" x14ac:dyDescent="0.35">
      <c r="A661" s="16" t="s">
        <v>3065</v>
      </c>
      <c r="E661" t="s">
        <v>1955</v>
      </c>
      <c r="I661"/>
      <c r="J661"/>
    </row>
    <row r="662" spans="1:13" x14ac:dyDescent="0.35">
      <c r="A662" s="16" t="s">
        <v>3066</v>
      </c>
      <c r="E662" t="s">
        <v>1957</v>
      </c>
      <c r="F662" t="s">
        <v>2819</v>
      </c>
      <c r="I662"/>
      <c r="J662"/>
      <c r="M662" s="37" t="s">
        <v>2820</v>
      </c>
    </row>
    <row r="663" spans="1:13" x14ac:dyDescent="0.35">
      <c r="A663" s="16" t="s">
        <v>3067</v>
      </c>
      <c r="E663" t="s">
        <v>2821</v>
      </c>
      <c r="F663" t="s">
        <v>2147</v>
      </c>
      <c r="I663"/>
      <c r="J663"/>
    </row>
    <row r="664" spans="1:13" x14ac:dyDescent="0.35">
      <c r="A664" s="16" t="s">
        <v>3068</v>
      </c>
      <c r="E664" t="s">
        <v>1959</v>
      </c>
      <c r="I664"/>
      <c r="J664"/>
      <c r="M664" s="37" t="s">
        <v>2384</v>
      </c>
    </row>
    <row r="665" spans="1:13" x14ac:dyDescent="0.35">
      <c r="A665" s="16" t="s">
        <v>3069</v>
      </c>
      <c r="E665" t="s">
        <v>1961</v>
      </c>
      <c r="I665"/>
      <c r="J665"/>
    </row>
    <row r="666" spans="1:13" x14ac:dyDescent="0.35">
      <c r="A666" s="16" t="s">
        <v>3092</v>
      </c>
      <c r="E666" t="s">
        <v>1963</v>
      </c>
      <c r="I666"/>
      <c r="J666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28" workbookViewId="0">
      <selection activeCell="I38" sqref="I38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2193</v>
      </c>
      <c r="E1" s="10" t="s">
        <v>2194</v>
      </c>
      <c r="F1" s="10" t="s">
        <v>3008</v>
      </c>
      <c r="G1" s="10" t="s">
        <v>2484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2310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2311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2312</v>
      </c>
      <c r="D4" s="1">
        <v>1</v>
      </c>
      <c r="E4" s="1" t="s">
        <v>2195</v>
      </c>
      <c r="G4" s="1" t="s">
        <v>531</v>
      </c>
      <c r="H4" s="25" t="s">
        <v>2313</v>
      </c>
      <c r="I4" s="25" t="s">
        <v>2349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2315</v>
      </c>
      <c r="G5" s="1" t="s">
        <v>531</v>
      </c>
      <c r="H5" s="25" t="s">
        <v>2317</v>
      </c>
      <c r="I5" s="25"/>
    </row>
    <row r="6" spans="1:12" x14ac:dyDescent="0.35">
      <c r="A6" s="1" t="s">
        <v>87</v>
      </c>
      <c r="B6" s="1" t="s">
        <v>529</v>
      </c>
      <c r="C6" s="41" t="s">
        <v>2318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2319</v>
      </c>
      <c r="G7" s="1" t="s">
        <v>531</v>
      </c>
      <c r="H7" s="25" t="s">
        <v>2320</v>
      </c>
      <c r="I7" s="25" t="s">
        <v>2322</v>
      </c>
    </row>
    <row r="8" spans="1:12" x14ac:dyDescent="0.35">
      <c r="A8" s="1" t="s">
        <v>44</v>
      </c>
      <c r="B8" s="1" t="s">
        <v>529</v>
      </c>
      <c r="C8" s="42" t="s">
        <v>2319</v>
      </c>
      <c r="G8" s="1" t="s">
        <v>2321</v>
      </c>
      <c r="H8" s="25" t="s">
        <v>2357</v>
      </c>
      <c r="I8" s="25" t="s">
        <v>2323</v>
      </c>
    </row>
    <row r="9" spans="1:12" x14ac:dyDescent="0.35">
      <c r="A9" s="1" t="s">
        <v>517</v>
      </c>
      <c r="B9" s="1" t="s">
        <v>529</v>
      </c>
      <c r="C9" s="42" t="s">
        <v>2324</v>
      </c>
      <c r="G9" s="1" t="s">
        <v>531</v>
      </c>
      <c r="H9" s="25" t="s">
        <v>2325</v>
      </c>
      <c r="I9" s="25" t="s">
        <v>2326</v>
      </c>
    </row>
    <row r="10" spans="1:12" x14ac:dyDescent="0.35">
      <c r="A10" s="1" t="s">
        <v>68</v>
      </c>
      <c r="B10" s="1" t="s">
        <v>529</v>
      </c>
      <c r="C10" s="41" t="s">
        <v>2315</v>
      </c>
      <c r="E10" s="1" t="s">
        <v>2195</v>
      </c>
      <c r="G10" s="1" t="s">
        <v>531</v>
      </c>
      <c r="H10" s="25" t="s">
        <v>2317</v>
      </c>
      <c r="I10" s="25" t="s">
        <v>2350</v>
      </c>
    </row>
    <row r="11" spans="1:12" x14ac:dyDescent="0.35">
      <c r="A11" s="1" t="s">
        <v>539</v>
      </c>
      <c r="B11" s="1" t="s">
        <v>529</v>
      </c>
      <c r="C11" s="42" t="s">
        <v>2330</v>
      </c>
      <c r="D11" s="1">
        <v>1</v>
      </c>
      <c r="E11" s="1" t="s">
        <v>2195</v>
      </c>
      <c r="G11" s="1" t="s">
        <v>2331</v>
      </c>
      <c r="H11" s="25" t="s">
        <v>2358</v>
      </c>
      <c r="I11" s="25" t="s">
        <v>2351</v>
      </c>
    </row>
    <row r="12" spans="1:12" x14ac:dyDescent="0.35">
      <c r="A12" s="1" t="s">
        <v>540</v>
      </c>
      <c r="B12" s="1" t="s">
        <v>529</v>
      </c>
      <c r="C12" s="41" t="s">
        <v>2330</v>
      </c>
      <c r="G12" s="1" t="s">
        <v>531</v>
      </c>
      <c r="H12" s="25" t="s">
        <v>2332</v>
      </c>
      <c r="I12" s="25"/>
    </row>
    <row r="13" spans="1:12" x14ac:dyDescent="0.35">
      <c r="A13" s="1" t="s">
        <v>541</v>
      </c>
      <c r="B13" s="1" t="s">
        <v>529</v>
      </c>
      <c r="C13" s="41" t="s">
        <v>2315</v>
      </c>
      <c r="G13" s="1" t="s">
        <v>2331</v>
      </c>
      <c r="H13" s="25" t="s">
        <v>2359</v>
      </c>
      <c r="I13" s="25"/>
    </row>
    <row r="14" spans="1:12" x14ac:dyDescent="0.35">
      <c r="A14" s="1" t="s">
        <v>542</v>
      </c>
      <c r="B14" s="1" t="s">
        <v>529</v>
      </c>
      <c r="C14" s="41" t="s">
        <v>2311</v>
      </c>
      <c r="G14" s="1" t="s">
        <v>2321</v>
      </c>
      <c r="H14" s="25" t="s">
        <v>2383</v>
      </c>
      <c r="I14" s="25"/>
    </row>
    <row r="15" spans="1:12" x14ac:dyDescent="0.35">
      <c r="A15" s="1" t="s">
        <v>543</v>
      </c>
      <c r="B15" s="1" t="s">
        <v>529</v>
      </c>
      <c r="C15" s="41" t="s">
        <v>2311</v>
      </c>
      <c r="G15" s="1" t="s">
        <v>2753</v>
      </c>
      <c r="H15" s="25" t="s">
        <v>2754</v>
      </c>
      <c r="I15" s="25"/>
    </row>
    <row r="16" spans="1:12" x14ac:dyDescent="0.35">
      <c r="A16" s="1" t="s">
        <v>544</v>
      </c>
      <c r="B16" s="1" t="s">
        <v>529</v>
      </c>
      <c r="C16" s="41" t="s">
        <v>2311</v>
      </c>
      <c r="G16" s="1" t="s">
        <v>2355</v>
      </c>
      <c r="H16" s="25" t="s">
        <v>2360</v>
      </c>
      <c r="I16" s="25"/>
    </row>
    <row r="17" spans="1:9" x14ac:dyDescent="0.35">
      <c r="A17" s="1" t="s">
        <v>545</v>
      </c>
      <c r="B17" s="1" t="s">
        <v>529</v>
      </c>
      <c r="C17" s="41" t="s">
        <v>2311</v>
      </c>
      <c r="G17" s="1" t="s">
        <v>2356</v>
      </c>
      <c r="H17" s="25" t="s">
        <v>2361</v>
      </c>
      <c r="I17" s="25"/>
    </row>
    <row r="18" spans="1:9" x14ac:dyDescent="0.35">
      <c r="A18" s="1" t="s">
        <v>546</v>
      </c>
      <c r="B18" s="1" t="s">
        <v>529</v>
      </c>
      <c r="C18" s="41" t="s">
        <v>2191</v>
      </c>
      <c r="D18" s="1">
        <v>3</v>
      </c>
      <c r="E18" s="1" t="s">
        <v>2195</v>
      </c>
      <c r="G18" s="1" t="s">
        <v>2364</v>
      </c>
      <c r="H18" s="25" t="s">
        <v>2366</v>
      </c>
      <c r="I18" s="25" t="s">
        <v>2365</v>
      </c>
    </row>
    <row r="19" spans="1:9" x14ac:dyDescent="0.35">
      <c r="A19" s="1" t="s">
        <v>547</v>
      </c>
      <c r="B19" s="1" t="s">
        <v>529</v>
      </c>
      <c r="C19" s="1" t="s">
        <v>2311</v>
      </c>
      <c r="G19" s="25" t="s">
        <v>2367</v>
      </c>
      <c r="H19" s="25" t="s">
        <v>2368</v>
      </c>
    </row>
    <row r="20" spans="1:9" x14ac:dyDescent="0.35">
      <c r="A20" s="1" t="s">
        <v>548</v>
      </c>
      <c r="B20" s="1" t="s">
        <v>529</v>
      </c>
      <c r="C20" s="1" t="s">
        <v>2310</v>
      </c>
      <c r="G20" s="1" t="s">
        <v>2321</v>
      </c>
      <c r="H20" s="25" t="s">
        <v>2379</v>
      </c>
    </row>
    <row r="21" spans="1:9" x14ac:dyDescent="0.35">
      <c r="A21" s="1" t="s">
        <v>549</v>
      </c>
      <c r="B21" s="1" t="s">
        <v>529</v>
      </c>
      <c r="C21" s="1" t="s">
        <v>2311</v>
      </c>
      <c r="G21" s="1" t="s">
        <v>2331</v>
      </c>
      <c r="H21" s="25" t="s">
        <v>2430</v>
      </c>
    </row>
    <row r="22" spans="1:9" x14ac:dyDescent="0.35">
      <c r="A22" s="1" t="s">
        <v>550</v>
      </c>
      <c r="B22" s="1" t="s">
        <v>529</v>
      </c>
      <c r="C22" s="1" t="s">
        <v>2311</v>
      </c>
      <c r="G22" s="1" t="s">
        <v>2474</v>
      </c>
      <c r="H22" s="25" t="s">
        <v>2475</v>
      </c>
    </row>
    <row r="23" spans="1:9" x14ac:dyDescent="0.35">
      <c r="A23" s="1" t="s">
        <v>551</v>
      </c>
      <c r="B23" s="1" t="s">
        <v>529</v>
      </c>
      <c r="C23" s="1" t="s">
        <v>2483</v>
      </c>
      <c r="G23" s="1" t="s">
        <v>531</v>
      </c>
    </row>
    <row r="24" spans="1:9" x14ac:dyDescent="0.35">
      <c r="A24" s="1" t="s">
        <v>552</v>
      </c>
      <c r="B24" s="1" t="s">
        <v>529</v>
      </c>
      <c r="C24" s="1" t="s">
        <v>2525</v>
      </c>
      <c r="D24" s="1">
        <v>4</v>
      </c>
      <c r="E24" s="1" t="s">
        <v>2526</v>
      </c>
      <c r="G24" s="1" t="s">
        <v>2321</v>
      </c>
      <c r="H24" s="25" t="s">
        <v>2527</v>
      </c>
      <c r="I24" s="25" t="s">
        <v>2532</v>
      </c>
    </row>
    <row r="25" spans="1:9" x14ac:dyDescent="0.35">
      <c r="A25" s="1" t="s">
        <v>553</v>
      </c>
      <c r="B25" s="1" t="s">
        <v>529</v>
      </c>
      <c r="C25" s="1" t="s">
        <v>2525</v>
      </c>
      <c r="D25" s="1">
        <v>5</v>
      </c>
      <c r="E25" s="1" t="s">
        <v>2526</v>
      </c>
      <c r="G25" s="1" t="s">
        <v>2321</v>
      </c>
      <c r="H25" s="25" t="s">
        <v>2533</v>
      </c>
      <c r="I25" s="25" t="s">
        <v>2534</v>
      </c>
    </row>
    <row r="26" spans="1:9" x14ac:dyDescent="0.35">
      <c r="A26" s="1" t="s">
        <v>554</v>
      </c>
      <c r="B26" s="1" t="s">
        <v>529</v>
      </c>
      <c r="C26" s="1" t="s">
        <v>2525</v>
      </c>
      <c r="D26" s="1">
        <v>3</v>
      </c>
      <c r="E26" s="1" t="s">
        <v>2526</v>
      </c>
      <c r="G26" s="1" t="s">
        <v>2321</v>
      </c>
      <c r="H26" s="25" t="s">
        <v>2545</v>
      </c>
      <c r="I26" s="25" t="s">
        <v>2546</v>
      </c>
    </row>
    <row r="27" spans="1:9" x14ac:dyDescent="0.35">
      <c r="A27" s="1" t="s">
        <v>555</v>
      </c>
      <c r="B27" s="1" t="s">
        <v>529</v>
      </c>
      <c r="C27" s="1" t="s">
        <v>2653</v>
      </c>
      <c r="G27" s="1" t="s">
        <v>531</v>
      </c>
      <c r="H27" s="25" t="s">
        <v>2654</v>
      </c>
    </row>
    <row r="28" spans="1:9" x14ac:dyDescent="0.35">
      <c r="A28" s="1" t="s">
        <v>556</v>
      </c>
      <c r="B28" s="1" t="s">
        <v>529</v>
      </c>
      <c r="C28" s="1" t="s">
        <v>2666</v>
      </c>
      <c r="G28" s="1" t="s">
        <v>531</v>
      </c>
      <c r="H28" s="25" t="s">
        <v>2667</v>
      </c>
    </row>
    <row r="29" spans="1:9" x14ac:dyDescent="0.35">
      <c r="A29" s="1" t="s">
        <v>557</v>
      </c>
      <c r="B29" s="1" t="s">
        <v>529</v>
      </c>
      <c r="C29" s="1" t="s">
        <v>2677</v>
      </c>
      <c r="G29" s="1" t="s">
        <v>531</v>
      </c>
      <c r="H29" s="25" t="s">
        <v>2678</v>
      </c>
    </row>
    <row r="30" spans="1:9" x14ac:dyDescent="0.35">
      <c r="A30" s="1" t="s">
        <v>558</v>
      </c>
      <c r="B30" s="1" t="s">
        <v>529</v>
      </c>
      <c r="C30" s="1" t="s">
        <v>2679</v>
      </c>
      <c r="F30" s="1">
        <v>6</v>
      </c>
      <c r="G30" s="1" t="s">
        <v>531</v>
      </c>
      <c r="H30" s="25" t="s">
        <v>3081</v>
      </c>
      <c r="I30" t="s">
        <v>3082</v>
      </c>
    </row>
    <row r="31" spans="1:9" x14ac:dyDescent="0.35">
      <c r="A31" s="1" t="s">
        <v>559</v>
      </c>
      <c r="B31" s="1" t="s">
        <v>529</v>
      </c>
      <c r="C31" s="25" t="s">
        <v>2680</v>
      </c>
      <c r="G31" s="1" t="s">
        <v>531</v>
      </c>
      <c r="H31" s="25" t="s">
        <v>2681</v>
      </c>
    </row>
    <row r="32" spans="1:9" x14ac:dyDescent="0.35">
      <c r="A32" s="1" t="s">
        <v>560</v>
      </c>
      <c r="B32" s="1" t="s">
        <v>529</v>
      </c>
      <c r="C32" s="1" t="s">
        <v>2311</v>
      </c>
      <c r="G32" s="1" t="s">
        <v>2364</v>
      </c>
      <c r="H32" s="25" t="s">
        <v>2686</v>
      </c>
    </row>
    <row r="33" spans="1:9" x14ac:dyDescent="0.35">
      <c r="A33" s="1" t="s">
        <v>561</v>
      </c>
      <c r="B33" s="1" t="s">
        <v>536</v>
      </c>
      <c r="C33" s="1" t="s">
        <v>2751</v>
      </c>
      <c r="G33" s="1" t="s">
        <v>531</v>
      </c>
      <c r="I33" s="25" t="s">
        <v>2752</v>
      </c>
    </row>
    <row r="34" spans="1:9" x14ac:dyDescent="0.35">
      <c r="A34" s="1" t="s">
        <v>562</v>
      </c>
      <c r="B34" s="1" t="s">
        <v>529</v>
      </c>
      <c r="C34" s="1" t="s">
        <v>2310</v>
      </c>
      <c r="D34" s="1">
        <v>1</v>
      </c>
      <c r="E34" s="1" t="s">
        <v>2195</v>
      </c>
      <c r="F34" s="1">
        <v>3</v>
      </c>
      <c r="G34" s="1" t="s">
        <v>2331</v>
      </c>
      <c r="H34" s="25" t="s">
        <v>2884</v>
      </c>
      <c r="I34" s="25" t="s">
        <v>3009</v>
      </c>
    </row>
    <row r="35" spans="1:9" x14ac:dyDescent="0.35">
      <c r="A35" s="1" t="s">
        <v>563</v>
      </c>
      <c r="B35" s="1" t="s">
        <v>529</v>
      </c>
      <c r="C35" s="42" t="s">
        <v>2330</v>
      </c>
      <c r="D35" s="1">
        <v>1</v>
      </c>
      <c r="E35" s="1" t="s">
        <v>2195</v>
      </c>
      <c r="G35" s="1" t="s">
        <v>2321</v>
      </c>
      <c r="H35" s="25" t="s">
        <v>2911</v>
      </c>
      <c r="I35" s="25" t="s">
        <v>2912</v>
      </c>
    </row>
    <row r="36" spans="1:9" x14ac:dyDescent="0.35">
      <c r="A36" s="1" t="s">
        <v>564</v>
      </c>
      <c r="B36" s="1" t="s">
        <v>529</v>
      </c>
      <c r="C36" s="1" t="s">
        <v>2311</v>
      </c>
      <c r="G36" s="1" t="s">
        <v>2994</v>
      </c>
      <c r="H36" s="25" t="s">
        <v>2995</v>
      </c>
    </row>
    <row r="37" spans="1:9" x14ac:dyDescent="0.35">
      <c r="A37" s="1" t="s">
        <v>565</v>
      </c>
      <c r="B37" s="41" t="s">
        <v>529</v>
      </c>
      <c r="C37" s="41" t="s">
        <v>2310</v>
      </c>
      <c r="D37" s="41">
        <v>1</v>
      </c>
      <c r="E37" s="41" t="s">
        <v>2195</v>
      </c>
      <c r="F37" s="41">
        <v>3</v>
      </c>
      <c r="G37" s="41" t="s">
        <v>531</v>
      </c>
      <c r="H37" s="42" t="s">
        <v>530</v>
      </c>
      <c r="I37" s="42" t="s">
        <v>3010</v>
      </c>
    </row>
    <row r="38" spans="1:9" x14ac:dyDescent="0.35">
      <c r="A38" s="1" t="s">
        <v>566</v>
      </c>
      <c r="B38" s="1" t="s">
        <v>529</v>
      </c>
      <c r="C38" s="1" t="s">
        <v>3083</v>
      </c>
      <c r="D38" s="1">
        <v>1</v>
      </c>
      <c r="G38" s="1" t="s">
        <v>531</v>
      </c>
      <c r="H38" s="25" t="s">
        <v>3084</v>
      </c>
    </row>
    <row r="39" spans="1:9" x14ac:dyDescent="0.35">
      <c r="A39" s="1" t="s">
        <v>567</v>
      </c>
      <c r="B39" s="1" t="s">
        <v>529</v>
      </c>
      <c r="C39" s="1" t="s">
        <v>3085</v>
      </c>
      <c r="D39" s="1">
        <v>1</v>
      </c>
      <c r="G39" s="1" t="s">
        <v>531</v>
      </c>
      <c r="H39" s="25" t="s">
        <v>3086</v>
      </c>
    </row>
    <row r="40" spans="1:9" x14ac:dyDescent="0.35">
      <c r="A40" s="1" t="s">
        <v>568</v>
      </c>
    </row>
    <row r="41" spans="1:9" x14ac:dyDescent="0.35">
      <c r="A41" s="1" t="s">
        <v>569</v>
      </c>
    </row>
    <row r="42" spans="1:9" x14ac:dyDescent="0.35">
      <c r="A42" s="1" t="s">
        <v>570</v>
      </c>
    </row>
    <row r="43" spans="1:9" x14ac:dyDescent="0.35">
      <c r="A43" s="1" t="s">
        <v>571</v>
      </c>
    </row>
    <row r="44" spans="1:9" x14ac:dyDescent="0.35">
      <c r="A44" s="1" t="s">
        <v>572</v>
      </c>
    </row>
    <row r="45" spans="1:9" x14ac:dyDescent="0.35">
      <c r="A45" s="1" t="s">
        <v>573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2476</v>
      </c>
    </row>
    <row r="102" spans="1:1" x14ac:dyDescent="0.35">
      <c r="A102" s="1" t="s">
        <v>2477</v>
      </c>
    </row>
    <row r="103" spans="1:1" x14ac:dyDescent="0.35">
      <c r="A103" s="1" t="s">
        <v>2478</v>
      </c>
    </row>
    <row r="104" spans="1:1" x14ac:dyDescent="0.35">
      <c r="A104" s="1" t="s">
        <v>2479</v>
      </c>
    </row>
    <row r="105" spans="1:1" x14ac:dyDescent="0.35">
      <c r="A105" s="1" t="s">
        <v>2480</v>
      </c>
    </row>
    <row r="106" spans="1:1" x14ac:dyDescent="0.35">
      <c r="A106" s="1" t="s">
        <v>2481</v>
      </c>
    </row>
    <row r="107" spans="1:1" x14ac:dyDescent="0.35">
      <c r="A107" s="1" t="s">
        <v>2482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6"/>
  <sheetViews>
    <sheetView topLeftCell="A238" workbookViewId="0">
      <selection activeCell="A250" sqref="A250:A256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2153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2154</v>
      </c>
      <c r="F4" s="8" t="s">
        <v>642</v>
      </c>
      <c r="G4" s="1">
        <v>2020</v>
      </c>
      <c r="H4" s="6"/>
      <c r="I4" s="25" t="s">
        <v>2391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2154</v>
      </c>
      <c r="F5" s="8" t="s">
        <v>642</v>
      </c>
      <c r="G5" s="1">
        <v>2020</v>
      </c>
      <c r="H5" s="6"/>
      <c r="I5" s="25" t="s">
        <v>2391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2879</v>
      </c>
      <c r="D6" t="s">
        <v>2880</v>
      </c>
      <c r="E6" t="s">
        <v>2154</v>
      </c>
      <c r="F6" s="8" t="s">
        <v>642</v>
      </c>
      <c r="G6" s="1">
        <v>2021</v>
      </c>
      <c r="H6" s="6"/>
      <c r="I6" s="25" t="s">
        <v>2391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2916</v>
      </c>
      <c r="D7" t="s">
        <v>2917</v>
      </c>
      <c r="E7" t="s">
        <v>2192</v>
      </c>
      <c r="F7" s="8" t="s">
        <v>642</v>
      </c>
      <c r="G7" s="1">
        <v>2021</v>
      </c>
      <c r="H7" s="6"/>
      <c r="I7" s="25" t="s">
        <v>2362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2307</v>
      </c>
      <c r="D9" s="24" t="s">
        <v>2306</v>
      </c>
      <c r="E9" t="s">
        <v>2772</v>
      </c>
      <c r="F9" s="31" t="s">
        <v>642</v>
      </c>
      <c r="G9" s="1">
        <v>2020</v>
      </c>
      <c r="I9" t="s">
        <v>2394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2154</v>
      </c>
      <c r="F10" s="8" t="s">
        <v>642</v>
      </c>
      <c r="G10" s="1">
        <v>2020</v>
      </c>
      <c r="H10" s="1"/>
      <c r="I10" s="25" t="s">
        <v>2391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2175</v>
      </c>
      <c r="D11" t="s">
        <v>2763</v>
      </c>
      <c r="E11" t="s">
        <v>2154</v>
      </c>
      <c r="F11" s="8" t="s">
        <v>642</v>
      </c>
      <c r="G11" s="1">
        <v>2020</v>
      </c>
      <c r="I11" t="s">
        <v>2393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2154</v>
      </c>
      <c r="F12" s="8" t="s">
        <v>642</v>
      </c>
      <c r="G12" s="1">
        <v>2020</v>
      </c>
      <c r="I12" t="s">
        <v>2391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2154</v>
      </c>
      <c r="F13" s="8" t="s">
        <v>642</v>
      </c>
      <c r="G13" s="1">
        <v>2020</v>
      </c>
      <c r="I13" t="s">
        <v>2391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3012</v>
      </c>
      <c r="D14" s="24" t="s">
        <v>3013</v>
      </c>
      <c r="E14" t="s">
        <v>2192</v>
      </c>
      <c r="F14" s="31" t="s">
        <v>642</v>
      </c>
      <c r="G14" s="1">
        <v>2021</v>
      </c>
      <c r="I14" t="s">
        <v>2362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2154</v>
      </c>
      <c r="F15" s="8" t="s">
        <v>642</v>
      </c>
      <c r="G15" s="1">
        <v>2020</v>
      </c>
      <c r="I15" t="s">
        <v>2391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2154</v>
      </c>
      <c r="F16" s="8" t="s">
        <v>642</v>
      </c>
      <c r="G16" s="1">
        <v>2020</v>
      </c>
      <c r="I16" t="s">
        <v>2391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2154</v>
      </c>
      <c r="F17" s="8" t="s">
        <v>642</v>
      </c>
      <c r="G17" s="1">
        <v>2020</v>
      </c>
      <c r="I17" t="s">
        <v>2391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2154</v>
      </c>
      <c r="F18" s="8" t="s">
        <v>642</v>
      </c>
      <c r="G18" s="1">
        <v>2020</v>
      </c>
      <c r="I18" t="s">
        <v>2391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2329</v>
      </c>
      <c r="D19" s="24" t="s">
        <v>2328</v>
      </c>
      <c r="E19" t="s">
        <v>2773</v>
      </c>
      <c r="F19" s="31" t="s">
        <v>642</v>
      </c>
      <c r="G19" s="1">
        <v>2020</v>
      </c>
      <c r="I19" t="s">
        <v>2395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2171</v>
      </c>
      <c r="D20" s="24" t="s">
        <v>2764</v>
      </c>
      <c r="E20" t="s">
        <v>2154</v>
      </c>
      <c r="F20" s="31" t="s">
        <v>642</v>
      </c>
      <c r="G20" s="1">
        <v>2020</v>
      </c>
      <c r="I20" t="s">
        <v>2396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2352</v>
      </c>
      <c r="D21" s="24" t="s">
        <v>2775</v>
      </c>
      <c r="E21" t="s">
        <v>2154</v>
      </c>
      <c r="F21" s="31" t="s">
        <v>642</v>
      </c>
      <c r="G21" s="1">
        <v>2020</v>
      </c>
      <c r="I21" t="s">
        <v>2397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2172</v>
      </c>
      <c r="D22" s="24" t="s">
        <v>2765</v>
      </c>
      <c r="E22" t="s">
        <v>2154</v>
      </c>
      <c r="F22" s="31" t="s">
        <v>642</v>
      </c>
      <c r="G22" s="1">
        <v>2020</v>
      </c>
      <c r="I22" t="s">
        <v>2398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2173</v>
      </c>
      <c r="D23" s="24" t="s">
        <v>2766</v>
      </c>
      <c r="E23" t="s">
        <v>2154</v>
      </c>
      <c r="F23" s="31" t="s">
        <v>642</v>
      </c>
      <c r="G23" s="1">
        <v>2020</v>
      </c>
      <c r="I23" t="s">
        <v>2399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2177</v>
      </c>
      <c r="D24" s="24" t="s">
        <v>647</v>
      </c>
      <c r="E24" t="s">
        <v>2154</v>
      </c>
      <c r="F24" s="31" t="s">
        <v>642</v>
      </c>
      <c r="G24" s="1">
        <v>2020</v>
      </c>
      <c r="I24" t="s">
        <v>2391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2186</v>
      </c>
      <c r="D25" s="24" t="s">
        <v>2187</v>
      </c>
      <c r="E25" t="s">
        <v>2192</v>
      </c>
      <c r="F25" s="8" t="s">
        <v>642</v>
      </c>
      <c r="G25" s="1">
        <v>2020</v>
      </c>
      <c r="I25" t="s">
        <v>2362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2189</v>
      </c>
      <c r="D26" s="24" t="s">
        <v>2188</v>
      </c>
      <c r="E26" t="s">
        <v>2192</v>
      </c>
      <c r="F26" s="8" t="s">
        <v>642</v>
      </c>
      <c r="G26" s="1">
        <v>2020</v>
      </c>
      <c r="I26" t="s">
        <v>2362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656</v>
      </c>
      <c r="D27" t="s">
        <v>657</v>
      </c>
      <c r="E27" t="s">
        <v>2154</v>
      </c>
      <c r="F27" s="8" t="s">
        <v>642</v>
      </c>
      <c r="G27" s="1">
        <v>2020</v>
      </c>
      <c r="I27" t="s">
        <v>2391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658</v>
      </c>
      <c r="D28" t="s">
        <v>647</v>
      </c>
      <c r="E28" t="s">
        <v>2154</v>
      </c>
      <c r="F28" s="8" t="s">
        <v>642</v>
      </c>
      <c r="G28" s="1">
        <v>2020</v>
      </c>
      <c r="I28" t="s">
        <v>2391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659</v>
      </c>
      <c r="D29" t="s">
        <v>647</v>
      </c>
      <c r="E29" t="s">
        <v>2154</v>
      </c>
      <c r="F29" s="8" t="s">
        <v>642</v>
      </c>
      <c r="G29" s="1">
        <v>2020</v>
      </c>
      <c r="I29" t="s">
        <v>2391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660</v>
      </c>
      <c r="D30" t="s">
        <v>647</v>
      </c>
      <c r="E30" t="s">
        <v>2154</v>
      </c>
      <c r="F30" s="8" t="s">
        <v>642</v>
      </c>
      <c r="G30" s="1">
        <v>2020</v>
      </c>
      <c r="I30" t="s">
        <v>2391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2178</v>
      </c>
      <c r="D31" s="24" t="s">
        <v>2767</v>
      </c>
      <c r="E31" t="s">
        <v>2154</v>
      </c>
      <c r="F31" s="31" t="s">
        <v>642</v>
      </c>
      <c r="G31" s="1">
        <v>2020</v>
      </c>
      <c r="I31" t="s">
        <v>2400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661</v>
      </c>
      <c r="D32" t="s">
        <v>662</v>
      </c>
      <c r="E32" t="s">
        <v>2154</v>
      </c>
      <c r="F32" s="8" t="s">
        <v>642</v>
      </c>
      <c r="G32" s="1">
        <v>2020</v>
      </c>
      <c r="I32" t="s">
        <v>2391</v>
      </c>
      <c r="J32" t="s">
        <v>643</v>
      </c>
    </row>
    <row r="33" spans="1:10" x14ac:dyDescent="0.35">
      <c r="A33" s="1" t="s">
        <v>139</v>
      </c>
      <c r="B33" s="1" t="s">
        <v>2196</v>
      </c>
      <c r="C33" s="46" t="s">
        <v>2909</v>
      </c>
      <c r="D33" s="24" t="s">
        <v>2198</v>
      </c>
      <c r="E33" t="s">
        <v>2197</v>
      </c>
      <c r="F33" s="31" t="s">
        <v>642</v>
      </c>
      <c r="G33" s="1">
        <v>2020</v>
      </c>
      <c r="I33" t="s">
        <v>2363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663</v>
      </c>
      <c r="D34" t="s">
        <v>662</v>
      </c>
      <c r="E34" t="s">
        <v>2154</v>
      </c>
      <c r="F34" s="8" t="s">
        <v>642</v>
      </c>
      <c r="G34" s="1">
        <v>2020</v>
      </c>
      <c r="I34" t="s">
        <v>2391</v>
      </c>
      <c r="J34" t="s">
        <v>643</v>
      </c>
    </row>
    <row r="35" spans="1:10" x14ac:dyDescent="0.35">
      <c r="A35" s="1" t="s">
        <v>145</v>
      </c>
      <c r="B35" s="1" t="s">
        <v>2196</v>
      </c>
      <c r="C35" s="46" t="s">
        <v>2910</v>
      </c>
      <c r="D35" s="24" t="s">
        <v>2198</v>
      </c>
      <c r="E35" t="s">
        <v>2197</v>
      </c>
      <c r="F35" s="31" t="s">
        <v>642</v>
      </c>
      <c r="G35" s="1">
        <v>2020</v>
      </c>
      <c r="I35" t="s">
        <v>2363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2347</v>
      </c>
      <c r="D36" s="24" t="s">
        <v>2348</v>
      </c>
      <c r="E36" t="s">
        <v>2774</v>
      </c>
      <c r="F36" s="31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664</v>
      </c>
      <c r="D37" t="s">
        <v>649</v>
      </c>
      <c r="E37" t="s">
        <v>2154</v>
      </c>
      <c r="F37" s="8" t="s">
        <v>642</v>
      </c>
      <c r="G37" s="1">
        <v>2020</v>
      </c>
      <c r="I37" t="s">
        <v>2391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665</v>
      </c>
      <c r="D38" t="s">
        <v>649</v>
      </c>
      <c r="E38" t="s">
        <v>2154</v>
      </c>
      <c r="F38" s="8" t="s">
        <v>642</v>
      </c>
      <c r="G38" s="1">
        <v>2020</v>
      </c>
      <c r="I38" t="s">
        <v>2391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666</v>
      </c>
      <c r="D39" t="s">
        <v>649</v>
      </c>
      <c r="E39" t="s">
        <v>2154</v>
      </c>
      <c r="F39" s="8" t="s">
        <v>642</v>
      </c>
      <c r="G39" s="1">
        <v>2020</v>
      </c>
      <c r="I39" t="s">
        <v>2391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667</v>
      </c>
      <c r="D40" t="s">
        <v>649</v>
      </c>
      <c r="E40" t="s">
        <v>2154</v>
      </c>
      <c r="F40" s="8" t="s">
        <v>642</v>
      </c>
      <c r="G40" s="1">
        <v>2020</v>
      </c>
      <c r="I40" t="s">
        <v>2391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668</v>
      </c>
      <c r="D41" t="s">
        <v>649</v>
      </c>
      <c r="E41" t="s">
        <v>2154</v>
      </c>
      <c r="F41" s="8" t="s">
        <v>642</v>
      </c>
      <c r="G41" s="1">
        <v>2020</v>
      </c>
      <c r="I41" t="s">
        <v>2391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669</v>
      </c>
      <c r="D42" t="s">
        <v>670</v>
      </c>
      <c r="E42" t="s">
        <v>2154</v>
      </c>
      <c r="F42" s="8" t="s">
        <v>642</v>
      </c>
      <c r="G42" s="1">
        <v>2020</v>
      </c>
      <c r="I42" t="s">
        <v>2391</v>
      </c>
      <c r="J42" t="s">
        <v>643</v>
      </c>
    </row>
    <row r="43" spans="1:10" x14ac:dyDescent="0.35">
      <c r="A43" s="1" t="s">
        <v>169</v>
      </c>
      <c r="B43" s="1" t="s">
        <v>639</v>
      </c>
      <c r="C43" s="46" t="s">
        <v>2174</v>
      </c>
      <c r="D43" s="24" t="s">
        <v>2768</v>
      </c>
      <c r="E43" t="s">
        <v>2154</v>
      </c>
      <c r="F43" s="31" t="s">
        <v>642</v>
      </c>
      <c r="G43" s="1">
        <v>2020</v>
      </c>
      <c r="I43" t="s">
        <v>2402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2373</v>
      </c>
      <c r="D44" s="24" t="s">
        <v>2769</v>
      </c>
      <c r="E44" t="s">
        <v>2154</v>
      </c>
      <c r="F44" s="31" t="s">
        <v>2509</v>
      </c>
      <c r="G44" s="1">
        <v>2020</v>
      </c>
      <c r="I44" t="s">
        <v>2402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2374</v>
      </c>
      <c r="D45" s="24" t="s">
        <v>2770</v>
      </c>
      <c r="E45" t="s">
        <v>2154</v>
      </c>
      <c r="F45" s="31" t="s">
        <v>2509</v>
      </c>
      <c r="G45" s="1">
        <v>2020</v>
      </c>
      <c r="I45" t="s">
        <v>2402</v>
      </c>
      <c r="J45" t="s">
        <v>643</v>
      </c>
    </row>
    <row r="46" spans="1:10" x14ac:dyDescent="0.35">
      <c r="A46" s="1" t="s">
        <v>178</v>
      </c>
      <c r="B46" s="1" t="s">
        <v>639</v>
      </c>
      <c r="C46" s="24" t="s">
        <v>2375</v>
      </c>
      <c r="D46" s="24" t="s">
        <v>2771</v>
      </c>
      <c r="E46" t="s">
        <v>2154</v>
      </c>
      <c r="F46" s="31" t="s">
        <v>2509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671</v>
      </c>
      <c r="D47" t="s">
        <v>672</v>
      </c>
      <c r="E47" t="s">
        <v>2154</v>
      </c>
      <c r="F47" s="8" t="s">
        <v>642</v>
      </c>
      <c r="G47" s="1">
        <v>2020</v>
      </c>
      <c r="I47" t="s">
        <v>2392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673</v>
      </c>
      <c r="D48" t="s">
        <v>2381</v>
      </c>
      <c r="E48" t="s">
        <v>2154</v>
      </c>
      <c r="F48" s="8" t="s">
        <v>642</v>
      </c>
      <c r="G48" s="1">
        <v>2020</v>
      </c>
      <c r="I48" t="s">
        <v>2392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674</v>
      </c>
      <c r="D49" t="s">
        <v>2382</v>
      </c>
      <c r="E49" t="s">
        <v>2154</v>
      </c>
      <c r="F49" s="8" t="s">
        <v>642</v>
      </c>
      <c r="G49" s="1">
        <v>2020</v>
      </c>
      <c r="I49" t="s">
        <v>2392</v>
      </c>
      <c r="J49" t="s">
        <v>643</v>
      </c>
    </row>
    <row r="50" spans="1:10" x14ac:dyDescent="0.35">
      <c r="A50" s="1" t="s">
        <v>190</v>
      </c>
      <c r="B50" s="1" t="s">
        <v>639</v>
      </c>
      <c r="C50" s="48" t="s">
        <v>675</v>
      </c>
      <c r="D50" t="s">
        <v>2380</v>
      </c>
      <c r="E50" t="s">
        <v>2154</v>
      </c>
      <c r="F50" s="8" t="s">
        <v>642</v>
      </c>
      <c r="G50" s="1">
        <v>2020</v>
      </c>
      <c r="I50" t="s">
        <v>2392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676</v>
      </c>
      <c r="D51" t="s">
        <v>677</v>
      </c>
      <c r="E51" t="s">
        <v>2154</v>
      </c>
      <c r="F51" s="8" t="s">
        <v>642</v>
      </c>
      <c r="G51" s="1">
        <v>2020</v>
      </c>
      <c r="I51" t="s">
        <v>2392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678</v>
      </c>
      <c r="D52" t="s">
        <v>679</v>
      </c>
      <c r="E52" t="s">
        <v>2154</v>
      </c>
      <c r="F52" s="8" t="s">
        <v>642</v>
      </c>
      <c r="G52" s="1">
        <v>2020</v>
      </c>
      <c r="I52" t="s">
        <v>2392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680</v>
      </c>
      <c r="D53" t="s">
        <v>681</v>
      </c>
      <c r="E53" t="s">
        <v>2154</v>
      </c>
      <c r="F53" s="8" t="s">
        <v>642</v>
      </c>
      <c r="G53" s="1">
        <v>2020</v>
      </c>
      <c r="I53" t="s">
        <v>2392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682</v>
      </c>
      <c r="D54" t="s">
        <v>2386</v>
      </c>
      <c r="E54" t="s">
        <v>2154</v>
      </c>
      <c r="F54" s="8" t="s">
        <v>642</v>
      </c>
      <c r="G54" s="1">
        <v>2020</v>
      </c>
      <c r="I54" t="s">
        <v>2392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683</v>
      </c>
      <c r="D55" t="s">
        <v>2387</v>
      </c>
      <c r="E55" t="s">
        <v>2154</v>
      </c>
      <c r="F55" s="8" t="s">
        <v>642</v>
      </c>
      <c r="G55" s="1">
        <v>2020</v>
      </c>
      <c r="I55" t="s">
        <v>2392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2825</v>
      </c>
      <c r="D56" t="s">
        <v>2826</v>
      </c>
      <c r="E56" t="s">
        <v>2154</v>
      </c>
      <c r="F56" s="8" t="s">
        <v>642</v>
      </c>
      <c r="G56" s="1">
        <v>2020</v>
      </c>
      <c r="I56" t="s">
        <v>2392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684</v>
      </c>
      <c r="D57" t="s">
        <v>2388</v>
      </c>
      <c r="E57" t="s">
        <v>2154</v>
      </c>
      <c r="F57" s="8" t="s">
        <v>642</v>
      </c>
      <c r="G57" s="1">
        <v>2020</v>
      </c>
      <c r="I57" t="s">
        <v>2392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685</v>
      </c>
      <c r="D58" t="s">
        <v>2050</v>
      </c>
      <c r="E58" t="s">
        <v>2154</v>
      </c>
      <c r="F58" s="8" t="s">
        <v>642</v>
      </c>
      <c r="G58" s="1">
        <v>2020</v>
      </c>
      <c r="I58" t="s">
        <v>2392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686</v>
      </c>
      <c r="D59" t="s">
        <v>2054</v>
      </c>
      <c r="E59" t="s">
        <v>2154</v>
      </c>
      <c r="F59" s="8" t="s">
        <v>642</v>
      </c>
      <c r="G59" s="1">
        <v>2020</v>
      </c>
      <c r="I59" t="s">
        <v>2392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2206</v>
      </c>
      <c r="D60" t="s">
        <v>2390</v>
      </c>
      <c r="E60" t="s">
        <v>2154</v>
      </c>
      <c r="F60" s="8" t="s">
        <v>642</v>
      </c>
      <c r="G60" s="1">
        <v>2020</v>
      </c>
      <c r="I60" t="s">
        <v>2392</v>
      </c>
      <c r="J60" t="s">
        <v>643</v>
      </c>
    </row>
    <row r="61" spans="1:10" x14ac:dyDescent="0.35">
      <c r="A61" s="1" t="s">
        <v>223</v>
      </c>
      <c r="B61" s="1" t="s">
        <v>639</v>
      </c>
      <c r="C61" s="48" t="s">
        <v>2212</v>
      </c>
      <c r="D61" s="24" t="s">
        <v>2389</v>
      </c>
      <c r="E61" t="s">
        <v>2154</v>
      </c>
      <c r="F61" s="31" t="s">
        <v>642</v>
      </c>
      <c r="G61" s="1">
        <v>2020</v>
      </c>
      <c r="I61" t="s">
        <v>2392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2052</v>
      </c>
      <c r="D62" t="s">
        <v>670</v>
      </c>
      <c r="E62" t="s">
        <v>2154</v>
      </c>
      <c r="F62" s="8" t="s">
        <v>642</v>
      </c>
      <c r="G62" s="1">
        <v>2020</v>
      </c>
      <c r="I62" t="s">
        <v>2391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687</v>
      </c>
      <c r="D63" t="s">
        <v>2051</v>
      </c>
      <c r="E63" t="s">
        <v>2154</v>
      </c>
      <c r="F63" s="8" t="s">
        <v>642</v>
      </c>
      <c r="G63" s="1">
        <v>2020</v>
      </c>
      <c r="I63" t="s">
        <v>2392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688</v>
      </c>
      <c r="D64" t="s">
        <v>2158</v>
      </c>
      <c r="E64" t="s">
        <v>2154</v>
      </c>
      <c r="F64" s="8" t="s">
        <v>642</v>
      </c>
      <c r="G64" s="1">
        <v>2020</v>
      </c>
      <c r="I64" t="s">
        <v>2392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689</v>
      </c>
      <c r="D65" t="s">
        <v>2406</v>
      </c>
      <c r="E65" t="s">
        <v>2154</v>
      </c>
      <c r="F65" s="8" t="s">
        <v>642</v>
      </c>
      <c r="G65" s="1">
        <v>2020</v>
      </c>
      <c r="I65" t="s">
        <v>2392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690</v>
      </c>
      <c r="D66" t="s">
        <v>2159</v>
      </c>
      <c r="E66" t="s">
        <v>2154</v>
      </c>
      <c r="F66" s="8" t="s">
        <v>642</v>
      </c>
      <c r="G66" s="1">
        <v>2020</v>
      </c>
      <c r="I66" t="s">
        <v>2392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691</v>
      </c>
      <c r="D67" t="s">
        <v>2157</v>
      </c>
      <c r="E67" t="s">
        <v>2154</v>
      </c>
      <c r="F67" s="8" t="s">
        <v>642</v>
      </c>
      <c r="G67" s="1">
        <v>2020</v>
      </c>
      <c r="I67" t="s">
        <v>2392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692</v>
      </c>
      <c r="D68" t="s">
        <v>2160</v>
      </c>
      <c r="E68" t="s">
        <v>2154</v>
      </c>
      <c r="F68" s="8" t="s">
        <v>642</v>
      </c>
      <c r="G68" s="1">
        <v>2020</v>
      </c>
      <c r="I68" t="s">
        <v>2392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2162</v>
      </c>
      <c r="D69" t="s">
        <v>2156</v>
      </c>
      <c r="E69" t="s">
        <v>2154</v>
      </c>
      <c r="F69" s="8" t="s">
        <v>642</v>
      </c>
      <c r="G69" s="1">
        <v>2020</v>
      </c>
      <c r="I69" t="s">
        <v>2392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693</v>
      </c>
      <c r="D70" t="s">
        <v>694</v>
      </c>
      <c r="E70" t="s">
        <v>2154</v>
      </c>
      <c r="F70" s="8" t="s">
        <v>642</v>
      </c>
      <c r="G70" s="1">
        <v>2020</v>
      </c>
      <c r="I70" t="s">
        <v>2392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695</v>
      </c>
      <c r="D71" t="s">
        <v>696</v>
      </c>
      <c r="E71" t="s">
        <v>2154</v>
      </c>
      <c r="F71" s="8" t="s">
        <v>642</v>
      </c>
      <c r="G71" s="1">
        <v>2020</v>
      </c>
      <c r="I71" t="s">
        <v>2392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2409</v>
      </c>
      <c r="D72" t="s">
        <v>697</v>
      </c>
      <c r="E72" t="s">
        <v>2154</v>
      </c>
      <c r="F72" s="8" t="s">
        <v>642</v>
      </c>
      <c r="G72" s="1">
        <v>2020</v>
      </c>
      <c r="I72" t="s">
        <v>2392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2410</v>
      </c>
      <c r="D73" t="s">
        <v>698</v>
      </c>
      <c r="E73" t="s">
        <v>2154</v>
      </c>
      <c r="F73" s="8" t="s">
        <v>642</v>
      </c>
      <c r="G73" s="1">
        <v>2020</v>
      </c>
      <c r="I73" t="s">
        <v>2392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699</v>
      </c>
      <c r="D74" t="s">
        <v>2413</v>
      </c>
      <c r="E74" t="s">
        <v>2154</v>
      </c>
      <c r="F74" s="8" t="s">
        <v>642</v>
      </c>
      <c r="G74" s="1">
        <v>2020</v>
      </c>
      <c r="I74" t="s">
        <v>2392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700</v>
      </c>
      <c r="D75" t="s">
        <v>2414</v>
      </c>
      <c r="E75" t="s">
        <v>2154</v>
      </c>
      <c r="F75" s="8" t="s">
        <v>642</v>
      </c>
      <c r="G75" s="1">
        <v>2020</v>
      </c>
      <c r="I75" t="s">
        <v>2392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701</v>
      </c>
      <c r="D76" t="s">
        <v>702</v>
      </c>
      <c r="E76" t="s">
        <v>2154</v>
      </c>
      <c r="F76" s="8" t="s">
        <v>642</v>
      </c>
      <c r="G76" s="1">
        <v>2020</v>
      </c>
      <c r="I76" t="s">
        <v>2392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703</v>
      </c>
      <c r="D77" t="s">
        <v>2415</v>
      </c>
      <c r="E77" t="s">
        <v>2154</v>
      </c>
      <c r="F77" s="8" t="s">
        <v>642</v>
      </c>
      <c r="G77" s="1">
        <v>2020</v>
      </c>
      <c r="I77" t="s">
        <v>2392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704</v>
      </c>
      <c r="D78" t="s">
        <v>2416</v>
      </c>
      <c r="E78" t="s">
        <v>2154</v>
      </c>
      <c r="F78" s="8" t="s">
        <v>642</v>
      </c>
      <c r="G78" s="1">
        <v>2020</v>
      </c>
      <c r="I78" t="s">
        <v>2392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705</v>
      </c>
      <c r="D79" t="s">
        <v>706</v>
      </c>
      <c r="E79" t="s">
        <v>2154</v>
      </c>
      <c r="F79" s="8" t="s">
        <v>642</v>
      </c>
      <c r="G79" s="1">
        <v>2020</v>
      </c>
      <c r="I79" t="s">
        <v>2392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707</v>
      </c>
      <c r="D80" t="s">
        <v>2417</v>
      </c>
      <c r="E80" t="s">
        <v>2154</v>
      </c>
      <c r="F80" s="8" t="s">
        <v>642</v>
      </c>
      <c r="G80" s="1">
        <v>2020</v>
      </c>
      <c r="I80" t="s">
        <v>2392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708</v>
      </c>
      <c r="D81" t="s">
        <v>2418</v>
      </c>
      <c r="E81" t="s">
        <v>2154</v>
      </c>
      <c r="F81" s="8" t="s">
        <v>642</v>
      </c>
      <c r="G81" s="1">
        <v>2020</v>
      </c>
      <c r="I81" t="s">
        <v>2392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709</v>
      </c>
      <c r="D82" t="s">
        <v>710</v>
      </c>
      <c r="E82" t="s">
        <v>2154</v>
      </c>
      <c r="F82" s="8" t="s">
        <v>642</v>
      </c>
      <c r="G82" s="1">
        <v>2020</v>
      </c>
      <c r="I82" t="s">
        <v>2392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711</v>
      </c>
      <c r="D83" t="s">
        <v>2419</v>
      </c>
      <c r="E83" t="s">
        <v>2154</v>
      </c>
      <c r="F83" s="8" t="s">
        <v>642</v>
      </c>
      <c r="G83" s="1">
        <v>2020</v>
      </c>
      <c r="I83" t="s">
        <v>2392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712</v>
      </c>
      <c r="D84" t="s">
        <v>2420</v>
      </c>
      <c r="E84" t="s">
        <v>2154</v>
      </c>
      <c r="F84" s="8" t="s">
        <v>642</v>
      </c>
      <c r="G84" s="1">
        <v>2020</v>
      </c>
      <c r="I84" t="s">
        <v>2392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713</v>
      </c>
      <c r="D85" t="s">
        <v>2421</v>
      </c>
      <c r="E85" t="s">
        <v>2154</v>
      </c>
      <c r="F85" s="8" t="s">
        <v>642</v>
      </c>
      <c r="G85" s="1">
        <v>2020</v>
      </c>
      <c r="I85" t="s">
        <v>2392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714</v>
      </c>
      <c r="D86" t="s">
        <v>2422</v>
      </c>
      <c r="E86" t="s">
        <v>2154</v>
      </c>
      <c r="F86" s="8" t="s">
        <v>642</v>
      </c>
      <c r="G86" s="1">
        <v>2020</v>
      </c>
      <c r="I86" t="s">
        <v>2392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715</v>
      </c>
      <c r="D87" t="s">
        <v>2428</v>
      </c>
      <c r="E87" t="s">
        <v>2154</v>
      </c>
      <c r="F87" s="8" t="s">
        <v>642</v>
      </c>
      <c r="G87" s="1">
        <v>2020</v>
      </c>
      <c r="I87" t="s">
        <v>2392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716</v>
      </c>
      <c r="D88" t="s">
        <v>717</v>
      </c>
      <c r="E88" t="s">
        <v>2154</v>
      </c>
      <c r="F88" s="8" t="s">
        <v>642</v>
      </c>
      <c r="G88" s="1">
        <v>2020</v>
      </c>
      <c r="I88" t="s">
        <v>2392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2427</v>
      </c>
      <c r="D89" t="s">
        <v>2429</v>
      </c>
      <c r="E89" t="s">
        <v>2154</v>
      </c>
      <c r="F89" s="8" t="s">
        <v>642</v>
      </c>
      <c r="G89" s="1">
        <v>2020</v>
      </c>
      <c r="I89" t="s">
        <v>2392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718</v>
      </c>
      <c r="D90" t="s">
        <v>719</v>
      </c>
      <c r="E90" t="s">
        <v>2154</v>
      </c>
      <c r="F90" s="8" t="s">
        <v>642</v>
      </c>
      <c r="G90" s="1">
        <v>2020</v>
      </c>
      <c r="I90" t="s">
        <v>2392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720</v>
      </c>
      <c r="D91" t="s">
        <v>721</v>
      </c>
      <c r="E91" t="s">
        <v>2154</v>
      </c>
      <c r="F91" s="8" t="s">
        <v>642</v>
      </c>
      <c r="G91" s="1">
        <v>2020</v>
      </c>
      <c r="I91" t="s">
        <v>2392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2426</v>
      </c>
      <c r="D92" t="s">
        <v>722</v>
      </c>
      <c r="E92" t="s">
        <v>2154</v>
      </c>
      <c r="F92" s="8" t="s">
        <v>642</v>
      </c>
      <c r="G92" s="1">
        <v>2020</v>
      </c>
      <c r="I92" t="s">
        <v>2392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723</v>
      </c>
      <c r="D93" t="s">
        <v>724</v>
      </c>
      <c r="E93" t="s">
        <v>2154</v>
      </c>
      <c r="F93" s="8" t="s">
        <v>642</v>
      </c>
      <c r="G93" s="1">
        <v>2020</v>
      </c>
      <c r="I93" t="s">
        <v>2392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725</v>
      </c>
      <c r="D94" t="s">
        <v>726</v>
      </c>
      <c r="E94" t="s">
        <v>2154</v>
      </c>
      <c r="F94" s="8" t="s">
        <v>642</v>
      </c>
      <c r="G94" s="1">
        <v>2020</v>
      </c>
      <c r="I94" t="s">
        <v>2392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2207</v>
      </c>
      <c r="D95" t="s">
        <v>2208</v>
      </c>
      <c r="E95" t="s">
        <v>2154</v>
      </c>
      <c r="F95" s="8" t="s">
        <v>642</v>
      </c>
      <c r="G95" s="1">
        <v>2020</v>
      </c>
      <c r="I95" t="s">
        <v>2392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727</v>
      </c>
      <c r="D96" t="s">
        <v>728</v>
      </c>
      <c r="E96" t="s">
        <v>2154</v>
      </c>
      <c r="F96" s="8" t="s">
        <v>642</v>
      </c>
      <c r="G96" s="1">
        <v>2020</v>
      </c>
      <c r="I96" t="s">
        <v>2392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2464</v>
      </c>
      <c r="D97" t="s">
        <v>2164</v>
      </c>
      <c r="E97" t="s">
        <v>2154</v>
      </c>
      <c r="F97" s="8" t="s">
        <v>642</v>
      </c>
      <c r="G97" s="1">
        <v>2020</v>
      </c>
      <c r="I97" t="s">
        <v>2392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2465</v>
      </c>
      <c r="D98" t="s">
        <v>2165</v>
      </c>
      <c r="E98" t="s">
        <v>2154</v>
      </c>
      <c r="F98" s="8" t="s">
        <v>642</v>
      </c>
      <c r="G98" s="1">
        <v>2020</v>
      </c>
      <c r="I98" t="s">
        <v>2392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2466</v>
      </c>
      <c r="D99" t="s">
        <v>2166</v>
      </c>
      <c r="E99" t="s">
        <v>2154</v>
      </c>
      <c r="F99" s="8" t="s">
        <v>642</v>
      </c>
      <c r="G99" s="1">
        <v>2020</v>
      </c>
      <c r="I99" t="s">
        <v>2392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2467</v>
      </c>
      <c r="D100" t="s">
        <v>2167</v>
      </c>
      <c r="E100" t="s">
        <v>2154</v>
      </c>
      <c r="F100" s="8" t="s">
        <v>642</v>
      </c>
      <c r="G100" s="1">
        <v>2020</v>
      </c>
      <c r="I100" t="s">
        <v>2392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2472</v>
      </c>
      <c r="D101" t="s">
        <v>2468</v>
      </c>
      <c r="E101" t="s">
        <v>2154</v>
      </c>
      <c r="F101" s="8" t="s">
        <v>642</v>
      </c>
      <c r="G101" s="1">
        <v>2020</v>
      </c>
      <c r="I101" t="s">
        <v>2392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2473</v>
      </c>
      <c r="D102" t="s">
        <v>2469</v>
      </c>
      <c r="E102" t="s">
        <v>2154</v>
      </c>
      <c r="F102" s="8" t="s">
        <v>642</v>
      </c>
      <c r="G102" s="1">
        <v>2020</v>
      </c>
      <c r="I102" t="s">
        <v>2392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2492</v>
      </c>
      <c r="D103" t="s">
        <v>729</v>
      </c>
      <c r="E103" t="s">
        <v>2154</v>
      </c>
      <c r="F103" s="8" t="s">
        <v>642</v>
      </c>
      <c r="G103" s="1">
        <v>2020</v>
      </c>
      <c r="I103" t="s">
        <v>2392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2491</v>
      </c>
      <c r="D104" t="s">
        <v>730</v>
      </c>
      <c r="E104" t="s">
        <v>2154</v>
      </c>
      <c r="F104" s="8" t="s">
        <v>642</v>
      </c>
      <c r="G104" s="1">
        <v>2020</v>
      </c>
      <c r="I104" t="s">
        <v>2392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2490</v>
      </c>
      <c r="D105" t="s">
        <v>731</v>
      </c>
      <c r="E105" t="s">
        <v>2154</v>
      </c>
      <c r="F105" s="8" t="s">
        <v>642</v>
      </c>
      <c r="G105" s="1">
        <v>2020</v>
      </c>
      <c r="I105" t="s">
        <v>2392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50" t="s">
        <v>2489</v>
      </c>
      <c r="D106" t="s">
        <v>732</v>
      </c>
      <c r="E106" t="s">
        <v>2154</v>
      </c>
      <c r="F106" s="8" t="s">
        <v>642</v>
      </c>
      <c r="G106" s="1">
        <v>2020</v>
      </c>
      <c r="I106" t="s">
        <v>2392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2495</v>
      </c>
      <c r="D107" s="24" t="s">
        <v>2499</v>
      </c>
      <c r="E107" t="s">
        <v>2192</v>
      </c>
      <c r="F107" s="8" t="s">
        <v>642</v>
      </c>
      <c r="G107" s="1">
        <v>2020</v>
      </c>
      <c r="I107" t="s">
        <v>2531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2496</v>
      </c>
      <c r="D108" s="24" t="s">
        <v>2500</v>
      </c>
      <c r="E108" t="s">
        <v>2192</v>
      </c>
      <c r="F108" s="8" t="s">
        <v>642</v>
      </c>
      <c r="G108" s="1">
        <v>2020</v>
      </c>
      <c r="I108" t="s">
        <v>2531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2497</v>
      </c>
      <c r="D109" s="24" t="s">
        <v>2501</v>
      </c>
      <c r="E109" t="s">
        <v>2192</v>
      </c>
      <c r="F109" s="8" t="s">
        <v>642</v>
      </c>
      <c r="G109" s="1">
        <v>2020</v>
      </c>
      <c r="I109" t="s">
        <v>2531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2498</v>
      </c>
      <c r="D110" s="24" t="s">
        <v>2502</v>
      </c>
      <c r="E110" t="s">
        <v>2192</v>
      </c>
      <c r="F110" s="8" t="s">
        <v>642</v>
      </c>
      <c r="G110" s="1">
        <v>2020</v>
      </c>
      <c r="I110" t="s">
        <v>2531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2529</v>
      </c>
      <c r="D111" s="24" t="s">
        <v>2530</v>
      </c>
      <c r="E111" t="s">
        <v>2192</v>
      </c>
      <c r="F111" s="8" t="s">
        <v>642</v>
      </c>
      <c r="G111" s="1">
        <v>2020</v>
      </c>
      <c r="I111" t="s">
        <v>2531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2538</v>
      </c>
      <c r="D112" s="24" t="s">
        <v>2541</v>
      </c>
      <c r="E112" t="s">
        <v>2192</v>
      </c>
      <c r="F112" s="8" t="s">
        <v>642</v>
      </c>
      <c r="G112" s="1">
        <v>2020</v>
      </c>
      <c r="I112" t="s">
        <v>2544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2539</v>
      </c>
      <c r="D113" s="24" t="s">
        <v>2542</v>
      </c>
      <c r="E113" t="s">
        <v>2192</v>
      </c>
      <c r="F113" s="8" t="s">
        <v>642</v>
      </c>
      <c r="G113" s="1">
        <v>2020</v>
      </c>
      <c r="I113" t="s">
        <v>2544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8" t="s">
        <v>2540</v>
      </c>
      <c r="D114" s="24" t="s">
        <v>2543</v>
      </c>
      <c r="E114" t="s">
        <v>2192</v>
      </c>
      <c r="F114" s="8" t="s">
        <v>642</v>
      </c>
      <c r="G114" s="1">
        <v>2020</v>
      </c>
      <c r="I114" t="s">
        <v>2544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2574</v>
      </c>
      <c r="D115" t="s">
        <v>2572</v>
      </c>
      <c r="E115" t="s">
        <v>2154</v>
      </c>
      <c r="F115" s="8" t="s">
        <v>642</v>
      </c>
      <c r="G115" s="1">
        <v>2020</v>
      </c>
      <c r="I115" t="s">
        <v>2392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733</v>
      </c>
      <c r="D116" t="s">
        <v>734</v>
      </c>
      <c r="E116" t="s">
        <v>2154</v>
      </c>
      <c r="F116" s="8" t="s">
        <v>642</v>
      </c>
      <c r="G116" s="1">
        <v>2020</v>
      </c>
      <c r="I116" t="s">
        <v>2392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735</v>
      </c>
      <c r="D117" t="s">
        <v>736</v>
      </c>
      <c r="E117" t="s">
        <v>2154</v>
      </c>
      <c r="F117" s="8" t="s">
        <v>642</v>
      </c>
      <c r="G117" s="1">
        <v>2020</v>
      </c>
      <c r="I117" t="s">
        <v>2392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737</v>
      </c>
      <c r="D118" t="s">
        <v>2260</v>
      </c>
      <c r="E118" t="s">
        <v>2154</v>
      </c>
      <c r="F118" s="8" t="s">
        <v>642</v>
      </c>
      <c r="G118" s="1">
        <v>2020</v>
      </c>
      <c r="I118" t="s">
        <v>2392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738</v>
      </c>
      <c r="D119" t="s">
        <v>2261</v>
      </c>
      <c r="E119" t="s">
        <v>2154</v>
      </c>
      <c r="F119" s="8" t="s">
        <v>642</v>
      </c>
      <c r="G119" s="1">
        <v>2020</v>
      </c>
      <c r="I119" t="s">
        <v>2392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739</v>
      </c>
      <c r="D120" t="s">
        <v>740</v>
      </c>
      <c r="E120" t="s">
        <v>2154</v>
      </c>
      <c r="F120" s="8" t="s">
        <v>642</v>
      </c>
      <c r="G120" s="1">
        <v>2020</v>
      </c>
      <c r="I120" t="s">
        <v>2392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741</v>
      </c>
      <c r="D121" t="s">
        <v>742</v>
      </c>
      <c r="E121" t="s">
        <v>2154</v>
      </c>
      <c r="F121" s="8" t="s">
        <v>642</v>
      </c>
      <c r="G121" s="1">
        <v>2020</v>
      </c>
      <c r="I121" t="s">
        <v>2392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743</v>
      </c>
      <c r="D122" t="s">
        <v>744</v>
      </c>
      <c r="E122" t="s">
        <v>2154</v>
      </c>
      <c r="F122" s="8" t="s">
        <v>642</v>
      </c>
      <c r="G122" s="1">
        <v>2020</v>
      </c>
      <c r="I122" t="s">
        <v>2392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745</v>
      </c>
      <c r="D123" t="s">
        <v>746</v>
      </c>
      <c r="E123" t="s">
        <v>2154</v>
      </c>
      <c r="F123" s="8" t="s">
        <v>642</v>
      </c>
      <c r="G123" s="1">
        <v>2020</v>
      </c>
      <c r="I123" t="s">
        <v>2392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747</v>
      </c>
      <c r="D124" t="s">
        <v>748</v>
      </c>
      <c r="E124" t="s">
        <v>2154</v>
      </c>
      <c r="F124" s="8" t="s">
        <v>642</v>
      </c>
      <c r="G124" s="1">
        <v>2020</v>
      </c>
      <c r="I124" t="s">
        <v>2392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749</v>
      </c>
      <c r="D125" t="s">
        <v>750</v>
      </c>
      <c r="E125" t="s">
        <v>2154</v>
      </c>
      <c r="F125" s="8" t="s">
        <v>642</v>
      </c>
      <c r="G125" s="1">
        <v>2020</v>
      </c>
      <c r="I125" t="s">
        <v>2392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751</v>
      </c>
      <c r="D126" t="s">
        <v>2596</v>
      </c>
      <c r="E126" t="s">
        <v>2154</v>
      </c>
      <c r="F126" s="8" t="s">
        <v>642</v>
      </c>
      <c r="G126" s="1">
        <v>2020</v>
      </c>
      <c r="I126" t="s">
        <v>2392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752</v>
      </c>
      <c r="D127" t="s">
        <v>2597</v>
      </c>
      <c r="E127" t="s">
        <v>2154</v>
      </c>
      <c r="F127" s="8" t="s">
        <v>642</v>
      </c>
      <c r="G127" s="1">
        <v>2020</v>
      </c>
      <c r="I127" t="s">
        <v>2392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753</v>
      </c>
      <c r="D128" t="s">
        <v>2598</v>
      </c>
      <c r="E128" t="s">
        <v>2154</v>
      </c>
      <c r="F128" s="8" t="s">
        <v>642</v>
      </c>
      <c r="G128" s="1">
        <v>2020</v>
      </c>
      <c r="I128" t="s">
        <v>2392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754</v>
      </c>
      <c r="D129" t="s">
        <v>755</v>
      </c>
      <c r="E129" t="s">
        <v>2154</v>
      </c>
      <c r="F129" s="8" t="s">
        <v>642</v>
      </c>
      <c r="G129" s="1">
        <v>2020</v>
      </c>
      <c r="I129" t="s">
        <v>2392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756</v>
      </c>
      <c r="D130" t="s">
        <v>2610</v>
      </c>
      <c r="E130" t="s">
        <v>2154</v>
      </c>
      <c r="F130" s="8" t="s">
        <v>642</v>
      </c>
      <c r="G130" s="1">
        <v>2020</v>
      </c>
      <c r="I130" t="s">
        <v>2392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757</v>
      </c>
      <c r="D131" t="s">
        <v>2611</v>
      </c>
      <c r="E131" t="s">
        <v>2154</v>
      </c>
      <c r="F131" s="8" t="s">
        <v>642</v>
      </c>
      <c r="G131" s="1">
        <v>2020</v>
      </c>
      <c r="I131" t="s">
        <v>2392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758</v>
      </c>
      <c r="D132" t="s">
        <v>2605</v>
      </c>
      <c r="E132" t="s">
        <v>2154</v>
      </c>
      <c r="F132" s="8" t="s">
        <v>642</v>
      </c>
      <c r="G132" s="1">
        <v>2020</v>
      </c>
      <c r="I132" t="s">
        <v>2392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759</v>
      </c>
      <c r="D133" t="s">
        <v>760</v>
      </c>
      <c r="E133" t="s">
        <v>2154</v>
      </c>
      <c r="F133" s="8" t="s">
        <v>642</v>
      </c>
      <c r="G133" s="1">
        <v>2020</v>
      </c>
      <c r="I133" t="s">
        <v>2392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761</v>
      </c>
      <c r="D134" t="s">
        <v>2606</v>
      </c>
      <c r="E134" t="s">
        <v>2154</v>
      </c>
      <c r="F134" s="8" t="s">
        <v>642</v>
      </c>
      <c r="G134" s="1">
        <v>2020</v>
      </c>
      <c r="I134" t="s">
        <v>2392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762</v>
      </c>
      <c r="D135" t="s">
        <v>763</v>
      </c>
      <c r="E135" t="s">
        <v>2154</v>
      </c>
      <c r="F135" s="8" t="s">
        <v>642</v>
      </c>
      <c r="G135" s="1">
        <v>2020</v>
      </c>
      <c r="I135" t="s">
        <v>2392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2267</v>
      </c>
      <c r="D136" s="24" t="s">
        <v>2268</v>
      </c>
      <c r="E136" t="s">
        <v>2154</v>
      </c>
      <c r="F136" s="31" t="s">
        <v>642</v>
      </c>
      <c r="G136" s="1">
        <v>2020</v>
      </c>
      <c r="I136" t="s">
        <v>2637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764</v>
      </c>
      <c r="D137" t="s">
        <v>2169</v>
      </c>
      <c r="E137" t="s">
        <v>2154</v>
      </c>
      <c r="F137" s="8" t="s">
        <v>642</v>
      </c>
      <c r="G137" s="1">
        <v>2020</v>
      </c>
      <c r="I137" t="s">
        <v>2392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765</v>
      </c>
      <c r="D138" t="s">
        <v>766</v>
      </c>
      <c r="E138" t="s">
        <v>2154</v>
      </c>
      <c r="F138" s="8" t="s">
        <v>642</v>
      </c>
      <c r="G138" s="1">
        <v>2020</v>
      </c>
      <c r="I138" t="s">
        <v>2392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767</v>
      </c>
      <c r="D139" t="s">
        <v>2269</v>
      </c>
      <c r="E139" t="s">
        <v>2154</v>
      </c>
      <c r="F139" s="8" t="s">
        <v>642</v>
      </c>
      <c r="G139" s="1">
        <v>2020</v>
      </c>
      <c r="I139" t="s">
        <v>2392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768</v>
      </c>
      <c r="D140" t="s">
        <v>2270</v>
      </c>
      <c r="E140" t="s">
        <v>2154</v>
      </c>
      <c r="F140" s="8" t="s">
        <v>642</v>
      </c>
      <c r="G140" s="1">
        <v>2020</v>
      </c>
      <c r="I140" t="s">
        <v>2392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769</v>
      </c>
      <c r="D141" t="s">
        <v>770</v>
      </c>
      <c r="E141" t="s">
        <v>2154</v>
      </c>
      <c r="F141" s="8" t="s">
        <v>642</v>
      </c>
      <c r="G141" s="1">
        <v>2020</v>
      </c>
      <c r="I141" t="s">
        <v>2392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771</v>
      </c>
      <c r="D142" t="s">
        <v>772</v>
      </c>
      <c r="E142" t="s">
        <v>2154</v>
      </c>
      <c r="F142" s="8" t="s">
        <v>642</v>
      </c>
      <c r="G142" s="1">
        <v>2020</v>
      </c>
      <c r="I142" t="s">
        <v>2392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773</v>
      </c>
      <c r="D143" t="s">
        <v>774</v>
      </c>
      <c r="E143" t="s">
        <v>2154</v>
      </c>
      <c r="F143" s="8" t="s">
        <v>642</v>
      </c>
      <c r="G143" s="1">
        <v>2020</v>
      </c>
      <c r="I143" t="s">
        <v>2392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775</v>
      </c>
      <c r="D144" t="s">
        <v>2271</v>
      </c>
      <c r="E144" t="s">
        <v>2154</v>
      </c>
      <c r="F144" s="8" t="s">
        <v>642</v>
      </c>
      <c r="G144" s="1">
        <v>2020</v>
      </c>
      <c r="I144" t="s">
        <v>2392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776</v>
      </c>
      <c r="D145" t="s">
        <v>2272</v>
      </c>
      <c r="E145" t="s">
        <v>2154</v>
      </c>
      <c r="F145" s="8" t="s">
        <v>642</v>
      </c>
      <c r="G145" s="1">
        <v>2020</v>
      </c>
      <c r="I145" t="s">
        <v>2392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777</v>
      </c>
      <c r="D146" t="s">
        <v>778</v>
      </c>
      <c r="E146" t="s">
        <v>2154</v>
      </c>
      <c r="F146" s="8" t="s">
        <v>642</v>
      </c>
      <c r="G146" s="1">
        <v>2020</v>
      </c>
      <c r="I146" t="s">
        <v>2392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779</v>
      </c>
      <c r="D147" t="s">
        <v>2161</v>
      </c>
      <c r="E147" t="s">
        <v>2154</v>
      </c>
      <c r="F147" s="8" t="s">
        <v>642</v>
      </c>
      <c r="G147" s="1">
        <v>2020</v>
      </c>
      <c r="I147" t="s">
        <v>2392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2650</v>
      </c>
      <c r="D148" t="s">
        <v>2280</v>
      </c>
      <c r="E148" t="s">
        <v>2154</v>
      </c>
      <c r="F148" s="8" t="s">
        <v>642</v>
      </c>
      <c r="G148" s="1">
        <v>2020</v>
      </c>
      <c r="I148" t="s">
        <v>2392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2646</v>
      </c>
      <c r="D149" t="s">
        <v>780</v>
      </c>
      <c r="E149" t="s">
        <v>2154</v>
      </c>
      <c r="F149" s="8" t="s">
        <v>642</v>
      </c>
      <c r="G149" s="1">
        <v>2020</v>
      </c>
      <c r="I149" t="s">
        <v>2392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2647</v>
      </c>
      <c r="D150" t="s">
        <v>781</v>
      </c>
      <c r="E150" t="s">
        <v>2154</v>
      </c>
      <c r="F150" s="8" t="s">
        <v>642</v>
      </c>
      <c r="G150" s="1">
        <v>2020</v>
      </c>
      <c r="I150" t="s">
        <v>2392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2648</v>
      </c>
      <c r="D151" t="s">
        <v>782</v>
      </c>
      <c r="E151" t="s">
        <v>2154</v>
      </c>
      <c r="F151" s="8" t="s">
        <v>642</v>
      </c>
      <c r="G151" s="1">
        <v>2020</v>
      </c>
      <c r="I151" t="s">
        <v>2392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2649</v>
      </c>
      <c r="D152" t="s">
        <v>783</v>
      </c>
      <c r="E152" t="s">
        <v>2154</v>
      </c>
      <c r="F152" s="8" t="s">
        <v>642</v>
      </c>
      <c r="G152" s="1">
        <v>2020</v>
      </c>
      <c r="I152" t="s">
        <v>2392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2291</v>
      </c>
      <c r="D153" t="s">
        <v>2163</v>
      </c>
      <c r="E153" t="s">
        <v>2154</v>
      </c>
      <c r="F153" s="8" t="s">
        <v>642</v>
      </c>
      <c r="G153" s="1">
        <v>2020</v>
      </c>
      <c r="I153" t="s">
        <v>2392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2292</v>
      </c>
      <c r="D154" t="s">
        <v>784</v>
      </c>
      <c r="E154" t="s">
        <v>2154</v>
      </c>
      <c r="F154" s="8" t="s">
        <v>642</v>
      </c>
      <c r="G154" s="1">
        <v>2020</v>
      </c>
      <c r="I154" t="s">
        <v>2392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2293</v>
      </c>
      <c r="D155" t="s">
        <v>2055</v>
      </c>
      <c r="E155" t="s">
        <v>2154</v>
      </c>
      <c r="F155" s="8" t="s">
        <v>642</v>
      </c>
      <c r="G155" s="1">
        <v>2020</v>
      </c>
      <c r="I155" t="s">
        <v>2392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2294</v>
      </c>
      <c r="D156" t="s">
        <v>785</v>
      </c>
      <c r="E156" t="s">
        <v>2154</v>
      </c>
      <c r="F156" s="8" t="s">
        <v>642</v>
      </c>
      <c r="G156" s="1">
        <v>2020</v>
      </c>
      <c r="I156" t="s">
        <v>2392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2295</v>
      </c>
      <c r="D157" t="s">
        <v>786</v>
      </c>
      <c r="E157" t="s">
        <v>2154</v>
      </c>
      <c r="F157" s="8" t="s">
        <v>642</v>
      </c>
      <c r="G157" s="1">
        <v>2020</v>
      </c>
      <c r="I157" t="s">
        <v>2392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2296</v>
      </c>
      <c r="D158" t="s">
        <v>787</v>
      </c>
      <c r="E158" t="s">
        <v>2154</v>
      </c>
      <c r="F158" s="8" t="s">
        <v>642</v>
      </c>
      <c r="G158" s="1">
        <v>2020</v>
      </c>
      <c r="I158" t="s">
        <v>2392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2297</v>
      </c>
      <c r="D159" t="s">
        <v>788</v>
      </c>
      <c r="E159" t="s">
        <v>2154</v>
      </c>
      <c r="F159" s="8" t="s">
        <v>642</v>
      </c>
      <c r="G159" s="1">
        <v>2020</v>
      </c>
      <c r="I159" t="s">
        <v>2392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2298</v>
      </c>
      <c r="D160" t="s">
        <v>789</v>
      </c>
      <c r="E160" t="s">
        <v>2154</v>
      </c>
      <c r="F160" s="8" t="s">
        <v>642</v>
      </c>
      <c r="G160" s="1">
        <v>2020</v>
      </c>
      <c r="I160" t="s">
        <v>2392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2299</v>
      </c>
      <c r="D161" t="s">
        <v>790</v>
      </c>
      <c r="E161" t="s">
        <v>2154</v>
      </c>
      <c r="F161" s="8" t="s">
        <v>642</v>
      </c>
      <c r="G161" s="1">
        <v>2020</v>
      </c>
      <c r="I161" t="s">
        <v>2392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791</v>
      </c>
      <c r="D162" t="s">
        <v>792</v>
      </c>
      <c r="E162" t="s">
        <v>2154</v>
      </c>
      <c r="F162" s="8" t="s">
        <v>642</v>
      </c>
      <c r="G162" s="1">
        <v>2020</v>
      </c>
      <c r="I162" t="s">
        <v>2392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793</v>
      </c>
      <c r="D163" t="s">
        <v>794</v>
      </c>
      <c r="E163" t="s">
        <v>2154</v>
      </c>
      <c r="F163" s="8" t="s">
        <v>642</v>
      </c>
      <c r="G163" s="1">
        <v>2020</v>
      </c>
      <c r="I163" t="s">
        <v>2392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50" t="s">
        <v>795</v>
      </c>
      <c r="D164" t="s">
        <v>796</v>
      </c>
      <c r="E164" t="s">
        <v>2154</v>
      </c>
      <c r="F164" s="8" t="s">
        <v>642</v>
      </c>
      <c r="G164" s="1">
        <v>2020</v>
      </c>
      <c r="I164" t="s">
        <v>2392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2059</v>
      </c>
      <c r="D165" t="s">
        <v>2073</v>
      </c>
      <c r="E165" t="s">
        <v>2154</v>
      </c>
      <c r="F165" s="8" t="s">
        <v>642</v>
      </c>
      <c r="G165" s="1">
        <v>2020</v>
      </c>
      <c r="I165" t="s">
        <v>2391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2061</v>
      </c>
      <c r="D166" t="s">
        <v>2073</v>
      </c>
      <c r="E166" t="s">
        <v>2154</v>
      </c>
      <c r="F166" s="8" t="s">
        <v>642</v>
      </c>
      <c r="G166" s="1">
        <v>2020</v>
      </c>
      <c r="I166" t="s">
        <v>2391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48" t="s">
        <v>2060</v>
      </c>
      <c r="D167" t="s">
        <v>2073</v>
      </c>
      <c r="E167" t="s">
        <v>2154</v>
      </c>
      <c r="F167" s="8" t="s">
        <v>642</v>
      </c>
      <c r="G167" s="1">
        <v>2020</v>
      </c>
      <c r="I167" t="s">
        <v>2391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797</v>
      </c>
      <c r="D168" t="s">
        <v>2691</v>
      </c>
      <c r="E168" t="s">
        <v>2154</v>
      </c>
      <c r="F168" s="8" t="s">
        <v>642</v>
      </c>
      <c r="G168" s="1">
        <v>2020</v>
      </c>
      <c r="I168" t="s">
        <v>2392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798</v>
      </c>
      <c r="D169" t="s">
        <v>2692</v>
      </c>
      <c r="E169" t="s">
        <v>2154</v>
      </c>
      <c r="F169" s="8" t="s">
        <v>642</v>
      </c>
      <c r="G169" s="1">
        <v>2020</v>
      </c>
      <c r="I169" t="s">
        <v>2392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799</v>
      </c>
      <c r="D170" t="s">
        <v>2693</v>
      </c>
      <c r="E170" t="s">
        <v>2154</v>
      </c>
      <c r="F170" s="8" t="s">
        <v>642</v>
      </c>
      <c r="G170" s="1">
        <v>2020</v>
      </c>
      <c r="I170" t="s">
        <v>2392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800</v>
      </c>
      <c r="D171" t="s">
        <v>801</v>
      </c>
      <c r="E171" t="s">
        <v>2154</v>
      </c>
      <c r="F171" s="8" t="s">
        <v>642</v>
      </c>
      <c r="G171" s="1">
        <v>2020</v>
      </c>
      <c r="I171" t="s">
        <v>2392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802</v>
      </c>
      <c r="D172" t="s">
        <v>803</v>
      </c>
      <c r="E172" t="s">
        <v>2154</v>
      </c>
      <c r="F172" s="8" t="s">
        <v>642</v>
      </c>
      <c r="G172" s="1">
        <v>2020</v>
      </c>
      <c r="I172" t="s">
        <v>2392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2698</v>
      </c>
      <c r="D173" t="s">
        <v>804</v>
      </c>
      <c r="E173" t="s">
        <v>2154</v>
      </c>
      <c r="F173" s="8" t="s">
        <v>642</v>
      </c>
      <c r="G173" s="1">
        <v>2020</v>
      </c>
      <c r="I173" t="s">
        <v>2392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805</v>
      </c>
      <c r="D174" t="s">
        <v>806</v>
      </c>
      <c r="E174" t="s">
        <v>2154</v>
      </c>
      <c r="F174" s="8" t="s">
        <v>642</v>
      </c>
      <c r="G174" s="1">
        <v>2020</v>
      </c>
      <c r="I174" t="s">
        <v>2392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807</v>
      </c>
      <c r="D175" t="s">
        <v>2703</v>
      </c>
      <c r="E175" t="s">
        <v>2154</v>
      </c>
      <c r="F175" s="8" t="s">
        <v>642</v>
      </c>
      <c r="G175" s="1">
        <v>2020</v>
      </c>
      <c r="I175" t="s">
        <v>2392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808</v>
      </c>
      <c r="D176" t="s">
        <v>2704</v>
      </c>
      <c r="E176" t="s">
        <v>2154</v>
      </c>
      <c r="F176" s="8" t="s">
        <v>642</v>
      </c>
      <c r="G176" s="1">
        <v>2020</v>
      </c>
      <c r="I176" t="s">
        <v>2392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809</v>
      </c>
      <c r="D177" t="s">
        <v>2705</v>
      </c>
      <c r="E177" t="s">
        <v>2154</v>
      </c>
      <c r="F177" s="8" t="s">
        <v>642</v>
      </c>
      <c r="G177" s="1">
        <v>2020</v>
      </c>
      <c r="I177" t="s">
        <v>2392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810</v>
      </c>
      <c r="D178" t="s">
        <v>2706</v>
      </c>
      <c r="E178" t="s">
        <v>2154</v>
      </c>
      <c r="F178" s="8" t="s">
        <v>642</v>
      </c>
      <c r="G178" s="1">
        <v>2020</v>
      </c>
      <c r="I178" t="s">
        <v>2392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811</v>
      </c>
      <c r="D179" t="s">
        <v>812</v>
      </c>
      <c r="E179" t="s">
        <v>2154</v>
      </c>
      <c r="F179" s="8" t="s">
        <v>642</v>
      </c>
      <c r="G179" s="1">
        <v>2020</v>
      </c>
      <c r="I179" t="s">
        <v>2392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813</v>
      </c>
      <c r="D180" t="s">
        <v>814</v>
      </c>
      <c r="E180" t="s">
        <v>2154</v>
      </c>
      <c r="F180" s="8" t="s">
        <v>642</v>
      </c>
      <c r="G180" s="1">
        <v>2020</v>
      </c>
      <c r="I180" t="s">
        <v>2392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815</v>
      </c>
      <c r="D181" t="s">
        <v>816</v>
      </c>
      <c r="E181" t="s">
        <v>2154</v>
      </c>
      <c r="F181" s="8" t="s">
        <v>642</v>
      </c>
      <c r="G181" s="1">
        <v>2020</v>
      </c>
      <c r="I181" t="s">
        <v>2392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817</v>
      </c>
      <c r="D182" t="s">
        <v>818</v>
      </c>
      <c r="E182" t="s">
        <v>2154</v>
      </c>
      <c r="F182" s="8" t="s">
        <v>642</v>
      </c>
      <c r="G182" s="1">
        <v>2020</v>
      </c>
      <c r="I182" t="s">
        <v>2392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819</v>
      </c>
      <c r="D183" t="s">
        <v>2719</v>
      </c>
      <c r="E183" t="s">
        <v>2154</v>
      </c>
      <c r="F183" s="8" t="s">
        <v>642</v>
      </c>
      <c r="G183" s="1">
        <v>2020</v>
      </c>
      <c r="I183" t="s">
        <v>2392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820</v>
      </c>
      <c r="D184" t="s">
        <v>2720</v>
      </c>
      <c r="E184" t="s">
        <v>2154</v>
      </c>
      <c r="F184" s="8" t="s">
        <v>642</v>
      </c>
      <c r="G184" s="1">
        <v>2020</v>
      </c>
      <c r="I184" t="s">
        <v>2392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821</v>
      </c>
      <c r="D185" t="s">
        <v>2721</v>
      </c>
      <c r="E185" t="s">
        <v>2154</v>
      </c>
      <c r="F185" s="8" t="s">
        <v>642</v>
      </c>
      <c r="G185" s="1">
        <v>2020</v>
      </c>
      <c r="I185" t="s">
        <v>2392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822</v>
      </c>
      <c r="D186" t="s">
        <v>2722</v>
      </c>
      <c r="E186" t="s">
        <v>2154</v>
      </c>
      <c r="F186" s="8" t="s">
        <v>642</v>
      </c>
      <c r="G186" s="1">
        <v>2020</v>
      </c>
      <c r="I186" t="s">
        <v>2392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823</v>
      </c>
      <c r="D187" t="s">
        <v>824</v>
      </c>
      <c r="E187" t="s">
        <v>2154</v>
      </c>
      <c r="F187" s="8" t="s">
        <v>642</v>
      </c>
      <c r="G187" s="1">
        <v>2020</v>
      </c>
      <c r="I187" t="s">
        <v>2392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825</v>
      </c>
      <c r="D188" t="s">
        <v>826</v>
      </c>
      <c r="E188" t="s">
        <v>2154</v>
      </c>
      <c r="F188" s="8" t="s">
        <v>642</v>
      </c>
      <c r="G188" s="1">
        <v>2020</v>
      </c>
      <c r="I188" t="s">
        <v>2392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827</v>
      </c>
      <c r="D189" t="s">
        <v>828</v>
      </c>
      <c r="E189" t="s">
        <v>2154</v>
      </c>
      <c r="F189" s="8" t="s">
        <v>642</v>
      </c>
      <c r="G189" s="1">
        <v>2020</v>
      </c>
      <c r="I189" t="s">
        <v>2392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50" t="s">
        <v>829</v>
      </c>
      <c r="D190" t="s">
        <v>830</v>
      </c>
      <c r="E190" t="s">
        <v>2154</v>
      </c>
      <c r="F190" s="8" t="s">
        <v>642</v>
      </c>
      <c r="G190" s="1">
        <v>2020</v>
      </c>
      <c r="I190" t="s">
        <v>2392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2071</v>
      </c>
      <c r="D191" t="s">
        <v>670</v>
      </c>
      <c r="E191" t="s">
        <v>2154</v>
      </c>
      <c r="F191" s="8" t="s">
        <v>642</v>
      </c>
      <c r="G191" s="1">
        <v>2020</v>
      </c>
      <c r="I191" t="s">
        <v>2391</v>
      </c>
      <c r="J191" t="s">
        <v>643</v>
      </c>
    </row>
    <row r="192" spans="1:10" x14ac:dyDescent="0.35">
      <c r="A192" s="1" t="s">
        <v>2151</v>
      </c>
      <c r="B192" s="1" t="s">
        <v>639</v>
      </c>
      <c r="C192" s="48" t="s">
        <v>2072</v>
      </c>
      <c r="D192" t="s">
        <v>670</v>
      </c>
      <c r="E192" t="s">
        <v>2154</v>
      </c>
      <c r="F192" s="8" t="s">
        <v>642</v>
      </c>
      <c r="G192" s="1">
        <v>2020</v>
      </c>
      <c r="I192" t="s">
        <v>2391</v>
      </c>
      <c r="J192" t="s">
        <v>643</v>
      </c>
    </row>
    <row r="193" spans="1:10" x14ac:dyDescent="0.35">
      <c r="A193" s="1" t="s">
        <v>2152</v>
      </c>
      <c r="B193" s="1" t="s">
        <v>639</v>
      </c>
      <c r="C193" s="48" t="s">
        <v>2216</v>
      </c>
      <c r="D193" s="24" t="s">
        <v>2217</v>
      </c>
      <c r="E193" t="s">
        <v>2154</v>
      </c>
      <c r="F193" s="31" t="s">
        <v>642</v>
      </c>
      <c r="G193" s="1">
        <v>2020</v>
      </c>
      <c r="I193" t="s">
        <v>2392</v>
      </c>
      <c r="J193" t="s">
        <v>643</v>
      </c>
    </row>
    <row r="194" spans="1:10" x14ac:dyDescent="0.35">
      <c r="A194" s="1" t="s">
        <v>2553</v>
      </c>
      <c r="B194" s="1" t="s">
        <v>639</v>
      </c>
      <c r="C194" s="48" t="s">
        <v>2493</v>
      </c>
      <c r="D194" s="24" t="s">
        <v>2222</v>
      </c>
      <c r="E194" t="s">
        <v>2154</v>
      </c>
      <c r="F194" s="31" t="s">
        <v>642</v>
      </c>
      <c r="G194" s="1">
        <v>2020</v>
      </c>
      <c r="I194" t="s">
        <v>2392</v>
      </c>
      <c r="J194" t="s">
        <v>643</v>
      </c>
    </row>
    <row r="195" spans="1:10" x14ac:dyDescent="0.35">
      <c r="A195" s="1" t="s">
        <v>2554</v>
      </c>
      <c r="B195" s="1" t="s">
        <v>639</v>
      </c>
      <c r="C195" s="48" t="s">
        <v>2494</v>
      </c>
      <c r="D195" s="24" t="s">
        <v>2223</v>
      </c>
      <c r="E195" t="s">
        <v>2154</v>
      </c>
      <c r="F195" s="31" t="s">
        <v>642</v>
      </c>
      <c r="G195" s="1">
        <v>2020</v>
      </c>
      <c r="I195" t="s">
        <v>2392</v>
      </c>
      <c r="J195" t="s">
        <v>643</v>
      </c>
    </row>
    <row r="196" spans="1:10" x14ac:dyDescent="0.35">
      <c r="A196" s="1" t="s">
        <v>2555</v>
      </c>
      <c r="B196" s="1" t="s">
        <v>639</v>
      </c>
      <c r="C196" s="48" t="s">
        <v>2224</v>
      </c>
      <c r="D196" s="24" t="s">
        <v>2547</v>
      </c>
      <c r="E196" t="s">
        <v>2192</v>
      </c>
      <c r="F196" s="8" t="s">
        <v>642</v>
      </c>
      <c r="G196" s="1">
        <v>2020</v>
      </c>
      <c r="I196" t="s">
        <v>2544</v>
      </c>
      <c r="J196" t="s">
        <v>643</v>
      </c>
    </row>
    <row r="197" spans="1:10" x14ac:dyDescent="0.35">
      <c r="A197" s="1" t="s">
        <v>2556</v>
      </c>
      <c r="B197" s="1" t="s">
        <v>639</v>
      </c>
      <c r="C197" s="48" t="s">
        <v>2248</v>
      </c>
      <c r="D197" s="24" t="s">
        <v>2549</v>
      </c>
      <c r="E197" t="s">
        <v>2192</v>
      </c>
      <c r="F197" s="8" t="s">
        <v>642</v>
      </c>
      <c r="G197" s="1">
        <v>2020</v>
      </c>
      <c r="I197" t="s">
        <v>2544</v>
      </c>
      <c r="J197" t="s">
        <v>643</v>
      </c>
    </row>
    <row r="198" spans="1:10" x14ac:dyDescent="0.35">
      <c r="A198" s="1" t="s">
        <v>2561</v>
      </c>
      <c r="B198" s="1" t="s">
        <v>639</v>
      </c>
      <c r="C198" s="48" t="s">
        <v>2249</v>
      </c>
      <c r="D198" s="24" t="s">
        <v>2550</v>
      </c>
      <c r="E198" t="s">
        <v>2192</v>
      </c>
      <c r="F198" s="8" t="s">
        <v>642</v>
      </c>
      <c r="G198" s="1">
        <v>2020</v>
      </c>
      <c r="I198" t="s">
        <v>2544</v>
      </c>
      <c r="J198" t="s">
        <v>643</v>
      </c>
    </row>
    <row r="199" spans="1:10" x14ac:dyDescent="0.35">
      <c r="A199" s="1" t="s">
        <v>2562</v>
      </c>
      <c r="B199" s="1" t="s">
        <v>639</v>
      </c>
      <c r="C199" s="48" t="s">
        <v>2250</v>
      </c>
      <c r="D199" s="24" t="s">
        <v>2551</v>
      </c>
      <c r="E199" t="s">
        <v>2192</v>
      </c>
      <c r="F199" s="8" t="s">
        <v>642</v>
      </c>
      <c r="G199" s="1">
        <v>2020</v>
      </c>
      <c r="I199" t="s">
        <v>2544</v>
      </c>
      <c r="J199" t="s">
        <v>643</v>
      </c>
    </row>
    <row r="200" spans="1:10" x14ac:dyDescent="0.35">
      <c r="A200" s="1" t="s">
        <v>2563</v>
      </c>
      <c r="B200" s="1" t="s">
        <v>639</v>
      </c>
      <c r="C200" s="48" t="s">
        <v>2251</v>
      </c>
      <c r="D200" s="24" t="s">
        <v>2552</v>
      </c>
      <c r="E200" t="s">
        <v>2192</v>
      </c>
      <c r="F200" s="8" t="s">
        <v>642</v>
      </c>
      <c r="G200" s="1">
        <v>2020</v>
      </c>
      <c r="I200" t="s">
        <v>2544</v>
      </c>
      <c r="J200" t="s">
        <v>643</v>
      </c>
    </row>
    <row r="201" spans="1:10" x14ac:dyDescent="0.35">
      <c r="A201" s="1" t="s">
        <v>2564</v>
      </c>
      <c r="B201" s="1" t="s">
        <v>639</v>
      </c>
      <c r="C201" s="48" t="s">
        <v>2225</v>
      </c>
      <c r="D201" s="24" t="s">
        <v>2548</v>
      </c>
      <c r="E201" t="s">
        <v>2192</v>
      </c>
      <c r="F201" s="8" t="s">
        <v>642</v>
      </c>
      <c r="G201" s="1">
        <v>2020</v>
      </c>
      <c r="I201" t="s">
        <v>2544</v>
      </c>
      <c r="J201" t="s">
        <v>643</v>
      </c>
    </row>
    <row r="202" spans="1:10" x14ac:dyDescent="0.35">
      <c r="A202" s="1" t="s">
        <v>2577</v>
      </c>
      <c r="B202" s="1" t="s">
        <v>639</v>
      </c>
      <c r="C202" s="48" t="s">
        <v>2256</v>
      </c>
      <c r="D202" s="24" t="s">
        <v>2557</v>
      </c>
      <c r="E202" t="s">
        <v>2192</v>
      </c>
      <c r="F202" s="8" t="s">
        <v>642</v>
      </c>
      <c r="G202" s="1">
        <v>2020</v>
      </c>
      <c r="I202" t="s">
        <v>2544</v>
      </c>
      <c r="J202" t="s">
        <v>643</v>
      </c>
    </row>
    <row r="203" spans="1:10" x14ac:dyDescent="0.35">
      <c r="A203" s="1" t="s">
        <v>2587</v>
      </c>
      <c r="B203" s="1" t="s">
        <v>639</v>
      </c>
      <c r="C203" s="48" t="s">
        <v>2257</v>
      </c>
      <c r="D203" s="24" t="s">
        <v>2558</v>
      </c>
      <c r="E203" t="s">
        <v>2192</v>
      </c>
      <c r="F203" s="8" t="s">
        <v>642</v>
      </c>
      <c r="G203" s="1">
        <v>2020</v>
      </c>
      <c r="I203" t="s">
        <v>2544</v>
      </c>
      <c r="J203" t="s">
        <v>643</v>
      </c>
    </row>
    <row r="204" spans="1:10" x14ac:dyDescent="0.35">
      <c r="A204" s="1" t="s">
        <v>2619</v>
      </c>
      <c r="B204" s="1" t="s">
        <v>639</v>
      </c>
      <c r="C204" s="48" t="s">
        <v>2258</v>
      </c>
      <c r="D204" s="24" t="s">
        <v>2559</v>
      </c>
      <c r="E204" t="s">
        <v>2192</v>
      </c>
      <c r="F204" s="8" t="s">
        <v>642</v>
      </c>
      <c r="G204" s="1">
        <v>2020</v>
      </c>
      <c r="I204" t="s">
        <v>2544</v>
      </c>
      <c r="J204" t="s">
        <v>643</v>
      </c>
    </row>
    <row r="205" spans="1:10" x14ac:dyDescent="0.35">
      <c r="A205" s="1" t="s">
        <v>2620</v>
      </c>
      <c r="B205" s="1" t="s">
        <v>639</v>
      </c>
      <c r="C205" s="48" t="s">
        <v>2259</v>
      </c>
      <c r="D205" s="24" t="s">
        <v>2560</v>
      </c>
      <c r="E205" t="s">
        <v>2192</v>
      </c>
      <c r="F205" s="8" t="s">
        <v>642</v>
      </c>
      <c r="G205" s="1">
        <v>2020</v>
      </c>
      <c r="I205" t="s">
        <v>2544</v>
      </c>
      <c r="J205" t="s">
        <v>643</v>
      </c>
    </row>
    <row r="206" spans="1:10" x14ac:dyDescent="0.35">
      <c r="A206" s="1" t="s">
        <v>2651</v>
      </c>
      <c r="B206" s="1" t="s">
        <v>639</v>
      </c>
      <c r="C206" s="48" t="s">
        <v>2226</v>
      </c>
      <c r="D206" s="24" t="s">
        <v>2565</v>
      </c>
      <c r="E206" t="s">
        <v>2192</v>
      </c>
      <c r="F206" s="8" t="s">
        <v>642</v>
      </c>
      <c r="G206" s="1">
        <v>2020</v>
      </c>
      <c r="I206" t="s">
        <v>2544</v>
      </c>
      <c r="J206" t="s">
        <v>643</v>
      </c>
    </row>
    <row r="207" spans="1:10" x14ac:dyDescent="0.35">
      <c r="A207" s="1" t="s">
        <v>2683</v>
      </c>
      <c r="B207" s="1" t="s">
        <v>639</v>
      </c>
      <c r="C207" s="48" t="s">
        <v>2252</v>
      </c>
      <c r="D207" s="24" t="s">
        <v>2566</v>
      </c>
      <c r="E207" t="s">
        <v>2192</v>
      </c>
      <c r="F207" s="8" t="s">
        <v>642</v>
      </c>
      <c r="G207" s="1">
        <v>2020</v>
      </c>
      <c r="I207" t="s">
        <v>2544</v>
      </c>
      <c r="J207" t="s">
        <v>643</v>
      </c>
    </row>
    <row r="208" spans="1:10" x14ac:dyDescent="0.35">
      <c r="A208" s="1" t="s">
        <v>2684</v>
      </c>
      <c r="B208" s="1" t="s">
        <v>639</v>
      </c>
      <c r="C208" s="48" t="s">
        <v>2253</v>
      </c>
      <c r="D208" s="24" t="s">
        <v>2567</v>
      </c>
      <c r="E208" t="s">
        <v>2192</v>
      </c>
      <c r="F208" s="8" t="s">
        <v>642</v>
      </c>
      <c r="G208" s="1">
        <v>2020</v>
      </c>
      <c r="I208" t="s">
        <v>2544</v>
      </c>
      <c r="J208" t="s">
        <v>643</v>
      </c>
    </row>
    <row r="209" spans="1:10" x14ac:dyDescent="0.35">
      <c r="A209" s="1" t="s">
        <v>2685</v>
      </c>
      <c r="B209" s="1" t="s">
        <v>639</v>
      </c>
      <c r="C209" s="48" t="s">
        <v>2254</v>
      </c>
      <c r="D209" s="24" t="s">
        <v>2568</v>
      </c>
      <c r="E209" t="s">
        <v>2192</v>
      </c>
      <c r="F209" s="8" t="s">
        <v>642</v>
      </c>
      <c r="G209" s="1">
        <v>2020</v>
      </c>
      <c r="I209" t="s">
        <v>2544</v>
      </c>
      <c r="J209" t="s">
        <v>643</v>
      </c>
    </row>
    <row r="210" spans="1:10" x14ac:dyDescent="0.35">
      <c r="A210" s="1" t="s">
        <v>2728</v>
      </c>
      <c r="B210" s="1" t="s">
        <v>639</v>
      </c>
      <c r="C210" s="48" t="s">
        <v>2255</v>
      </c>
      <c r="D210" s="24" t="s">
        <v>2569</v>
      </c>
      <c r="E210" t="s">
        <v>2192</v>
      </c>
      <c r="F210" s="8" t="s">
        <v>642</v>
      </c>
      <c r="G210" s="1">
        <v>2020</v>
      </c>
      <c r="I210" t="s">
        <v>2544</v>
      </c>
      <c r="J210" t="s">
        <v>643</v>
      </c>
    </row>
    <row r="211" spans="1:10" x14ac:dyDescent="0.35">
      <c r="A211" s="1" t="s">
        <v>2215</v>
      </c>
      <c r="B211" s="1" t="s">
        <v>639</v>
      </c>
      <c r="C211" s="50" t="s">
        <v>2578</v>
      </c>
      <c r="D211" t="s">
        <v>2579</v>
      </c>
      <c r="E211" t="s">
        <v>2154</v>
      </c>
      <c r="F211" s="8" t="s">
        <v>642</v>
      </c>
      <c r="G211" s="1">
        <v>2020</v>
      </c>
      <c r="I211" t="s">
        <v>2392</v>
      </c>
      <c r="J211" t="s">
        <v>643</v>
      </c>
    </row>
    <row r="212" spans="1:10" x14ac:dyDescent="0.35">
      <c r="A212" s="1" t="s">
        <v>2220</v>
      </c>
      <c r="B212" s="1" t="s">
        <v>639</v>
      </c>
      <c r="C212" s="50" t="s">
        <v>2262</v>
      </c>
      <c r="D212" t="s">
        <v>2263</v>
      </c>
      <c r="E212" t="s">
        <v>2154</v>
      </c>
      <c r="F212" s="8" t="s">
        <v>642</v>
      </c>
      <c r="G212" s="1">
        <v>2020</v>
      </c>
      <c r="I212" t="s">
        <v>2392</v>
      </c>
      <c r="J212" t="s">
        <v>643</v>
      </c>
    </row>
    <row r="213" spans="1:10" x14ac:dyDescent="0.35">
      <c r="A213" s="1" t="s">
        <v>2221</v>
      </c>
      <c r="B213" s="1" t="s">
        <v>639</v>
      </c>
      <c r="C213" s="50" t="s">
        <v>2621</v>
      </c>
      <c r="D213" t="s">
        <v>2623</v>
      </c>
      <c r="E213" t="s">
        <v>2154</v>
      </c>
      <c r="F213" s="8" t="s">
        <v>642</v>
      </c>
      <c r="G213" s="1">
        <v>2020</v>
      </c>
      <c r="I213" t="s">
        <v>2392</v>
      </c>
      <c r="J213" t="s">
        <v>643</v>
      </c>
    </row>
    <row r="214" spans="1:10" x14ac:dyDescent="0.35">
      <c r="A214" s="1" t="s">
        <v>2227</v>
      </c>
      <c r="B214" s="1" t="s">
        <v>639</v>
      </c>
      <c r="C214" s="50" t="s">
        <v>2622</v>
      </c>
      <c r="D214" t="s">
        <v>2624</v>
      </c>
      <c r="E214" t="s">
        <v>2154</v>
      </c>
      <c r="F214" s="8" t="s">
        <v>642</v>
      </c>
      <c r="G214" s="1">
        <v>2020</v>
      </c>
      <c r="I214" t="s">
        <v>2392</v>
      </c>
      <c r="J214" t="s">
        <v>643</v>
      </c>
    </row>
    <row r="215" spans="1:10" x14ac:dyDescent="0.35">
      <c r="A215" s="1" t="s">
        <v>2228</v>
      </c>
      <c r="B215" s="1" t="s">
        <v>639</v>
      </c>
      <c r="C215" s="50" t="s">
        <v>2652</v>
      </c>
      <c r="D215" t="s">
        <v>2281</v>
      </c>
      <c r="E215" t="s">
        <v>2154</v>
      </c>
      <c r="F215" s="8" t="s">
        <v>642</v>
      </c>
      <c r="G215" s="1">
        <v>2020</v>
      </c>
      <c r="I215" t="s">
        <v>2392</v>
      </c>
      <c r="J215" t="s">
        <v>643</v>
      </c>
    </row>
    <row r="216" spans="1:10" x14ac:dyDescent="0.35">
      <c r="A216" s="1" t="s">
        <v>2229</v>
      </c>
      <c r="B216" s="1" t="s">
        <v>639</v>
      </c>
      <c r="C216" s="50" t="s">
        <v>2836</v>
      </c>
      <c r="D216" t="s">
        <v>2843</v>
      </c>
      <c r="E216" t="s">
        <v>2154</v>
      </c>
      <c r="F216" s="8" t="s">
        <v>642</v>
      </c>
      <c r="G216" s="1">
        <v>2021</v>
      </c>
      <c r="I216" t="s">
        <v>2392</v>
      </c>
      <c r="J216" t="s">
        <v>643</v>
      </c>
    </row>
    <row r="217" spans="1:10" x14ac:dyDescent="0.35">
      <c r="A217" s="1" t="s">
        <v>2230</v>
      </c>
      <c r="B217" s="1" t="s">
        <v>639</v>
      </c>
      <c r="C217" s="50" t="s">
        <v>2841</v>
      </c>
      <c r="D217" t="s">
        <v>2842</v>
      </c>
      <c r="E217" t="s">
        <v>2154</v>
      </c>
      <c r="F217" s="8" t="s">
        <v>642</v>
      </c>
      <c r="G217" s="1">
        <v>2021</v>
      </c>
      <c r="I217" t="s">
        <v>2392</v>
      </c>
      <c r="J217" t="s">
        <v>643</v>
      </c>
    </row>
    <row r="218" spans="1:10" x14ac:dyDescent="0.35">
      <c r="A218" s="1" t="s">
        <v>2231</v>
      </c>
      <c r="B218" s="1" t="s">
        <v>639</v>
      </c>
      <c r="C218" s="50" t="s">
        <v>2844</v>
      </c>
      <c r="D218" t="s">
        <v>2845</v>
      </c>
      <c r="E218" t="s">
        <v>2154</v>
      </c>
      <c r="F218" s="8" t="s">
        <v>642</v>
      </c>
      <c r="G218" s="1">
        <v>2021</v>
      </c>
      <c r="I218" t="s">
        <v>2392</v>
      </c>
      <c r="J218" t="s">
        <v>643</v>
      </c>
    </row>
    <row r="219" spans="1:10" x14ac:dyDescent="0.35">
      <c r="A219" s="1" t="s">
        <v>2232</v>
      </c>
      <c r="B219" s="1" t="s">
        <v>639</v>
      </c>
      <c r="C219" s="50" t="s">
        <v>2846</v>
      </c>
      <c r="D219" t="s">
        <v>2847</v>
      </c>
      <c r="E219" t="s">
        <v>2154</v>
      </c>
      <c r="F219" s="8" t="s">
        <v>642</v>
      </c>
      <c r="G219" s="1">
        <v>2021</v>
      </c>
      <c r="I219" t="s">
        <v>2392</v>
      </c>
      <c r="J219" t="s">
        <v>643</v>
      </c>
    </row>
    <row r="220" spans="1:10" x14ac:dyDescent="0.35">
      <c r="A220" s="1" t="s">
        <v>2233</v>
      </c>
      <c r="B220" s="1" t="s">
        <v>639</v>
      </c>
      <c r="C220" s="50" t="s">
        <v>2858</v>
      </c>
      <c r="D220" t="s">
        <v>2859</v>
      </c>
      <c r="E220" t="s">
        <v>2154</v>
      </c>
      <c r="F220" s="8" t="s">
        <v>642</v>
      </c>
      <c r="G220" s="1">
        <v>2021</v>
      </c>
      <c r="I220" t="s">
        <v>2392</v>
      </c>
      <c r="J220" t="s">
        <v>643</v>
      </c>
    </row>
    <row r="221" spans="1:10" x14ac:dyDescent="0.35">
      <c r="A221" s="1" t="s">
        <v>2234</v>
      </c>
      <c r="B221" s="1" t="s">
        <v>639</v>
      </c>
      <c r="C221" s="50" t="s">
        <v>2862</v>
      </c>
      <c r="D221" t="s">
        <v>2863</v>
      </c>
      <c r="E221" t="s">
        <v>2154</v>
      </c>
      <c r="F221" s="8" t="s">
        <v>642</v>
      </c>
      <c r="G221" s="1">
        <v>2021</v>
      </c>
      <c r="I221" t="s">
        <v>2392</v>
      </c>
      <c r="J221" t="s">
        <v>643</v>
      </c>
    </row>
    <row r="222" spans="1:10" x14ac:dyDescent="0.35">
      <c r="A222" s="1" t="s">
        <v>2235</v>
      </c>
      <c r="B222" s="1" t="s">
        <v>639</v>
      </c>
      <c r="C222" s="50" t="s">
        <v>2873</v>
      </c>
      <c r="D222" t="s">
        <v>2874</v>
      </c>
      <c r="E222" t="s">
        <v>2154</v>
      </c>
      <c r="F222" s="8" t="s">
        <v>642</v>
      </c>
      <c r="G222" s="1">
        <v>2021</v>
      </c>
      <c r="I222" t="s">
        <v>2392</v>
      </c>
      <c r="J222" t="s">
        <v>643</v>
      </c>
    </row>
    <row r="223" spans="1:10" x14ac:dyDescent="0.35">
      <c r="A223" s="1" t="s">
        <v>2848</v>
      </c>
      <c r="B223" s="1" t="s">
        <v>639</v>
      </c>
      <c r="C223" s="50" t="s">
        <v>2887</v>
      </c>
      <c r="D223" t="s">
        <v>2888</v>
      </c>
      <c r="E223" t="s">
        <v>2154</v>
      </c>
      <c r="F223" s="8" t="s">
        <v>642</v>
      </c>
      <c r="G223" s="1">
        <v>2021</v>
      </c>
      <c r="I223" t="s">
        <v>2392</v>
      </c>
      <c r="J223" t="s">
        <v>643</v>
      </c>
    </row>
    <row r="224" spans="1:10" x14ac:dyDescent="0.35">
      <c r="A224" s="1" t="s">
        <v>2849</v>
      </c>
      <c r="B224" s="1" t="s">
        <v>639</v>
      </c>
      <c r="C224" s="50" t="s">
        <v>2891</v>
      </c>
      <c r="D224" t="s">
        <v>2892</v>
      </c>
      <c r="E224" t="s">
        <v>2154</v>
      </c>
      <c r="F224" s="8" t="s">
        <v>642</v>
      </c>
      <c r="G224" s="1">
        <v>2021</v>
      </c>
      <c r="I224" t="s">
        <v>2392</v>
      </c>
      <c r="J224" t="s">
        <v>643</v>
      </c>
    </row>
    <row r="225" spans="1:10" x14ac:dyDescent="0.35">
      <c r="A225" s="1" t="s">
        <v>2850</v>
      </c>
      <c r="B225" s="1" t="s">
        <v>639</v>
      </c>
      <c r="C225" s="50" t="s">
        <v>2895</v>
      </c>
      <c r="D225" t="s">
        <v>2896</v>
      </c>
      <c r="E225" t="s">
        <v>2154</v>
      </c>
      <c r="F225" s="8" t="s">
        <v>642</v>
      </c>
      <c r="G225" s="1">
        <v>2021</v>
      </c>
      <c r="I225" t="s">
        <v>2392</v>
      </c>
      <c r="J225" t="s">
        <v>643</v>
      </c>
    </row>
    <row r="226" spans="1:10" x14ac:dyDescent="0.35">
      <c r="A226" s="1" t="s">
        <v>2851</v>
      </c>
      <c r="B226" s="1" t="s">
        <v>639</v>
      </c>
      <c r="C226" s="57" t="s">
        <v>2931</v>
      </c>
      <c r="D226" s="24" t="s">
        <v>2943</v>
      </c>
      <c r="E226" t="s">
        <v>2154</v>
      </c>
      <c r="F226" s="31" t="s">
        <v>642</v>
      </c>
      <c r="G226" s="1">
        <v>2021</v>
      </c>
      <c r="I226" t="s">
        <v>2955</v>
      </c>
      <c r="J226" t="s">
        <v>643</v>
      </c>
    </row>
    <row r="227" spans="1:10" x14ac:dyDescent="0.35">
      <c r="A227" s="1" t="s">
        <v>2868</v>
      </c>
      <c r="B227" s="1" t="s">
        <v>639</v>
      </c>
      <c r="C227" s="57" t="s">
        <v>2932</v>
      </c>
      <c r="D227" s="24" t="s">
        <v>2944</v>
      </c>
      <c r="E227" t="s">
        <v>2154</v>
      </c>
      <c r="F227" s="31" t="s">
        <v>642</v>
      </c>
      <c r="G227" s="1">
        <v>2021</v>
      </c>
      <c r="I227" t="s">
        <v>2955</v>
      </c>
      <c r="J227" t="s">
        <v>643</v>
      </c>
    </row>
    <row r="228" spans="1:10" x14ac:dyDescent="0.35">
      <c r="A228" s="1" t="s">
        <v>2869</v>
      </c>
      <c r="B228" s="1" t="s">
        <v>639</v>
      </c>
      <c r="C228" s="57" t="s">
        <v>2933</v>
      </c>
      <c r="D228" s="24" t="s">
        <v>2945</v>
      </c>
      <c r="E228" t="s">
        <v>2154</v>
      </c>
      <c r="F228" s="31" t="s">
        <v>642</v>
      </c>
      <c r="G228" s="1">
        <v>2021</v>
      </c>
      <c r="I228" t="s">
        <v>2955</v>
      </c>
      <c r="J228" t="s">
        <v>643</v>
      </c>
    </row>
    <row r="229" spans="1:10" x14ac:dyDescent="0.35">
      <c r="A229" s="1" t="s">
        <v>2875</v>
      </c>
      <c r="B229" s="1" t="s">
        <v>639</v>
      </c>
      <c r="C229" s="57" t="s">
        <v>2934</v>
      </c>
      <c r="D229" s="24" t="s">
        <v>2946</v>
      </c>
      <c r="E229" t="s">
        <v>2154</v>
      </c>
      <c r="F229" s="31" t="s">
        <v>642</v>
      </c>
      <c r="G229" s="1">
        <v>2021</v>
      </c>
      <c r="I229" t="s">
        <v>2955</v>
      </c>
      <c r="J229" t="s">
        <v>643</v>
      </c>
    </row>
    <row r="230" spans="1:10" x14ac:dyDescent="0.35">
      <c r="A230" s="1" t="s">
        <v>2881</v>
      </c>
      <c r="B230" s="1" t="s">
        <v>639</v>
      </c>
      <c r="C230" s="57" t="s">
        <v>2935</v>
      </c>
      <c r="D230" s="24" t="s">
        <v>2947</v>
      </c>
      <c r="E230" t="s">
        <v>2154</v>
      </c>
      <c r="F230" s="31" t="s">
        <v>642</v>
      </c>
      <c r="G230" s="1">
        <v>2021</v>
      </c>
      <c r="I230" t="s">
        <v>2955</v>
      </c>
      <c r="J230" t="s">
        <v>643</v>
      </c>
    </row>
    <row r="231" spans="1:10" x14ac:dyDescent="0.35">
      <c r="A231" s="1" t="s">
        <v>2903</v>
      </c>
      <c r="B231" s="1" t="s">
        <v>639</v>
      </c>
      <c r="C231" s="57" t="s">
        <v>2936</v>
      </c>
      <c r="D231" s="24" t="s">
        <v>2948</v>
      </c>
      <c r="E231" t="s">
        <v>2154</v>
      </c>
      <c r="F231" s="31" t="s">
        <v>642</v>
      </c>
      <c r="G231" s="1">
        <v>2021</v>
      </c>
      <c r="I231" t="s">
        <v>2955</v>
      </c>
      <c r="J231" t="s">
        <v>643</v>
      </c>
    </row>
    <row r="232" spans="1:10" x14ac:dyDescent="0.35">
      <c r="A232" s="1" t="s">
        <v>2904</v>
      </c>
      <c r="B232" s="1" t="s">
        <v>639</v>
      </c>
      <c r="C232" s="57" t="s">
        <v>2937</v>
      </c>
      <c r="D232" s="24" t="s">
        <v>2949</v>
      </c>
      <c r="E232" t="s">
        <v>2154</v>
      </c>
      <c r="F232" s="31" t="s">
        <v>642</v>
      </c>
      <c r="G232" s="1">
        <v>2021</v>
      </c>
      <c r="I232" t="s">
        <v>2955</v>
      </c>
      <c r="J232" t="s">
        <v>643</v>
      </c>
    </row>
    <row r="233" spans="1:10" x14ac:dyDescent="0.35">
      <c r="A233" s="1" t="s">
        <v>2905</v>
      </c>
      <c r="B233" s="1" t="s">
        <v>639</v>
      </c>
      <c r="C233" s="57" t="s">
        <v>2938</v>
      </c>
      <c r="D233" s="24" t="s">
        <v>2950</v>
      </c>
      <c r="E233" t="s">
        <v>2154</v>
      </c>
      <c r="F233" s="31" t="s">
        <v>642</v>
      </c>
      <c r="G233" s="1">
        <v>2021</v>
      </c>
      <c r="I233" t="s">
        <v>2955</v>
      </c>
      <c r="J233" t="s">
        <v>643</v>
      </c>
    </row>
    <row r="234" spans="1:10" x14ac:dyDescent="0.35">
      <c r="A234" s="1" t="s">
        <v>2956</v>
      </c>
      <c r="B234" s="1" t="s">
        <v>639</v>
      </c>
      <c r="C234" s="57" t="s">
        <v>2939</v>
      </c>
      <c r="D234" s="24" t="s">
        <v>2951</v>
      </c>
      <c r="E234" t="s">
        <v>2154</v>
      </c>
      <c r="F234" s="31" t="s">
        <v>642</v>
      </c>
      <c r="G234" s="1">
        <v>2021</v>
      </c>
      <c r="I234" t="s">
        <v>2955</v>
      </c>
      <c r="J234" t="s">
        <v>643</v>
      </c>
    </row>
    <row r="235" spans="1:10" x14ac:dyDescent="0.35">
      <c r="A235" s="1" t="s">
        <v>2957</v>
      </c>
      <c r="B235" s="1" t="s">
        <v>639</v>
      </c>
      <c r="C235" s="57" t="s">
        <v>2940</v>
      </c>
      <c r="D235" s="24" t="s">
        <v>2952</v>
      </c>
      <c r="E235" t="s">
        <v>2154</v>
      </c>
      <c r="F235" s="31" t="s">
        <v>642</v>
      </c>
      <c r="G235" s="1">
        <v>2021</v>
      </c>
      <c r="I235" t="s">
        <v>2955</v>
      </c>
      <c r="J235" t="s">
        <v>643</v>
      </c>
    </row>
    <row r="236" spans="1:10" x14ac:dyDescent="0.35">
      <c r="A236" s="1" t="s">
        <v>2958</v>
      </c>
      <c r="B236" s="1" t="s">
        <v>639</v>
      </c>
      <c r="C236" s="57" t="s">
        <v>2941</v>
      </c>
      <c r="D236" s="24" t="s">
        <v>2953</v>
      </c>
      <c r="E236" t="s">
        <v>2154</v>
      </c>
      <c r="F236" s="31" t="s">
        <v>642</v>
      </c>
      <c r="G236" s="1">
        <v>2021</v>
      </c>
      <c r="I236" t="s">
        <v>2955</v>
      </c>
      <c r="J236" t="s">
        <v>643</v>
      </c>
    </row>
    <row r="237" spans="1:10" x14ac:dyDescent="0.35">
      <c r="A237" s="1" t="s">
        <v>2959</v>
      </c>
      <c r="B237" s="1" t="s">
        <v>639</v>
      </c>
      <c r="C237" s="57" t="s">
        <v>2942</v>
      </c>
      <c r="D237" s="24" t="s">
        <v>2954</v>
      </c>
      <c r="E237" t="s">
        <v>2154</v>
      </c>
      <c r="F237" s="31" t="s">
        <v>642</v>
      </c>
      <c r="G237" s="1">
        <v>2021</v>
      </c>
      <c r="I237" t="s">
        <v>2955</v>
      </c>
      <c r="J237" t="s">
        <v>643</v>
      </c>
    </row>
    <row r="238" spans="1:10" x14ac:dyDescent="0.35">
      <c r="A238" s="1" t="s">
        <v>2960</v>
      </c>
      <c r="B238" s="1" t="s">
        <v>639</v>
      </c>
      <c r="C238" s="59" t="s">
        <v>3021</v>
      </c>
      <c r="D238" s="24" t="s">
        <v>3023</v>
      </c>
      <c r="E238" t="s">
        <v>2192</v>
      </c>
      <c r="F238" s="31" t="s">
        <v>642</v>
      </c>
      <c r="G238" s="1">
        <v>2021</v>
      </c>
      <c r="I238" t="s">
        <v>2362</v>
      </c>
      <c r="J238" t="s">
        <v>643</v>
      </c>
    </row>
    <row r="239" spans="1:10" x14ac:dyDescent="0.35">
      <c r="A239" s="1" t="s">
        <v>2961</v>
      </c>
      <c r="B239" s="1" t="s">
        <v>639</v>
      </c>
      <c r="C239" s="59" t="s">
        <v>3020</v>
      </c>
      <c r="D239" s="24" t="s">
        <v>3022</v>
      </c>
      <c r="E239" t="s">
        <v>2192</v>
      </c>
      <c r="F239" s="31" t="s">
        <v>642</v>
      </c>
      <c r="G239" s="1">
        <v>2021</v>
      </c>
      <c r="I239" t="s">
        <v>2362</v>
      </c>
      <c r="J239" t="s">
        <v>643</v>
      </c>
    </row>
    <row r="240" spans="1:10" x14ac:dyDescent="0.35">
      <c r="A240" s="1" t="s">
        <v>2962</v>
      </c>
      <c r="B240" s="1" t="s">
        <v>639</v>
      </c>
      <c r="C240" s="59" t="s">
        <v>3027</v>
      </c>
      <c r="D240" s="24" t="s">
        <v>3026</v>
      </c>
      <c r="E240" t="s">
        <v>2192</v>
      </c>
      <c r="F240" s="31" t="s">
        <v>642</v>
      </c>
      <c r="G240" s="1">
        <v>2021</v>
      </c>
      <c r="I240" t="s">
        <v>2362</v>
      </c>
      <c r="J240" t="s">
        <v>643</v>
      </c>
    </row>
    <row r="241" spans="1:10" x14ac:dyDescent="0.35">
      <c r="A241" s="1" t="s">
        <v>2963</v>
      </c>
      <c r="B241" s="1" t="s">
        <v>639</v>
      </c>
      <c r="C241" s="59" t="s">
        <v>3030</v>
      </c>
      <c r="D241" s="24" t="s">
        <v>3031</v>
      </c>
      <c r="E241" t="s">
        <v>2154</v>
      </c>
      <c r="F241" s="31" t="s">
        <v>642</v>
      </c>
      <c r="G241" s="1">
        <v>2021</v>
      </c>
      <c r="I241" t="s">
        <v>3032</v>
      </c>
      <c r="J241" t="s">
        <v>643</v>
      </c>
    </row>
    <row r="242" spans="1:10" x14ac:dyDescent="0.35">
      <c r="A242" s="1" t="s">
        <v>2964</v>
      </c>
      <c r="B242" s="1" t="s">
        <v>639</v>
      </c>
      <c r="C242" s="60" t="s">
        <v>3033</v>
      </c>
      <c r="D242" s="24" t="s">
        <v>3034</v>
      </c>
      <c r="E242" t="s">
        <v>2192</v>
      </c>
      <c r="F242" s="8" t="s">
        <v>642</v>
      </c>
      <c r="G242" s="1">
        <v>2021</v>
      </c>
      <c r="I242" t="s">
        <v>2362</v>
      </c>
      <c r="J242" t="s">
        <v>643</v>
      </c>
    </row>
    <row r="243" spans="1:10" x14ac:dyDescent="0.35">
      <c r="A243" s="1" t="s">
        <v>2965</v>
      </c>
      <c r="B243" s="1" t="s">
        <v>639</v>
      </c>
      <c r="C243" s="60" t="s">
        <v>3037</v>
      </c>
      <c r="D243" s="24" t="s">
        <v>3038</v>
      </c>
      <c r="E243" t="s">
        <v>2192</v>
      </c>
      <c r="F243" s="8" t="s">
        <v>642</v>
      </c>
      <c r="G243" s="1">
        <v>2021</v>
      </c>
      <c r="I243" t="s">
        <v>2362</v>
      </c>
      <c r="J243" t="s">
        <v>643</v>
      </c>
    </row>
    <row r="244" spans="1:10" x14ac:dyDescent="0.35">
      <c r="A244" s="1" t="s">
        <v>2966</v>
      </c>
      <c r="B244" s="1" t="s">
        <v>639</v>
      </c>
      <c r="C244" s="60" t="s">
        <v>3089</v>
      </c>
      <c r="D244" s="24" t="s">
        <v>3090</v>
      </c>
      <c r="E244" t="s">
        <v>2192</v>
      </c>
      <c r="F244" s="8" t="s">
        <v>642</v>
      </c>
      <c r="G244" s="1">
        <v>2021</v>
      </c>
      <c r="I244" t="s">
        <v>2362</v>
      </c>
      <c r="J244" t="s">
        <v>643</v>
      </c>
    </row>
    <row r="245" spans="1:10" x14ac:dyDescent="0.35">
      <c r="A245" s="1" t="s">
        <v>2967</v>
      </c>
      <c r="B245" s="1" t="s">
        <v>639</v>
      </c>
      <c r="C245" s="60" t="s">
        <v>3042</v>
      </c>
      <c r="D245" s="24" t="s">
        <v>3041</v>
      </c>
      <c r="E245" t="s">
        <v>2192</v>
      </c>
      <c r="F245" s="8" t="s">
        <v>642</v>
      </c>
      <c r="G245" s="1">
        <v>2021</v>
      </c>
      <c r="I245" t="s">
        <v>2362</v>
      </c>
      <c r="J245" t="s">
        <v>643</v>
      </c>
    </row>
    <row r="246" spans="1:10" x14ac:dyDescent="0.35">
      <c r="A246" s="1" t="s">
        <v>2968</v>
      </c>
      <c r="B246" s="1" t="s">
        <v>639</v>
      </c>
      <c r="C246" s="60" t="s">
        <v>3043</v>
      </c>
      <c r="D246" s="24" t="s">
        <v>3044</v>
      </c>
      <c r="E246" t="s">
        <v>2192</v>
      </c>
      <c r="F246" s="8" t="s">
        <v>642</v>
      </c>
      <c r="G246" s="1">
        <v>2021</v>
      </c>
      <c r="I246" t="s">
        <v>2362</v>
      </c>
      <c r="J246" t="s">
        <v>643</v>
      </c>
    </row>
    <row r="247" spans="1:10" x14ac:dyDescent="0.35">
      <c r="A247" s="1" t="s">
        <v>3054</v>
      </c>
      <c r="B247" s="1" t="s">
        <v>639</v>
      </c>
      <c r="C247" s="60" t="s">
        <v>3048</v>
      </c>
      <c r="D247" s="24" t="s">
        <v>3049</v>
      </c>
      <c r="E247" t="s">
        <v>2192</v>
      </c>
      <c r="F247" s="8" t="s">
        <v>642</v>
      </c>
      <c r="G247" s="1">
        <v>2021</v>
      </c>
      <c r="I247" t="s">
        <v>2362</v>
      </c>
      <c r="J247" t="s">
        <v>643</v>
      </c>
    </row>
    <row r="248" spans="1:10" x14ac:dyDescent="0.35">
      <c r="A248" s="1" t="s">
        <v>3055</v>
      </c>
      <c r="B248" s="1" t="s">
        <v>639</v>
      </c>
      <c r="C248" s="60" t="s">
        <v>3052</v>
      </c>
      <c r="D248" s="24" t="s">
        <v>3053</v>
      </c>
      <c r="E248" t="s">
        <v>2192</v>
      </c>
      <c r="F248" s="8" t="s">
        <v>642</v>
      </c>
      <c r="G248" s="1">
        <v>2021</v>
      </c>
      <c r="I248" t="s">
        <v>2362</v>
      </c>
      <c r="J248" t="s">
        <v>643</v>
      </c>
    </row>
    <row r="249" spans="1:10" x14ac:dyDescent="0.35">
      <c r="B249" s="1"/>
      <c r="C249" s="36"/>
      <c r="D249"/>
      <c r="F249" s="8"/>
      <c r="G249" s="1"/>
    </row>
    <row r="250" spans="1:10" x14ac:dyDescent="0.35">
      <c r="A250" s="1" t="s">
        <v>3056</v>
      </c>
      <c r="B250" s="1" t="s">
        <v>639</v>
      </c>
      <c r="C250" t="s">
        <v>831</v>
      </c>
      <c r="D250" t="s">
        <v>832</v>
      </c>
      <c r="E250" t="s">
        <v>2154</v>
      </c>
      <c r="F250" s="8" t="s">
        <v>642</v>
      </c>
      <c r="G250" s="1">
        <v>2020</v>
      </c>
      <c r="I250" t="s">
        <v>2391</v>
      </c>
      <c r="J250" t="s">
        <v>643</v>
      </c>
    </row>
    <row r="251" spans="1:10" x14ac:dyDescent="0.35">
      <c r="A251" s="1" t="s">
        <v>3057</v>
      </c>
      <c r="B251" s="1" t="s">
        <v>639</v>
      </c>
      <c r="C251" t="s">
        <v>833</v>
      </c>
      <c r="D251" t="s">
        <v>832</v>
      </c>
      <c r="E251" t="s">
        <v>2154</v>
      </c>
      <c r="F251" s="8" t="s">
        <v>642</v>
      </c>
      <c r="G251" s="1">
        <v>2020</v>
      </c>
      <c r="I251" t="s">
        <v>2391</v>
      </c>
      <c r="J251" t="s">
        <v>643</v>
      </c>
    </row>
    <row r="252" spans="1:10" x14ac:dyDescent="0.35">
      <c r="A252" s="1" t="s">
        <v>3058</v>
      </c>
      <c r="B252" s="1" t="s">
        <v>639</v>
      </c>
      <c r="C252" t="s">
        <v>834</v>
      </c>
      <c r="D252" t="s">
        <v>670</v>
      </c>
      <c r="E252" t="s">
        <v>2154</v>
      </c>
      <c r="F252" s="8" t="s">
        <v>642</v>
      </c>
      <c r="G252" s="1">
        <v>2020</v>
      </c>
      <c r="I252" t="s">
        <v>2391</v>
      </c>
      <c r="J252" t="s">
        <v>643</v>
      </c>
    </row>
    <row r="253" spans="1:10" x14ac:dyDescent="0.35">
      <c r="A253" s="1" t="s">
        <v>3059</v>
      </c>
      <c r="B253" s="1" t="s">
        <v>639</v>
      </c>
      <c r="C253" t="s">
        <v>835</v>
      </c>
      <c r="D253" t="s">
        <v>836</v>
      </c>
      <c r="E253" t="s">
        <v>2154</v>
      </c>
      <c r="F253" s="8" t="s">
        <v>642</v>
      </c>
      <c r="G253" s="1">
        <v>2020</v>
      </c>
      <c r="I253" t="s">
        <v>2391</v>
      </c>
      <c r="J253" t="s">
        <v>643</v>
      </c>
    </row>
    <row r="254" spans="1:10" x14ac:dyDescent="0.35">
      <c r="A254" s="1" t="s">
        <v>3060</v>
      </c>
      <c r="B254" s="1" t="s">
        <v>639</v>
      </c>
      <c r="C254" t="s">
        <v>837</v>
      </c>
      <c r="D254" t="s">
        <v>836</v>
      </c>
      <c r="E254" t="s">
        <v>2154</v>
      </c>
      <c r="F254" s="8" t="s">
        <v>642</v>
      </c>
      <c r="G254" s="1">
        <v>2020</v>
      </c>
      <c r="I254" t="s">
        <v>2391</v>
      </c>
      <c r="J254" t="s">
        <v>643</v>
      </c>
    </row>
    <row r="255" spans="1:10" x14ac:dyDescent="0.35">
      <c r="A255" s="1" t="s">
        <v>3061</v>
      </c>
      <c r="B255" s="1" t="s">
        <v>2155</v>
      </c>
      <c r="C255" s="24" t="s">
        <v>2149</v>
      </c>
      <c r="D255" s="24" t="s">
        <v>2150</v>
      </c>
      <c r="E255" t="s">
        <v>2192</v>
      </c>
      <c r="F255" s="8" t="s">
        <v>642</v>
      </c>
      <c r="G255" s="1">
        <v>2020</v>
      </c>
      <c r="J255" t="s">
        <v>643</v>
      </c>
    </row>
    <row r="256" spans="1:10" x14ac:dyDescent="0.35">
      <c r="A256" s="1" t="s">
        <v>3091</v>
      </c>
      <c r="B256" s="1" t="s">
        <v>2155</v>
      </c>
      <c r="C256" s="24" t="s">
        <v>2818</v>
      </c>
      <c r="D256" s="24" t="s">
        <v>2817</v>
      </c>
      <c r="E256" t="s">
        <v>2192</v>
      </c>
      <c r="F256" s="8" t="s">
        <v>642</v>
      </c>
      <c r="G256" s="1">
        <v>2020</v>
      </c>
      <c r="J256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2021-04-21T11:58:08Z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