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DAPM-Analytics/Shared Documents/ECARO_TM_ETL/data_in/data_dictionary/"/>
    </mc:Choice>
  </mc:AlternateContent>
  <xr:revisionPtr revIDLastSave="3410" documentId="13_ncr:1_{86B4128F-EE39-4FFF-A907-770A6E4095C9}" xr6:coauthVersionLast="47" xr6:coauthVersionMax="47" xr10:uidLastSave="{498100AE-E448-492E-9D1E-290D253AEF50}"/>
  <bookViews>
    <workbookView xWindow="-120" yWindow="-120" windowWidth="29040" windowHeight="14610" firstSheet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definedNames>
    <definedName name="_xlnm._FilterDatabase" localSheetId="3" hidden="1">Source!$E$1:$E$697</definedName>
    <definedName name="_xlnm._FilterDatabase" localSheetId="0" hidden="1">Snapshot!$I$1:$I$684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4" i="1" l="1"/>
  <c r="D684" i="1"/>
  <c r="E684" i="1"/>
  <c r="G684" i="1"/>
  <c r="I684" i="1"/>
  <c r="C683" i="1"/>
  <c r="D683" i="1"/>
  <c r="E683" i="1"/>
  <c r="G683" i="1"/>
  <c r="I683" i="1"/>
  <c r="C680" i="1"/>
  <c r="D680" i="1"/>
  <c r="E680" i="1"/>
  <c r="G680" i="1"/>
  <c r="I680" i="1"/>
  <c r="C681" i="1"/>
  <c r="D681" i="1"/>
  <c r="E681" i="1"/>
  <c r="G681" i="1"/>
  <c r="I681" i="1"/>
  <c r="C682" i="1"/>
  <c r="D682" i="1"/>
  <c r="E682" i="1"/>
  <c r="G682" i="1"/>
  <c r="I682" i="1"/>
  <c r="C678" i="1"/>
  <c r="D678" i="1"/>
  <c r="E678" i="1"/>
  <c r="G678" i="1"/>
  <c r="I678" i="1"/>
  <c r="C679" i="1"/>
  <c r="D679" i="1"/>
  <c r="E679" i="1"/>
  <c r="G679" i="1"/>
  <c r="I679" i="1"/>
  <c r="D677" i="1"/>
  <c r="C677" i="1"/>
  <c r="E677" i="1"/>
  <c r="G677" i="1"/>
  <c r="I677" i="1"/>
  <c r="C676" i="1"/>
  <c r="D676" i="1"/>
  <c r="E676" i="1"/>
  <c r="G676" i="1"/>
  <c r="I676" i="1"/>
  <c r="C675" i="1"/>
  <c r="D675" i="1"/>
  <c r="E675" i="1"/>
  <c r="G675" i="1"/>
  <c r="I675" i="1"/>
  <c r="D307" i="1"/>
  <c r="E672" i="1"/>
  <c r="I672" i="1"/>
  <c r="C672" i="1"/>
  <c r="D672" i="1"/>
  <c r="G672" i="1"/>
  <c r="C673" i="1"/>
  <c r="D673" i="1"/>
  <c r="E673" i="1"/>
  <c r="G673" i="1"/>
  <c r="I673" i="1"/>
  <c r="C674" i="1"/>
  <c r="D674" i="1"/>
  <c r="E674" i="1"/>
  <c r="G674" i="1"/>
  <c r="I674" i="1"/>
  <c r="C668" i="1"/>
  <c r="D668" i="1"/>
  <c r="C669" i="1"/>
  <c r="D669" i="1"/>
  <c r="C670" i="1"/>
  <c r="D670" i="1"/>
  <c r="C671" i="1"/>
  <c r="D671" i="1"/>
  <c r="C667" i="1"/>
  <c r="D667" i="1"/>
  <c r="E671" i="1"/>
  <c r="G671" i="1"/>
  <c r="I671" i="1"/>
  <c r="E667" i="1"/>
  <c r="G667" i="1"/>
  <c r="I667" i="1"/>
  <c r="E668" i="1"/>
  <c r="G668" i="1"/>
  <c r="I668" i="1"/>
  <c r="E669" i="1"/>
  <c r="G669" i="1"/>
  <c r="I669" i="1"/>
  <c r="E670" i="1"/>
  <c r="G670" i="1"/>
  <c r="I670" i="1"/>
  <c r="C658" i="1"/>
  <c r="D658" i="1"/>
  <c r="E658" i="1"/>
  <c r="G658" i="1"/>
  <c r="I658" i="1"/>
  <c r="C659" i="1"/>
  <c r="D659" i="1"/>
  <c r="E659" i="1"/>
  <c r="G659" i="1"/>
  <c r="I659" i="1"/>
  <c r="C660" i="1"/>
  <c r="D660" i="1"/>
  <c r="E660" i="1"/>
  <c r="G660" i="1"/>
  <c r="I660" i="1"/>
  <c r="C661" i="1"/>
  <c r="D661" i="1"/>
  <c r="E661" i="1"/>
  <c r="G661" i="1"/>
  <c r="I661" i="1"/>
  <c r="C662" i="1"/>
  <c r="D662" i="1"/>
  <c r="E662" i="1"/>
  <c r="G662" i="1"/>
  <c r="I662" i="1"/>
  <c r="C663" i="1"/>
  <c r="D663" i="1"/>
  <c r="E663" i="1"/>
  <c r="G663" i="1"/>
  <c r="I663" i="1"/>
  <c r="C664" i="1"/>
  <c r="D664" i="1"/>
  <c r="E664" i="1"/>
  <c r="G664" i="1"/>
  <c r="I664" i="1"/>
  <c r="C665" i="1"/>
  <c r="D665" i="1"/>
  <c r="E665" i="1"/>
  <c r="G665" i="1"/>
  <c r="I665" i="1"/>
  <c r="C666" i="1"/>
  <c r="D666" i="1"/>
  <c r="E666" i="1"/>
  <c r="G666" i="1"/>
  <c r="I666" i="1"/>
  <c r="C656" i="1"/>
  <c r="D656" i="1"/>
  <c r="E656" i="1"/>
  <c r="G656" i="1"/>
  <c r="I656" i="1"/>
  <c r="C657" i="1"/>
  <c r="D657" i="1"/>
  <c r="E657" i="1"/>
  <c r="G657" i="1"/>
  <c r="I657" i="1"/>
  <c r="C98" i="1"/>
  <c r="G653" i="1"/>
  <c r="G654" i="1"/>
  <c r="G655" i="1"/>
  <c r="C653" i="1"/>
  <c r="D653" i="1"/>
  <c r="E653" i="1"/>
  <c r="I653" i="1"/>
  <c r="C654" i="1"/>
  <c r="D654" i="1"/>
  <c r="E654" i="1"/>
  <c r="I654" i="1"/>
  <c r="C655" i="1"/>
  <c r="D655" i="1"/>
  <c r="E655" i="1"/>
  <c r="I655" i="1"/>
  <c r="I652" i="1"/>
  <c r="G651" i="1"/>
  <c r="G652" i="1"/>
  <c r="C651" i="1"/>
  <c r="D651" i="1"/>
  <c r="E651" i="1"/>
  <c r="I651" i="1"/>
  <c r="C652" i="1"/>
  <c r="D652" i="1"/>
  <c r="E652" i="1"/>
  <c r="I590" i="1"/>
  <c r="C650" i="1"/>
  <c r="D650" i="1"/>
  <c r="E650" i="1"/>
  <c r="G650" i="1"/>
  <c r="I650" i="1"/>
  <c r="C649" i="1"/>
  <c r="D649" i="1"/>
  <c r="E649" i="1"/>
  <c r="G649" i="1"/>
  <c r="I649" i="1"/>
  <c r="C648" i="1"/>
  <c r="D648" i="1"/>
  <c r="E648" i="1"/>
  <c r="G648" i="1"/>
  <c r="I648" i="1"/>
  <c r="C647" i="1"/>
  <c r="D647" i="1"/>
  <c r="E647" i="1"/>
  <c r="G647" i="1"/>
  <c r="I647" i="1"/>
  <c r="C646" i="1"/>
  <c r="D646" i="1"/>
  <c r="E646" i="1"/>
  <c r="G646" i="1"/>
  <c r="I646" i="1"/>
  <c r="C645" i="1"/>
  <c r="D645" i="1"/>
  <c r="E645" i="1"/>
  <c r="G645" i="1"/>
  <c r="I645" i="1"/>
  <c r="C644" i="1"/>
  <c r="D644" i="1"/>
  <c r="E644" i="1"/>
  <c r="G644" i="1"/>
  <c r="I644" i="1"/>
  <c r="C643" i="1"/>
  <c r="D643" i="1"/>
  <c r="E643" i="1"/>
  <c r="G643" i="1"/>
  <c r="I643" i="1"/>
  <c r="C642" i="1"/>
  <c r="D642" i="1"/>
  <c r="E642" i="1"/>
  <c r="G642" i="1"/>
  <c r="I642" i="1"/>
  <c r="C640" i="1"/>
  <c r="D640" i="1"/>
  <c r="E640" i="1"/>
  <c r="G640" i="1"/>
  <c r="I640" i="1"/>
  <c r="C641" i="1"/>
  <c r="D641" i="1"/>
  <c r="E641" i="1"/>
  <c r="G641" i="1"/>
  <c r="I641" i="1"/>
  <c r="C637" i="1"/>
  <c r="D637" i="1"/>
  <c r="E637" i="1"/>
  <c r="G637" i="1"/>
  <c r="I637" i="1"/>
  <c r="C638" i="1"/>
  <c r="D638" i="1"/>
  <c r="E638" i="1"/>
  <c r="G638" i="1"/>
  <c r="I638" i="1"/>
  <c r="C639" i="1"/>
  <c r="D639" i="1"/>
  <c r="E639" i="1"/>
  <c r="G639" i="1"/>
  <c r="I639" i="1"/>
  <c r="C636" i="1"/>
  <c r="D636" i="1"/>
  <c r="E636" i="1"/>
  <c r="G636" i="1"/>
  <c r="I636" i="1"/>
  <c r="C634" i="1"/>
  <c r="D634" i="1"/>
  <c r="E634" i="1"/>
  <c r="G634" i="1"/>
  <c r="I634" i="1"/>
  <c r="C635" i="1"/>
  <c r="D635" i="1"/>
  <c r="E635" i="1"/>
  <c r="G635" i="1"/>
  <c r="I635" i="1"/>
  <c r="C632" i="1"/>
  <c r="D632" i="1"/>
  <c r="E632" i="1"/>
  <c r="G632" i="1"/>
  <c r="I632" i="1"/>
  <c r="C633" i="1"/>
  <c r="D633" i="1"/>
  <c r="E633" i="1"/>
  <c r="G633" i="1"/>
  <c r="I633" i="1"/>
  <c r="C631" i="1"/>
  <c r="D631" i="1"/>
  <c r="E631" i="1"/>
  <c r="G631" i="1"/>
  <c r="I631" i="1"/>
  <c r="C630" i="1"/>
  <c r="D630" i="1"/>
  <c r="E630" i="1"/>
  <c r="G630" i="1"/>
  <c r="I630" i="1"/>
  <c r="I629" i="1"/>
  <c r="E629" i="1"/>
  <c r="C629" i="1"/>
  <c r="D629" i="1"/>
  <c r="G629" i="1"/>
  <c r="I119" i="1"/>
  <c r="I8" i="1"/>
  <c r="I447" i="1"/>
  <c r="D628" i="1"/>
  <c r="C628" i="1"/>
  <c r="E628" i="1"/>
  <c r="G628" i="1"/>
  <c r="I62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I627" i="1"/>
  <c r="I2" i="1"/>
  <c r="C627" i="1"/>
  <c r="D627" i="1"/>
  <c r="G627" i="1"/>
  <c r="C626" i="1"/>
  <c r="D626" i="1"/>
  <c r="G626" i="1"/>
  <c r="I626" i="1"/>
  <c r="K437" i="1"/>
  <c r="C437" i="1"/>
  <c r="D437" i="1"/>
  <c r="G437" i="1"/>
  <c r="I437" i="1"/>
  <c r="K436" i="1" l="1"/>
  <c r="I436" i="1"/>
  <c r="G436" i="1"/>
  <c r="C436" i="1"/>
  <c r="D436" i="1"/>
  <c r="C435" i="1" l="1"/>
  <c r="D435" i="1"/>
  <c r="I435" i="1"/>
  <c r="G435" i="1"/>
  <c r="C92" i="1"/>
  <c r="D136" i="1"/>
  <c r="C13" i="1"/>
  <c r="D13" i="1"/>
  <c r="D127" i="1"/>
  <c r="G624" i="1"/>
  <c r="G623" i="1"/>
  <c r="G622" i="1"/>
  <c r="G621" i="1"/>
  <c r="G620" i="1"/>
  <c r="G580" i="1"/>
  <c r="G581" i="1"/>
  <c r="G408" i="1"/>
  <c r="G409" i="1"/>
  <c r="G410" i="1"/>
  <c r="G411" i="1"/>
  <c r="G382" i="1"/>
  <c r="G383" i="1"/>
  <c r="G384" i="1"/>
  <c r="G385" i="1"/>
  <c r="G386" i="1"/>
  <c r="G387" i="1"/>
  <c r="G388" i="1"/>
  <c r="G389" i="1"/>
  <c r="G390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412" i="1"/>
  <c r="G413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620" i="1"/>
  <c r="I621" i="1"/>
  <c r="I622" i="1"/>
  <c r="I623" i="1"/>
  <c r="I624" i="1"/>
  <c r="C620" i="1"/>
  <c r="D620" i="1"/>
  <c r="C621" i="1"/>
  <c r="D621" i="1"/>
  <c r="C622" i="1"/>
  <c r="D622" i="1"/>
  <c r="C623" i="1"/>
  <c r="D623" i="1"/>
  <c r="C624" i="1"/>
  <c r="D624" i="1"/>
  <c r="I580" i="1"/>
  <c r="I581" i="1"/>
  <c r="C580" i="1"/>
  <c r="D580" i="1"/>
  <c r="C581" i="1"/>
  <c r="D581" i="1"/>
  <c r="I408" i="1"/>
  <c r="I409" i="1"/>
  <c r="I410" i="1"/>
  <c r="I411" i="1"/>
  <c r="I412" i="1"/>
  <c r="I413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I382" i="1"/>
  <c r="I383" i="1"/>
  <c r="I384" i="1"/>
  <c r="I385" i="1"/>
  <c r="I386" i="1"/>
  <c r="I387" i="1"/>
  <c r="I388" i="1"/>
  <c r="I389" i="1"/>
  <c r="I390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I563" i="1"/>
  <c r="I562" i="1"/>
  <c r="I561" i="1"/>
  <c r="I560" i="1"/>
  <c r="I559" i="1"/>
  <c r="I558" i="1"/>
  <c r="I557" i="1"/>
  <c r="I556" i="1"/>
  <c r="I555" i="1"/>
  <c r="I554" i="1"/>
  <c r="G554" i="1"/>
  <c r="G555" i="1"/>
  <c r="G556" i="1"/>
  <c r="G557" i="1"/>
  <c r="G558" i="1"/>
  <c r="G559" i="1"/>
  <c r="G560" i="1"/>
  <c r="G561" i="1"/>
  <c r="G562" i="1"/>
  <c r="G563" i="1"/>
  <c r="D554" i="1"/>
  <c r="D555" i="1"/>
  <c r="D556" i="1"/>
  <c r="D557" i="1"/>
  <c r="D558" i="1"/>
  <c r="D559" i="1"/>
  <c r="D560" i="1"/>
  <c r="D561" i="1"/>
  <c r="D562" i="1"/>
  <c r="D563" i="1"/>
  <c r="C554" i="1"/>
  <c r="C555" i="1"/>
  <c r="C556" i="1"/>
  <c r="C557" i="1"/>
  <c r="C558" i="1"/>
  <c r="C559" i="1"/>
  <c r="C560" i="1"/>
  <c r="C561" i="1"/>
  <c r="C562" i="1"/>
  <c r="C563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I448" i="1"/>
  <c r="I449" i="1"/>
  <c r="I450" i="1"/>
  <c r="I451" i="1"/>
  <c r="D448" i="1"/>
  <c r="D449" i="1"/>
  <c r="D450" i="1"/>
  <c r="D451" i="1"/>
  <c r="C448" i="1"/>
  <c r="C449" i="1"/>
  <c r="C450" i="1"/>
  <c r="C451" i="1"/>
  <c r="I406" i="1"/>
  <c r="I407" i="1"/>
  <c r="D406" i="1"/>
  <c r="D407" i="1"/>
  <c r="C406" i="1"/>
  <c r="C407" i="1"/>
  <c r="I381" i="1"/>
  <c r="D381" i="1"/>
  <c r="C381" i="1"/>
  <c r="I300" i="1"/>
  <c r="I298" i="1"/>
  <c r="I299" i="1"/>
  <c r="D298" i="1"/>
  <c r="D299" i="1"/>
  <c r="D300" i="1"/>
  <c r="C298" i="1"/>
  <c r="C299" i="1"/>
  <c r="C300" i="1"/>
  <c r="I127" i="1"/>
  <c r="I128" i="1"/>
  <c r="D128" i="1"/>
  <c r="C127" i="1"/>
  <c r="C128" i="1"/>
  <c r="G381" i="1"/>
  <c r="G127" i="1"/>
  <c r="G128" i="1"/>
  <c r="G299" i="1"/>
  <c r="G300" i="1"/>
  <c r="G298" i="1"/>
  <c r="G407" i="1"/>
  <c r="G448" i="1"/>
  <c r="G449" i="1"/>
  <c r="G451" i="1"/>
  <c r="G450" i="1"/>
  <c r="G406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G538" i="1"/>
  <c r="G539" i="1"/>
  <c r="I538" i="1"/>
  <c r="I539" i="1"/>
  <c r="C538" i="1"/>
  <c r="D538" i="1"/>
  <c r="C539" i="1"/>
  <c r="D539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G517" i="1"/>
  <c r="G518" i="1"/>
  <c r="C517" i="1"/>
  <c r="D517" i="1"/>
  <c r="C518" i="1"/>
  <c r="D518" i="1"/>
  <c r="I517" i="1"/>
  <c r="I518" i="1"/>
  <c r="G514" i="1"/>
  <c r="G515" i="1"/>
  <c r="G511" i="1"/>
  <c r="G512" i="1"/>
  <c r="I514" i="1"/>
  <c r="I515" i="1"/>
  <c r="I511" i="1"/>
  <c r="I512" i="1"/>
  <c r="C514" i="1"/>
  <c r="D514" i="1"/>
  <c r="C515" i="1"/>
  <c r="D515" i="1"/>
  <c r="C511" i="1"/>
  <c r="D511" i="1"/>
  <c r="C512" i="1"/>
  <c r="D512" i="1"/>
  <c r="G542" i="1"/>
  <c r="G541" i="1"/>
  <c r="G540" i="1"/>
  <c r="G502" i="1"/>
  <c r="G501" i="1"/>
  <c r="G500" i="1"/>
  <c r="G499" i="1"/>
  <c r="G498" i="1"/>
  <c r="G497" i="1"/>
  <c r="K433" i="1"/>
  <c r="G433" i="1"/>
  <c r="G380" i="1"/>
  <c r="G378" i="1"/>
  <c r="G379" i="1"/>
  <c r="G377" i="1"/>
  <c r="G376" i="1"/>
  <c r="I426" i="1"/>
  <c r="I427" i="1"/>
  <c r="I428" i="1"/>
  <c r="I429" i="1"/>
  <c r="I430" i="1"/>
  <c r="I431" i="1"/>
  <c r="I432" i="1"/>
  <c r="I433" i="1"/>
  <c r="I434" i="1"/>
  <c r="I438" i="1"/>
  <c r="I439" i="1"/>
  <c r="I440" i="1"/>
  <c r="I441" i="1"/>
  <c r="I442" i="1"/>
  <c r="I443" i="1"/>
  <c r="I444" i="1"/>
  <c r="I445" i="1"/>
  <c r="I446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3" i="1"/>
  <c r="I516" i="1"/>
  <c r="I536" i="1"/>
  <c r="I537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7" i="1"/>
  <c r="C537" i="1"/>
  <c r="D536" i="1"/>
  <c r="C536" i="1"/>
  <c r="D516" i="1"/>
  <c r="C516" i="1"/>
  <c r="D513" i="1"/>
  <c r="C513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I376" i="1"/>
  <c r="I377" i="1"/>
  <c r="I378" i="1"/>
  <c r="I379" i="1"/>
  <c r="I380" i="1"/>
  <c r="C376" i="1"/>
  <c r="D376" i="1"/>
  <c r="C377" i="1"/>
  <c r="D377" i="1"/>
  <c r="C378" i="1"/>
  <c r="D378" i="1"/>
  <c r="C379" i="1"/>
  <c r="D379" i="1"/>
  <c r="C380" i="1"/>
  <c r="D380" i="1"/>
  <c r="K434" i="1" l="1"/>
  <c r="K432" i="1"/>
  <c r="K429" i="1"/>
  <c r="G429" i="1"/>
  <c r="G432" i="1"/>
  <c r="G434" i="1"/>
  <c r="G589" i="1"/>
  <c r="G496" i="1"/>
  <c r="G495" i="1"/>
  <c r="G494" i="1"/>
  <c r="G493" i="1"/>
  <c r="G492" i="1"/>
  <c r="G491" i="1"/>
  <c r="G490" i="1"/>
  <c r="G489" i="1"/>
  <c r="G487" i="1"/>
  <c r="G488" i="1"/>
  <c r="G431" i="1"/>
  <c r="G375" i="1"/>
  <c r="G126" i="1"/>
  <c r="G101" i="1"/>
  <c r="G88" i="1"/>
  <c r="G87" i="1"/>
  <c r="G86" i="1"/>
  <c r="G85" i="1"/>
  <c r="G84" i="1"/>
  <c r="I126" i="1"/>
  <c r="C126" i="1"/>
  <c r="D126" i="1"/>
  <c r="I610" i="1"/>
  <c r="I611" i="1"/>
  <c r="I612" i="1"/>
  <c r="I613" i="1"/>
  <c r="I614" i="1"/>
  <c r="I615" i="1"/>
  <c r="I616" i="1"/>
  <c r="I617" i="1"/>
  <c r="I618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I589" i="1"/>
  <c r="C589" i="1"/>
  <c r="D589" i="1"/>
  <c r="G486" i="1"/>
  <c r="G485" i="1"/>
  <c r="I375" i="1"/>
  <c r="C375" i="1"/>
  <c r="D375" i="1"/>
  <c r="I84" i="1"/>
  <c r="I85" i="1"/>
  <c r="I86" i="1"/>
  <c r="I87" i="1"/>
  <c r="I88" i="1"/>
  <c r="C84" i="1"/>
  <c r="D84" i="1"/>
  <c r="C85" i="1"/>
  <c r="D85" i="1"/>
  <c r="C86" i="1"/>
  <c r="D86" i="1"/>
  <c r="C87" i="1"/>
  <c r="D87" i="1"/>
  <c r="C88" i="1"/>
  <c r="D88" i="1"/>
  <c r="C104" i="1"/>
  <c r="D104" i="1"/>
  <c r="C103" i="1"/>
  <c r="D103" i="1"/>
  <c r="C102" i="1"/>
  <c r="D102" i="1"/>
  <c r="I101" i="1"/>
  <c r="C101" i="1"/>
  <c r="D101" i="1"/>
  <c r="G374" i="1" l="1"/>
  <c r="G373" i="1"/>
  <c r="G372" i="1"/>
  <c r="G368" i="1"/>
  <c r="G369" i="1"/>
  <c r="G370" i="1"/>
  <c r="G371" i="1"/>
  <c r="G366" i="1"/>
  <c r="G367" i="1"/>
  <c r="G364" i="1"/>
  <c r="G365" i="1"/>
  <c r="G363" i="1"/>
  <c r="G362" i="1"/>
  <c r="G361" i="1"/>
  <c r="G360" i="1"/>
  <c r="G359" i="1"/>
  <c r="G355" i="1"/>
  <c r="G356" i="1"/>
  <c r="G357" i="1"/>
  <c r="G358" i="1"/>
  <c r="G353" i="1"/>
  <c r="G354" i="1"/>
  <c r="G349" i="1"/>
  <c r="G350" i="1"/>
  <c r="G351" i="1"/>
  <c r="G352" i="1"/>
  <c r="G345" i="1"/>
  <c r="G346" i="1"/>
  <c r="G347" i="1"/>
  <c r="G348" i="1"/>
  <c r="G343" i="1"/>
  <c r="G344" i="1"/>
  <c r="G342" i="1"/>
  <c r="G341" i="1"/>
  <c r="G340" i="1"/>
  <c r="G339" i="1"/>
  <c r="G338" i="1"/>
  <c r="G337" i="1"/>
  <c r="G336" i="1"/>
  <c r="G334" i="1"/>
  <c r="G335" i="1"/>
  <c r="G331" i="1"/>
  <c r="G332" i="1"/>
  <c r="G333" i="1"/>
  <c r="G328" i="1"/>
  <c r="G329" i="1"/>
  <c r="G330" i="1"/>
  <c r="G325" i="1"/>
  <c r="G326" i="1"/>
  <c r="G327" i="1"/>
  <c r="G322" i="1"/>
  <c r="G323" i="1"/>
  <c r="G324" i="1"/>
  <c r="G321" i="1"/>
  <c r="G320" i="1"/>
  <c r="G319" i="1"/>
  <c r="G318" i="1"/>
  <c r="G316" i="1"/>
  <c r="G317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G537" i="1" l="1"/>
  <c r="K428" i="1"/>
  <c r="K430" i="1"/>
  <c r="K427" i="1"/>
  <c r="G427" i="1"/>
  <c r="G428" i="1"/>
  <c r="G430" i="1"/>
  <c r="G619" i="1" l="1"/>
  <c r="G600" i="1"/>
  <c r="G602" i="1"/>
  <c r="G603" i="1"/>
  <c r="G604" i="1"/>
  <c r="G605" i="1"/>
  <c r="G606" i="1"/>
  <c r="G607" i="1"/>
  <c r="G608" i="1"/>
  <c r="G609" i="1"/>
  <c r="G601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9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9" i="1"/>
  <c r="D619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593" i="1"/>
  <c r="D593" i="1"/>
  <c r="G595" i="1" l="1"/>
  <c r="G594" i="1"/>
  <c r="G553" i="1"/>
  <c r="G552" i="1"/>
  <c r="G548" i="1"/>
  <c r="G549" i="1"/>
  <c r="G550" i="1"/>
  <c r="G551" i="1"/>
  <c r="G547" i="1"/>
  <c r="G546" i="1"/>
  <c r="G545" i="1"/>
  <c r="G508" i="1"/>
  <c r="G507" i="1"/>
  <c r="G506" i="1"/>
  <c r="G505" i="1"/>
  <c r="G544" i="1"/>
  <c r="G543" i="1"/>
  <c r="I582" i="1"/>
  <c r="I583" i="1"/>
  <c r="I584" i="1"/>
  <c r="I585" i="1"/>
  <c r="I586" i="1"/>
  <c r="I587" i="1"/>
  <c r="I588" i="1"/>
  <c r="I591" i="1"/>
  <c r="I592" i="1"/>
  <c r="C591" i="1"/>
  <c r="D591" i="1"/>
  <c r="C592" i="1"/>
  <c r="D59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G443" i="1"/>
  <c r="G444" i="1"/>
  <c r="G445" i="1"/>
  <c r="G446" i="1"/>
  <c r="G426" i="1"/>
  <c r="G438" i="1"/>
  <c r="C426" i="1" l="1"/>
  <c r="D426" i="1"/>
  <c r="G405" i="1" l="1"/>
  <c r="G404" i="1"/>
  <c r="G403" i="1"/>
  <c r="G401" i="1"/>
  <c r="G402" i="1"/>
  <c r="G400" i="1"/>
  <c r="G399" i="1"/>
  <c r="G398" i="1"/>
  <c r="G397" i="1"/>
  <c r="G395" i="1"/>
  <c r="C564" i="1"/>
  <c r="D564" i="1"/>
  <c r="C582" i="1"/>
  <c r="D582" i="1"/>
  <c r="C590" i="1"/>
  <c r="D590" i="1"/>
  <c r="G392" i="1" l="1"/>
  <c r="G393" i="1"/>
  <c r="G394" i="1"/>
  <c r="G396" i="1"/>
  <c r="G391" i="1"/>
  <c r="D391" i="1"/>
  <c r="C391" i="1"/>
  <c r="G104" i="1" l="1"/>
  <c r="G105" i="1"/>
  <c r="G64" i="1"/>
  <c r="G62" i="1"/>
  <c r="G63" i="1"/>
  <c r="G59" i="1"/>
  <c r="G60" i="1"/>
  <c r="G57" i="1"/>
  <c r="G58" i="1"/>
  <c r="G56" i="1"/>
  <c r="G53" i="1"/>
  <c r="I104" i="1"/>
  <c r="I105" i="1"/>
  <c r="C105" i="1"/>
  <c r="D105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592" i="1" l="1"/>
  <c r="G591" i="1"/>
  <c r="G442" i="1"/>
  <c r="G133" i="1"/>
  <c r="G106" i="1"/>
  <c r="G102" i="1" l="1"/>
  <c r="G9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25" i="1" l="1"/>
  <c r="I129" i="1"/>
  <c r="I130" i="1"/>
  <c r="I131" i="1"/>
  <c r="I132" i="1"/>
  <c r="I133" i="1"/>
  <c r="C125" i="1"/>
  <c r="D125" i="1"/>
  <c r="C129" i="1"/>
  <c r="D129" i="1"/>
  <c r="C130" i="1"/>
  <c r="D130" i="1"/>
  <c r="C131" i="1"/>
  <c r="D131" i="1"/>
  <c r="C132" i="1"/>
  <c r="D132" i="1"/>
  <c r="C133" i="1"/>
  <c r="D133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6" i="1"/>
  <c r="I120" i="1"/>
  <c r="I121" i="1"/>
  <c r="I122" i="1"/>
  <c r="I123" i="1"/>
  <c r="I124" i="1"/>
  <c r="C89" i="1"/>
  <c r="D89" i="1"/>
  <c r="C90" i="1"/>
  <c r="D90" i="1"/>
  <c r="C91" i="1"/>
  <c r="D91" i="1"/>
  <c r="D92" i="1"/>
  <c r="C93" i="1"/>
  <c r="D93" i="1"/>
  <c r="C94" i="1"/>
  <c r="D94" i="1"/>
  <c r="C95" i="1"/>
  <c r="D95" i="1"/>
  <c r="C96" i="1"/>
  <c r="D96" i="1"/>
  <c r="C97" i="1"/>
  <c r="D97" i="1"/>
  <c r="D98" i="1"/>
  <c r="C99" i="1"/>
  <c r="D99" i="1"/>
  <c r="C100" i="1"/>
  <c r="D100" i="1"/>
  <c r="C106" i="1"/>
  <c r="D106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G129" i="1" l="1"/>
  <c r="G130" i="1"/>
  <c r="G131" i="1"/>
  <c r="G132" i="1"/>
  <c r="G125" i="1"/>
  <c r="G124" i="1"/>
  <c r="G123" i="1"/>
  <c r="G122" i="1"/>
  <c r="G121" i="1"/>
  <c r="G120" i="1"/>
  <c r="G119" i="1"/>
  <c r="G103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6" i="1" l="1"/>
  <c r="G97" i="1"/>
  <c r="G98" i="1"/>
  <c r="G99" i="1"/>
  <c r="G100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9" i="1"/>
  <c r="G90" i="1"/>
  <c r="G91" i="1"/>
  <c r="G92" i="1"/>
  <c r="G93" i="1"/>
  <c r="G94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576" i="1" l="1"/>
  <c r="G577" i="1"/>
  <c r="G578" i="1"/>
  <c r="G579" i="1"/>
  <c r="G582" i="1"/>
  <c r="G583" i="1"/>
  <c r="G584" i="1"/>
  <c r="G585" i="1"/>
  <c r="G586" i="1"/>
  <c r="G587" i="1"/>
  <c r="G588" i="1"/>
  <c r="G596" i="1"/>
  <c r="G597" i="1"/>
  <c r="G598" i="1"/>
  <c r="G599" i="1"/>
  <c r="G590" i="1"/>
  <c r="G573" i="1"/>
  <c r="G574" i="1"/>
  <c r="G575" i="1"/>
  <c r="G571" i="1"/>
  <c r="G572" i="1"/>
  <c r="G570" i="1"/>
  <c r="G569" i="1"/>
  <c r="G568" i="1"/>
  <c r="G567" i="1"/>
  <c r="G566" i="1"/>
  <c r="G565" i="1"/>
  <c r="G564" i="1"/>
  <c r="G503" i="1"/>
  <c r="G504" i="1"/>
  <c r="G509" i="1"/>
  <c r="G510" i="1"/>
  <c r="G513" i="1"/>
  <c r="G516" i="1"/>
  <c r="G536" i="1"/>
  <c r="G480" i="1" l="1"/>
  <c r="G439" i="1"/>
  <c r="G440" i="1"/>
  <c r="G441" i="1"/>
  <c r="G447" i="1"/>
  <c r="G478" i="1"/>
  <c r="G479" i="1"/>
  <c r="G481" i="1"/>
  <c r="G482" i="1"/>
  <c r="G483" i="1"/>
  <c r="G484" i="1"/>
  <c r="G414" i="1" l="1"/>
  <c r="G415" i="1"/>
  <c r="G416" i="1"/>
  <c r="G417" i="1"/>
  <c r="G418" i="1"/>
  <c r="G419" i="1"/>
  <c r="G420" i="1"/>
  <c r="G421" i="1"/>
  <c r="G422" i="1"/>
  <c r="G423" i="1"/>
  <c r="G424" i="1"/>
  <c r="G425" i="1"/>
  <c r="I625" i="1"/>
  <c r="I5" i="1"/>
  <c r="G5" i="1"/>
  <c r="D5" i="1"/>
  <c r="C5" i="1"/>
  <c r="C315" i="1" l="1"/>
  <c r="D315" i="1"/>
  <c r="G315" i="1"/>
  <c r="I315" i="1"/>
  <c r="C314" i="1"/>
  <c r="D314" i="1"/>
  <c r="G314" i="1"/>
  <c r="I314" i="1"/>
  <c r="C313" i="1"/>
  <c r="D313" i="1"/>
  <c r="G313" i="1"/>
  <c r="I313" i="1"/>
  <c r="G4" i="1" l="1"/>
  <c r="I4" i="1" l="1"/>
  <c r="D4" i="1"/>
  <c r="C4" i="1"/>
  <c r="C312" i="1" l="1"/>
  <c r="D312" i="1"/>
  <c r="G312" i="1"/>
  <c r="I312" i="1"/>
  <c r="C311" i="1"/>
  <c r="D311" i="1"/>
  <c r="G311" i="1"/>
  <c r="I311" i="1"/>
  <c r="C310" i="1"/>
  <c r="D310" i="1"/>
  <c r="G310" i="1"/>
  <c r="I310" i="1"/>
  <c r="C309" i="1" l="1"/>
  <c r="D309" i="1"/>
  <c r="G309" i="1"/>
  <c r="I309" i="1"/>
  <c r="I308" i="1"/>
  <c r="G308" i="1"/>
  <c r="D308" i="1"/>
  <c r="C308" i="1"/>
  <c r="I307" i="1"/>
  <c r="G307" i="1"/>
  <c r="C307" i="1"/>
  <c r="I306" i="1"/>
  <c r="G306" i="1"/>
  <c r="D306" i="1"/>
  <c r="C306" i="1"/>
  <c r="G593" i="1" l="1"/>
  <c r="G625" i="1"/>
  <c r="D625" i="1"/>
  <c r="C625" i="1"/>
  <c r="G305" i="1"/>
  <c r="G303" i="1"/>
  <c r="G304" i="1"/>
  <c r="G302" i="1"/>
  <c r="G301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1" i="1"/>
  <c r="G282" i="1"/>
  <c r="G280" i="1"/>
  <c r="G279" i="1"/>
  <c r="I274" i="1"/>
  <c r="I275" i="1"/>
  <c r="I276" i="1"/>
  <c r="I277" i="1"/>
  <c r="G274" i="1"/>
  <c r="G275" i="1"/>
  <c r="G276" i="1"/>
  <c r="G277" i="1"/>
  <c r="D274" i="1"/>
  <c r="D275" i="1"/>
  <c r="D276" i="1"/>
  <c r="D277" i="1"/>
  <c r="C274" i="1"/>
  <c r="C275" i="1"/>
  <c r="C276" i="1"/>
  <c r="C277" i="1"/>
  <c r="G271" i="1"/>
  <c r="G272" i="1"/>
  <c r="G273" i="1"/>
  <c r="G262" i="1"/>
  <c r="G263" i="1"/>
  <c r="G264" i="1"/>
  <c r="G265" i="1"/>
  <c r="G258" i="1"/>
  <c r="G259" i="1"/>
  <c r="G260" i="1"/>
  <c r="G261" i="1"/>
  <c r="G255" i="1"/>
  <c r="G256" i="1"/>
  <c r="G257" i="1"/>
  <c r="G249" i="1"/>
  <c r="G250" i="1"/>
  <c r="G251" i="1"/>
  <c r="G252" i="1"/>
  <c r="G253" i="1"/>
  <c r="G254" i="1"/>
  <c r="G248" i="1"/>
  <c r="G247" i="1"/>
  <c r="G246" i="1"/>
  <c r="G245" i="1"/>
  <c r="G244" i="1"/>
  <c r="G243" i="1"/>
  <c r="G242" i="1"/>
  <c r="G241" i="1"/>
  <c r="G240" i="1"/>
  <c r="C240" i="1"/>
  <c r="C241" i="1"/>
  <c r="C242" i="1"/>
  <c r="C243" i="1"/>
  <c r="C244" i="1"/>
  <c r="C245" i="1"/>
  <c r="C246" i="1"/>
  <c r="C247" i="1"/>
  <c r="C248" i="1"/>
  <c r="G235" i="1"/>
  <c r="G236" i="1"/>
  <c r="G237" i="1"/>
  <c r="G238" i="1"/>
  <c r="G239" i="1"/>
  <c r="G224" i="1"/>
  <c r="G225" i="1"/>
  <c r="G226" i="1"/>
  <c r="G227" i="1"/>
  <c r="G228" i="1"/>
  <c r="G229" i="1"/>
  <c r="G230" i="1"/>
  <c r="G231" i="1"/>
  <c r="G232" i="1"/>
  <c r="G233" i="1"/>
  <c r="G234" i="1"/>
  <c r="G223" i="1"/>
  <c r="G217" i="1"/>
  <c r="G218" i="1"/>
  <c r="G219" i="1"/>
  <c r="G220" i="1"/>
  <c r="G221" i="1"/>
  <c r="G222" i="1"/>
  <c r="G216" i="1"/>
  <c r="G213" i="1"/>
  <c r="G214" i="1"/>
  <c r="G215" i="1"/>
  <c r="G211" i="1"/>
  <c r="G212" i="1"/>
  <c r="G209" i="1"/>
  <c r="G210" i="1"/>
  <c r="G208" i="1"/>
  <c r="G207" i="1"/>
  <c r="G205" i="1"/>
  <c r="G206" i="1"/>
  <c r="G204" i="1"/>
  <c r="G203" i="1"/>
  <c r="G202" i="1"/>
  <c r="G200" i="1"/>
  <c r="G201" i="1"/>
  <c r="G199" i="1"/>
  <c r="G198" i="1"/>
  <c r="G194" i="1"/>
  <c r="G195" i="1"/>
  <c r="G196" i="1"/>
  <c r="G197" i="1"/>
  <c r="G190" i="1" l="1"/>
  <c r="G191" i="1"/>
  <c r="G192" i="1"/>
  <c r="G193" i="1"/>
  <c r="G189" i="1"/>
  <c r="G188" i="1"/>
  <c r="G187" i="1"/>
  <c r="G186" i="1"/>
  <c r="G185" i="1"/>
  <c r="G184" i="1"/>
  <c r="G182" i="1"/>
  <c r="G183" i="1"/>
  <c r="G176" i="1"/>
  <c r="G177" i="1"/>
  <c r="G178" i="1"/>
  <c r="G179" i="1"/>
  <c r="G180" i="1"/>
  <c r="G181" i="1"/>
  <c r="G175" i="1"/>
  <c r="G174" i="1"/>
  <c r="G163" i="1"/>
  <c r="G164" i="1"/>
  <c r="G165" i="1"/>
  <c r="G166" i="1"/>
  <c r="G167" i="1"/>
  <c r="G168" i="1"/>
  <c r="G169" i="1"/>
  <c r="G170" i="1"/>
  <c r="G171" i="1"/>
  <c r="G172" i="1"/>
  <c r="G173" i="1"/>
  <c r="G161" i="1"/>
  <c r="G162" i="1"/>
  <c r="G156" i="1"/>
  <c r="G157" i="1"/>
  <c r="G158" i="1"/>
  <c r="G159" i="1"/>
  <c r="G160" i="1"/>
  <c r="G154" i="1"/>
  <c r="G155" i="1"/>
  <c r="G152" i="1"/>
  <c r="G153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4" i="1"/>
  <c r="G135" i="1"/>
  <c r="G136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305" i="1" l="1"/>
  <c r="D305" i="1"/>
  <c r="C305" i="1"/>
  <c r="I304" i="1"/>
  <c r="D304" i="1"/>
  <c r="C304" i="1"/>
  <c r="I303" i="1"/>
  <c r="D303" i="1"/>
  <c r="C303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301" i="1"/>
  <c r="I302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301" i="1"/>
  <c r="D302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301" i="1"/>
  <c r="C302" i="1"/>
  <c r="I278" i="1"/>
  <c r="G278" i="1"/>
  <c r="D278" i="1"/>
  <c r="C278" i="1"/>
  <c r="I272" i="1" l="1"/>
  <c r="I273" i="1"/>
  <c r="D272" i="1"/>
  <c r="D273" i="1"/>
  <c r="C272" i="1"/>
  <c r="C273" i="1"/>
  <c r="I269" i="1"/>
  <c r="I270" i="1"/>
  <c r="I271" i="1"/>
  <c r="G269" i="1"/>
  <c r="G270" i="1"/>
  <c r="D269" i="1"/>
  <c r="D270" i="1"/>
  <c r="D271" i="1"/>
  <c r="C269" i="1"/>
  <c r="C270" i="1"/>
  <c r="C271" i="1"/>
  <c r="L7" i="10" l="1"/>
  <c r="L5" i="10"/>
  <c r="L4" i="10"/>
  <c r="L3" i="10"/>
  <c r="L2" i="10"/>
  <c r="I268" i="1"/>
  <c r="G268" i="1"/>
  <c r="D268" i="1"/>
  <c r="C268" i="1"/>
  <c r="I267" i="1"/>
  <c r="G267" i="1"/>
  <c r="D267" i="1"/>
  <c r="C267" i="1"/>
  <c r="I266" i="1"/>
  <c r="G266" i="1"/>
  <c r="D266" i="1"/>
  <c r="C266" i="1"/>
  <c r="I265" i="1"/>
  <c r="D265" i="1"/>
  <c r="C265" i="1"/>
  <c r="I264" i="1"/>
  <c r="D264" i="1"/>
  <c r="C264" i="1"/>
  <c r="I263" i="1"/>
  <c r="D263" i="1"/>
  <c r="C263" i="1"/>
  <c r="I262" i="1"/>
  <c r="D262" i="1"/>
  <c r="C262" i="1"/>
  <c r="I261" i="1"/>
  <c r="D261" i="1"/>
  <c r="C261" i="1"/>
  <c r="I260" i="1"/>
  <c r="D260" i="1"/>
  <c r="C260" i="1"/>
  <c r="I259" i="1"/>
  <c r="D259" i="1"/>
  <c r="C259" i="1"/>
  <c r="I258" i="1"/>
  <c r="D258" i="1"/>
  <c r="C258" i="1"/>
  <c r="I257" i="1"/>
  <c r="D257" i="1"/>
  <c r="C257" i="1"/>
  <c r="I256" i="1"/>
  <c r="D256" i="1"/>
  <c r="C256" i="1"/>
  <c r="I255" i="1"/>
  <c r="D255" i="1"/>
  <c r="C255" i="1"/>
  <c r="I254" i="1"/>
  <c r="D254" i="1"/>
  <c r="C254" i="1"/>
  <c r="I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I247" i="1"/>
  <c r="D247" i="1"/>
  <c r="I246" i="1"/>
  <c r="D246" i="1"/>
  <c r="I245" i="1"/>
  <c r="D245" i="1"/>
  <c r="I244" i="1"/>
  <c r="D244" i="1"/>
  <c r="I243" i="1"/>
  <c r="D243" i="1"/>
  <c r="I242" i="1"/>
  <c r="D242" i="1"/>
  <c r="I241" i="1"/>
  <c r="D241" i="1"/>
  <c r="I240" i="1"/>
  <c r="D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C235" i="1"/>
  <c r="I234" i="1"/>
  <c r="D234" i="1"/>
  <c r="C234" i="1"/>
  <c r="I233" i="1"/>
  <c r="D233" i="1"/>
  <c r="C233" i="1"/>
  <c r="I232" i="1"/>
  <c r="D232" i="1"/>
  <c r="C232" i="1"/>
  <c r="I231" i="1"/>
  <c r="D231" i="1"/>
  <c r="C231" i="1"/>
  <c r="I230" i="1"/>
  <c r="D230" i="1"/>
  <c r="C230" i="1"/>
  <c r="I229" i="1"/>
  <c r="D229" i="1"/>
  <c r="C229" i="1"/>
  <c r="I228" i="1"/>
  <c r="D228" i="1"/>
  <c r="C228" i="1"/>
  <c r="I227" i="1"/>
  <c r="D227" i="1"/>
  <c r="C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C136" i="1"/>
  <c r="I135" i="1"/>
  <c r="D135" i="1"/>
  <c r="C135" i="1"/>
  <c r="I134" i="1"/>
  <c r="D134" i="1"/>
  <c r="C134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I12" i="1"/>
  <c r="G12" i="1"/>
  <c r="D12" i="1"/>
  <c r="C12" i="1"/>
  <c r="I11" i="1"/>
  <c r="G11" i="1"/>
  <c r="D11" i="1"/>
  <c r="C11" i="1"/>
  <c r="I9" i="1"/>
  <c r="D9" i="1"/>
  <c r="C9" i="1"/>
  <c r="D8" i="1"/>
  <c r="C8" i="1"/>
  <c r="I7" i="1"/>
  <c r="D7" i="1"/>
  <c r="C7" i="1"/>
  <c r="D3" i="1"/>
  <c r="C3" i="1"/>
  <c r="D2" i="1"/>
  <c r="C2" i="1"/>
</calcChain>
</file>

<file path=xl/sharedStrings.xml><?xml version="1.0" encoding="utf-8"?>
<sst xmlns="http://schemas.openxmlformats.org/spreadsheetml/2006/main" count="15822" uniqueCount="6315">
  <si>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</si>
  <si>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</si>
  <si>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</si>
  <si>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</si>
  <si>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</si>
  <si>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</si>
  <si>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</si>
  <si>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</si>
  <si>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</si>
  <si>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Transformation_Id</t>
  </si>
  <si>
    <t>Trans_Name</t>
  </si>
  <si>
    <t>Validation_Id</t>
  </si>
  <si>
    <t>SN-1</t>
  </si>
  <si>
    <t>I-3</t>
  </si>
  <si>
    <t>V-1</t>
  </si>
  <si>
    <t>S-3</t>
  </si>
  <si>
    <t>SN-2</t>
  </si>
  <si>
    <t>I-14</t>
  </si>
  <si>
    <t>V-2</t>
  </si>
  <si>
    <t>S-4</t>
  </si>
  <si>
    <t>SN-3</t>
  </si>
  <si>
    <t>I-22</t>
  </si>
  <si>
    <t>V-33</t>
  </si>
  <si>
    <t>S-5</t>
  </si>
  <si>
    <t>SN-4</t>
  </si>
  <si>
    <t>I-13</t>
  </si>
  <si>
    <t>V-36</t>
  </si>
  <si>
    <t>S-6</t>
  </si>
  <si>
    <t>SN-5</t>
  </si>
  <si>
    <t>I-24</t>
  </si>
  <si>
    <t>V-3</t>
  </si>
  <si>
    <t>S-8</t>
  </si>
  <si>
    <t>SN-6</t>
  </si>
  <si>
    <t>I-25</t>
  </si>
  <si>
    <t>S-9</t>
  </si>
  <si>
    <t>SN-7</t>
  </si>
  <si>
    <t>I-27</t>
  </si>
  <si>
    <t>V-4</t>
  </si>
  <si>
    <t>S-10</t>
  </si>
  <si>
    <t>SN-8</t>
  </si>
  <si>
    <t>I-28</t>
  </si>
  <si>
    <t>S-11</t>
  </si>
  <si>
    <t>SN-9</t>
  </si>
  <si>
    <t>I-31</t>
  </si>
  <si>
    <t>V-9</t>
  </si>
  <si>
    <t>S-13</t>
  </si>
  <si>
    <t>SN-10</t>
  </si>
  <si>
    <t>I-32</t>
  </si>
  <si>
    <t>V-5</t>
  </si>
  <si>
    <t>S-12</t>
  </si>
  <si>
    <t>SN-11</t>
  </si>
  <si>
    <t>I-33</t>
  </si>
  <si>
    <t>V-7</t>
  </si>
  <si>
    <t>S-14</t>
  </si>
  <si>
    <t>SN-12</t>
  </si>
  <si>
    <t>I-35</t>
  </si>
  <si>
    <t>S-15</t>
  </si>
  <si>
    <t>SN-13</t>
  </si>
  <si>
    <t>I-37</t>
  </si>
  <si>
    <t>V-6</t>
  </si>
  <si>
    <t>S-16</t>
  </si>
  <si>
    <t>SN-14</t>
  </si>
  <si>
    <t>I-39</t>
  </si>
  <si>
    <t>V-8</t>
  </si>
  <si>
    <t>S-17</t>
  </si>
  <si>
    <t>SN-15</t>
  </si>
  <si>
    <t>I-44</t>
  </si>
  <si>
    <t>V-34</t>
  </si>
  <si>
    <t>S-18</t>
  </si>
  <si>
    <t>SN-16</t>
  </si>
  <si>
    <t>I-45</t>
  </si>
  <si>
    <t>S-19</t>
  </si>
  <si>
    <t>SN-17</t>
  </si>
  <si>
    <t>I-46</t>
  </si>
  <si>
    <t>V-11</t>
  </si>
  <si>
    <t>S-20</t>
  </si>
  <si>
    <t>SN-18</t>
  </si>
  <si>
    <t>I-47</t>
  </si>
  <si>
    <t>V-12</t>
  </si>
  <si>
    <t>S-21</t>
  </si>
  <si>
    <t>SN-19</t>
  </si>
  <si>
    <t>I-48</t>
  </si>
  <si>
    <t>V-13</t>
  </si>
  <si>
    <t>S-22</t>
  </si>
  <si>
    <t>SN-20</t>
  </si>
  <si>
    <t>I-52</t>
  </si>
  <si>
    <t>V-14</t>
  </si>
  <si>
    <t>S-23</t>
  </si>
  <si>
    <t>SN-21</t>
  </si>
  <si>
    <t>I-53</t>
  </si>
  <si>
    <t>S-24</t>
  </si>
  <si>
    <t>SN-22</t>
  </si>
  <si>
    <t>I-54</t>
  </si>
  <si>
    <t>S-25</t>
  </si>
  <si>
    <t>SN-23</t>
  </si>
  <si>
    <t>I-55</t>
  </si>
  <si>
    <t>S-26</t>
  </si>
  <si>
    <t>SN-24</t>
  </si>
  <si>
    <t>I-56</t>
  </si>
  <si>
    <t>V-15</t>
  </si>
  <si>
    <t>S-27</t>
  </si>
  <si>
    <t>SN-25</t>
  </si>
  <si>
    <t>I-58</t>
  </si>
  <si>
    <t>S-28</t>
  </si>
  <si>
    <t>SN-26</t>
  </si>
  <si>
    <t>I-59</t>
  </si>
  <si>
    <t>S-29</t>
  </si>
  <si>
    <t>SN-27</t>
  </si>
  <si>
    <t>I-60</t>
  </si>
  <si>
    <t>S-30</t>
  </si>
  <si>
    <t>SN-28</t>
  </si>
  <si>
    <t>I-61</t>
  </si>
  <si>
    <t>V-16</t>
  </si>
  <si>
    <t>S-31</t>
  </si>
  <si>
    <t>SN-29</t>
  </si>
  <si>
    <t>I-62</t>
  </si>
  <si>
    <t>S-32</t>
  </si>
  <si>
    <t>SN-30</t>
  </si>
  <si>
    <t>I-64</t>
  </si>
  <si>
    <t>V-17</t>
  </si>
  <si>
    <t>S-33</t>
  </si>
  <si>
    <t>SN-31</t>
  </si>
  <si>
    <t>I-65</t>
  </si>
  <si>
    <t>S-34</t>
  </si>
  <si>
    <t>SN-32</t>
  </si>
  <si>
    <t>I-66</t>
  </si>
  <si>
    <t>V-18</t>
  </si>
  <si>
    <t>S-35</t>
  </si>
  <si>
    <t>SN-33</t>
  </si>
  <si>
    <t>I-67</t>
  </si>
  <si>
    <t>S-36</t>
  </si>
  <si>
    <t>SN-34</t>
  </si>
  <si>
    <t>I-68</t>
  </si>
  <si>
    <t>S-37</t>
  </si>
  <si>
    <t>SN-35</t>
  </si>
  <si>
    <t>I-69</t>
  </si>
  <si>
    <t>S-38</t>
  </si>
  <si>
    <t>SN-36</t>
  </si>
  <si>
    <t>I-70</t>
  </si>
  <si>
    <t>S-39</t>
  </si>
  <si>
    <t>SN-37</t>
  </si>
  <si>
    <t>I-71</t>
  </si>
  <si>
    <t>S-40</t>
  </si>
  <si>
    <t>SN-38</t>
  </si>
  <si>
    <t>I-75</t>
  </si>
  <si>
    <t>V-39</t>
  </si>
  <si>
    <t>S-44</t>
  </si>
  <si>
    <t>SN-39</t>
  </si>
  <si>
    <t>I-76</t>
  </si>
  <si>
    <t>V-45</t>
  </si>
  <si>
    <t>S-45</t>
  </si>
  <si>
    <t>SN-40</t>
  </si>
  <si>
    <t>I-77</t>
  </si>
  <si>
    <t>S-46</t>
  </si>
  <si>
    <t>SN-41</t>
  </si>
  <si>
    <t>I-78</t>
  </si>
  <si>
    <t>S-47</t>
  </si>
  <si>
    <t>SN-42</t>
  </si>
  <si>
    <t>I-79</t>
  </si>
  <si>
    <t>S-48</t>
  </si>
  <si>
    <t>SN-43</t>
  </si>
  <si>
    <t>I-80</t>
  </si>
  <si>
    <t>S-49</t>
  </si>
  <si>
    <t>SN-44</t>
  </si>
  <si>
    <t>I-81</t>
  </si>
  <si>
    <t>S-50</t>
  </si>
  <si>
    <t>SN-45</t>
  </si>
  <si>
    <t>I-82</t>
  </si>
  <si>
    <t>S-51</t>
  </si>
  <si>
    <t>SN-46</t>
  </si>
  <si>
    <t>I-83</t>
  </si>
  <si>
    <t>S-52</t>
  </si>
  <si>
    <t>SN-47</t>
  </si>
  <si>
    <t>I-84</t>
  </si>
  <si>
    <t>S-53</t>
  </si>
  <si>
    <t>SN-48</t>
  </si>
  <si>
    <t>I-85</t>
  </si>
  <si>
    <t>S-54</t>
  </si>
  <si>
    <t>SN-49</t>
  </si>
  <si>
    <t>I-86</t>
  </si>
  <si>
    <t>S-55</t>
  </si>
  <si>
    <t>SN-50</t>
  </si>
  <si>
    <t>I-87</t>
  </si>
  <si>
    <t>S-56</t>
  </si>
  <si>
    <t>SN-51</t>
  </si>
  <si>
    <t>I-88</t>
  </si>
  <si>
    <t>S-57</t>
  </si>
  <si>
    <t>SN-52</t>
  </si>
  <si>
    <t>I-89</t>
  </si>
  <si>
    <t>S-58</t>
  </si>
  <si>
    <t>SN-53</t>
  </si>
  <si>
    <t>I-90</t>
  </si>
  <si>
    <t>V-37</t>
  </si>
  <si>
    <t>S-59</t>
  </si>
  <si>
    <t>SN-54</t>
  </si>
  <si>
    <t>I-91</t>
  </si>
  <si>
    <t>V-38</t>
  </si>
  <si>
    <t>S-60</t>
  </si>
  <si>
    <t>SN-55</t>
  </si>
  <si>
    <t>I-92</t>
  </si>
  <si>
    <t>S-61</t>
  </si>
  <si>
    <t>SN-56</t>
  </si>
  <si>
    <t>I-93</t>
  </si>
  <si>
    <t>S-62</t>
  </si>
  <si>
    <t>SN-57</t>
  </si>
  <si>
    <t>I-94</t>
  </si>
  <si>
    <t>S-63</t>
  </si>
  <si>
    <t>SN-58</t>
  </si>
  <si>
    <t>I-95</t>
  </si>
  <si>
    <t>S-64</t>
  </si>
  <si>
    <t>SN-59</t>
  </si>
  <si>
    <t>I-96</t>
  </si>
  <si>
    <t>S-65</t>
  </si>
  <si>
    <t>SN-60</t>
  </si>
  <si>
    <t>I-97</t>
  </si>
  <si>
    <t>S-66</t>
  </si>
  <si>
    <t>SN-61</t>
  </si>
  <si>
    <t>I-98</t>
  </si>
  <si>
    <t>S-67</t>
  </si>
  <si>
    <t>SN-62</t>
  </si>
  <si>
    <t>I-99</t>
  </si>
  <si>
    <t>S-68</t>
  </si>
  <si>
    <t>SN-63</t>
  </si>
  <si>
    <t>I-100</t>
  </si>
  <si>
    <t>S-69</t>
  </si>
  <si>
    <t>SN-64</t>
  </si>
  <si>
    <t>I-101</t>
  </si>
  <si>
    <t>V-42</t>
  </si>
  <si>
    <t>S-70</t>
  </si>
  <si>
    <t>SN-65</t>
  </si>
  <si>
    <t>I-102</t>
  </si>
  <si>
    <t>S-71</t>
  </si>
  <si>
    <t>SN-66</t>
  </si>
  <si>
    <t>I-103</t>
  </si>
  <si>
    <t>S-72</t>
  </si>
  <si>
    <t>SN-67</t>
  </si>
  <si>
    <t>I-104</t>
  </si>
  <si>
    <t>S-73</t>
  </si>
  <si>
    <t>SN-68</t>
  </si>
  <si>
    <t>I-105</t>
  </si>
  <si>
    <t>S-74</t>
  </si>
  <si>
    <t>SN-69</t>
  </si>
  <si>
    <t>I-106</t>
  </si>
  <si>
    <t>S-75</t>
  </si>
  <si>
    <t>SN-70</t>
  </si>
  <si>
    <t>I-107</t>
  </si>
  <si>
    <t>S-76</t>
  </si>
  <si>
    <t>SN-71</t>
  </si>
  <si>
    <t>I-108</t>
  </si>
  <si>
    <t>S-77</t>
  </si>
  <si>
    <t>SN-72</t>
  </si>
  <si>
    <t>I-109</t>
  </si>
  <si>
    <t>S-78</t>
  </si>
  <si>
    <t>SN-73</t>
  </si>
  <si>
    <t>I-110</t>
  </si>
  <si>
    <t>S-79</t>
  </si>
  <si>
    <t>SN-74</t>
  </si>
  <si>
    <t>I-111</t>
  </si>
  <si>
    <t>S-80</t>
  </si>
  <si>
    <t>SN-75</t>
  </si>
  <si>
    <t>I-112</t>
  </si>
  <si>
    <t>S-81</t>
  </si>
  <si>
    <t>SN-76</t>
  </si>
  <si>
    <t>I-113</t>
  </si>
  <si>
    <t>S-82</t>
  </si>
  <si>
    <t>SN-77</t>
  </si>
  <si>
    <t>I-114</t>
  </si>
  <si>
    <t>S-83</t>
  </si>
  <si>
    <t>SN-78</t>
  </si>
  <si>
    <t>I-115</t>
  </si>
  <si>
    <t>S-84</t>
  </si>
  <si>
    <t>SN-79</t>
  </si>
  <si>
    <t>I-116</t>
  </si>
  <si>
    <t>S-85</t>
  </si>
  <si>
    <t>SN-80</t>
  </si>
  <si>
    <t>I-117</t>
  </si>
  <si>
    <t>S-86</t>
  </si>
  <si>
    <t>SN-81</t>
  </si>
  <si>
    <t>I-118</t>
  </si>
  <si>
    <t>S-87</t>
  </si>
  <si>
    <t>SN-82</t>
  </si>
  <si>
    <t>I-119</t>
  </si>
  <si>
    <t>S-88</t>
  </si>
  <si>
    <t>SN-83</t>
  </si>
  <si>
    <t>I-120</t>
  </si>
  <si>
    <t>V-22</t>
  </si>
  <si>
    <t>S-89</t>
  </si>
  <si>
    <t>SN-84</t>
  </si>
  <si>
    <t>I-121</t>
  </si>
  <si>
    <t>S-90</t>
  </si>
  <si>
    <t>SN-85</t>
  </si>
  <si>
    <t>I-122</t>
  </si>
  <si>
    <t>S-91</t>
  </si>
  <si>
    <t>SN-86</t>
  </si>
  <si>
    <t>I-123</t>
  </si>
  <si>
    <t>S-92</t>
  </si>
  <si>
    <t>SN-87</t>
  </si>
  <si>
    <t>I-124</t>
  </si>
  <si>
    <t>V-40</t>
  </si>
  <si>
    <t>S-93</t>
  </si>
  <si>
    <t>SN-88</t>
  </si>
  <si>
    <t>I-125</t>
  </si>
  <si>
    <t>S-94</t>
  </si>
  <si>
    <t>SN-89</t>
  </si>
  <si>
    <t>I-126</t>
  </si>
  <si>
    <t>S-95</t>
  </si>
  <si>
    <t>SN-90</t>
  </si>
  <si>
    <t>I-127</t>
  </si>
  <si>
    <t>S-96</t>
  </si>
  <si>
    <t>SN-91</t>
  </si>
  <si>
    <t>I-128</t>
  </si>
  <si>
    <t>S-97</t>
  </si>
  <si>
    <t>SN-92</t>
  </si>
  <si>
    <t>I-129</t>
  </si>
  <si>
    <t>S-98</t>
  </si>
  <si>
    <t>SN-93</t>
  </si>
  <si>
    <t>I-130</t>
  </si>
  <si>
    <t>S-99</t>
  </si>
  <si>
    <t>SN-94</t>
  </si>
  <si>
    <t>I-131</t>
  </si>
  <si>
    <t>S-100</t>
  </si>
  <si>
    <t>SN-95</t>
  </si>
  <si>
    <t>I-132</t>
  </si>
  <si>
    <t>S-101</t>
  </si>
  <si>
    <t>SN-96</t>
  </si>
  <si>
    <t>I-133</t>
  </si>
  <si>
    <t>S-102</t>
  </si>
  <si>
    <t>SN-97</t>
  </si>
  <si>
    <t>I-134</t>
  </si>
  <si>
    <t>S-103</t>
  </si>
  <si>
    <t>SN-98</t>
  </si>
  <si>
    <t>I-135</t>
  </si>
  <si>
    <t>S-104</t>
  </si>
  <si>
    <t>SN-99</t>
  </si>
  <si>
    <t>I-136</t>
  </si>
  <si>
    <t>S-105</t>
  </si>
  <si>
    <t>SN-100</t>
  </si>
  <si>
    <t>I-137</t>
  </si>
  <si>
    <t>S-106</t>
  </si>
  <si>
    <t>SN-101</t>
  </si>
  <si>
    <t>I-138</t>
  </si>
  <si>
    <t>V-46</t>
  </si>
  <si>
    <t>S-107</t>
  </si>
  <si>
    <t>SN-102</t>
  </si>
  <si>
    <t>I-139</t>
  </si>
  <si>
    <t>S-108</t>
  </si>
  <si>
    <t>SN-103</t>
  </si>
  <si>
    <t>I-140</t>
  </si>
  <si>
    <t>V-47</t>
  </si>
  <si>
    <t>S-109</t>
  </si>
  <si>
    <t>SN-104</t>
  </si>
  <si>
    <t>S-110</t>
  </si>
  <si>
    <t>SN-112</t>
  </si>
  <si>
    <t>I-148</t>
  </si>
  <si>
    <t>S-118</t>
  </si>
  <si>
    <t>SN-114</t>
  </si>
  <si>
    <t>I-150</t>
  </si>
  <si>
    <t>V-64</t>
  </si>
  <si>
    <t>S-120</t>
  </si>
  <si>
    <t>SN-115</t>
  </si>
  <si>
    <t>I-151</t>
  </si>
  <si>
    <t>S-121</t>
  </si>
  <si>
    <t>SN-116</t>
  </si>
  <si>
    <t>I-152</t>
  </si>
  <si>
    <t>S-122</t>
  </si>
  <si>
    <t>SN-117</t>
  </si>
  <si>
    <t>I-153</t>
  </si>
  <si>
    <t>S-123</t>
  </si>
  <si>
    <t>SN-118</t>
  </si>
  <si>
    <t>I-154</t>
  </si>
  <si>
    <t>S-124</t>
  </si>
  <si>
    <t>SN-119</t>
  </si>
  <si>
    <t>I-155</t>
  </si>
  <si>
    <t>S-125</t>
  </si>
  <si>
    <t>SN-120</t>
  </si>
  <si>
    <t>I-156</t>
  </si>
  <si>
    <t>S-126</t>
  </si>
  <si>
    <t>SN-121</t>
  </si>
  <si>
    <t>I-157</t>
  </si>
  <si>
    <t>S-127</t>
  </si>
  <si>
    <t>SN-122</t>
  </si>
  <si>
    <t>I-158</t>
  </si>
  <si>
    <t>S-128</t>
  </si>
  <si>
    <t>SN-123</t>
  </si>
  <si>
    <t>I-159</t>
  </si>
  <si>
    <t>S-129</t>
  </si>
  <si>
    <t>SN-124</t>
  </si>
  <si>
    <t>I-160</t>
  </si>
  <si>
    <t>S-130</t>
  </si>
  <si>
    <t>SN-125</t>
  </si>
  <si>
    <t>I-161</t>
  </si>
  <si>
    <t>S-131</t>
  </si>
  <si>
    <t>SN-126</t>
  </si>
  <si>
    <t>I-162</t>
  </si>
  <si>
    <t>S-132</t>
  </si>
  <si>
    <t>SN-127</t>
  </si>
  <si>
    <t>I-163</t>
  </si>
  <si>
    <t>V-43</t>
  </si>
  <si>
    <t>S-133</t>
  </si>
  <si>
    <t>SN-128</t>
  </si>
  <si>
    <t>I-164</t>
  </si>
  <si>
    <t>S-134</t>
  </si>
  <si>
    <t>SN-129</t>
  </si>
  <si>
    <t>I-165</t>
  </si>
  <si>
    <t>V-44</t>
  </si>
  <si>
    <t>S-135</t>
  </si>
  <si>
    <t>SN-130</t>
  </si>
  <si>
    <t>I-166</t>
  </si>
  <si>
    <t>S-136</t>
  </si>
  <si>
    <t>SN-131</t>
  </si>
  <si>
    <t>I-167</t>
  </si>
  <si>
    <t>S-137</t>
  </si>
  <si>
    <t>SN-132</t>
  </si>
  <si>
    <t>I-168</t>
  </si>
  <si>
    <t>S-138</t>
  </si>
  <si>
    <t>SN-133</t>
  </si>
  <si>
    <t>I-169</t>
  </si>
  <si>
    <t>S-139</t>
  </si>
  <si>
    <t>SN-134</t>
  </si>
  <si>
    <t>I-170</t>
  </si>
  <si>
    <t>S-140</t>
  </si>
  <si>
    <t>SN-135</t>
  </si>
  <si>
    <t>I-171</t>
  </si>
  <si>
    <t>S-141</t>
  </si>
  <si>
    <t>SN-136</t>
  </si>
  <si>
    <t>I-172</t>
  </si>
  <si>
    <t>V-31</t>
  </si>
  <si>
    <t>S-142</t>
  </si>
  <si>
    <t>SN-137</t>
  </si>
  <si>
    <t>I-173</t>
  </si>
  <si>
    <t>S-143</t>
  </si>
  <si>
    <t>SN-138</t>
  </si>
  <si>
    <t>I-174</t>
  </si>
  <si>
    <t>S-144</t>
  </si>
  <si>
    <t>SN-139</t>
  </si>
  <si>
    <t>I-175</t>
  </si>
  <si>
    <t>S-145</t>
  </si>
  <si>
    <t>SN-140</t>
  </si>
  <si>
    <t>I-176</t>
  </si>
  <si>
    <t>V-20</t>
  </si>
  <si>
    <t>S-146</t>
  </si>
  <si>
    <t>SN-141</t>
  </si>
  <si>
    <t>I-177</t>
  </si>
  <si>
    <t>V-19</t>
  </si>
  <si>
    <t>S-147</t>
  </si>
  <si>
    <t>SN-142</t>
  </si>
  <si>
    <t>I-178</t>
  </si>
  <si>
    <t>S-148</t>
  </si>
  <si>
    <t>SN-143</t>
  </si>
  <si>
    <t>I-179</t>
  </si>
  <si>
    <t>S-149</t>
  </si>
  <si>
    <t>SN-144</t>
  </si>
  <si>
    <t>I-180</t>
  </si>
  <si>
    <t>S-150</t>
  </si>
  <si>
    <t>SN-145</t>
  </si>
  <si>
    <t>I-183</t>
  </si>
  <si>
    <t>S-151</t>
  </si>
  <si>
    <t>SN-146</t>
  </si>
  <si>
    <t>I-184</t>
  </si>
  <si>
    <t>S-152</t>
  </si>
  <si>
    <t>SN-147</t>
  </si>
  <si>
    <t>I-185</t>
  </si>
  <si>
    <t>S-153</t>
  </si>
  <si>
    <t>SN-148</t>
  </si>
  <si>
    <t>I-186</t>
  </si>
  <si>
    <t>S-154</t>
  </si>
  <si>
    <t>SN-149</t>
  </si>
  <si>
    <t>I-187</t>
  </si>
  <si>
    <t>S-155</t>
  </si>
  <si>
    <t>SN-150</t>
  </si>
  <si>
    <t>I-188</t>
  </si>
  <si>
    <t>S-156</t>
  </si>
  <si>
    <t>SN-151</t>
  </si>
  <si>
    <t>I-189</t>
  </si>
  <si>
    <t>S-157</t>
  </si>
  <si>
    <t>SN-152</t>
  </si>
  <si>
    <t>I-190</t>
  </si>
  <si>
    <t>S-158</t>
  </si>
  <si>
    <t>SN-153</t>
  </si>
  <si>
    <t>I-191</t>
  </si>
  <si>
    <t>S-159</t>
  </si>
  <si>
    <t>SN-154</t>
  </si>
  <si>
    <t>I-193</t>
  </si>
  <si>
    <t>S-160</t>
  </si>
  <si>
    <t>SN-155</t>
  </si>
  <si>
    <t>I-194</t>
  </si>
  <si>
    <t>S-161</t>
  </si>
  <si>
    <t>SN-156</t>
  </si>
  <si>
    <t>I-195</t>
  </si>
  <si>
    <t>S-162</t>
  </si>
  <si>
    <t>SN-157</t>
  </si>
  <si>
    <t>I-197</t>
  </si>
  <si>
    <t>S-163</t>
  </si>
  <si>
    <t>SN-158</t>
  </si>
  <si>
    <t>I-199</t>
  </si>
  <si>
    <t>S-164</t>
  </si>
  <si>
    <t>SN-159</t>
  </si>
  <si>
    <t>I-200</t>
  </si>
  <si>
    <t>S-165</t>
  </si>
  <si>
    <t>SN-160</t>
  </si>
  <si>
    <t>I-201</t>
  </si>
  <si>
    <t>S-166</t>
  </si>
  <si>
    <t>SN-161</t>
  </si>
  <si>
    <t>I-202</t>
  </si>
  <si>
    <t>S-167</t>
  </si>
  <si>
    <t>SN-162</t>
  </si>
  <si>
    <t>I-203</t>
  </si>
  <si>
    <t>S-168</t>
  </si>
  <si>
    <t>SN-163</t>
  </si>
  <si>
    <t>I-204</t>
  </si>
  <si>
    <t>S-169</t>
  </si>
  <si>
    <t>SN-164</t>
  </si>
  <si>
    <t>I-205</t>
  </si>
  <si>
    <t>S-170</t>
  </si>
  <si>
    <t>SN-165</t>
  </si>
  <si>
    <t>I-206</t>
  </si>
  <si>
    <t>S-171</t>
  </si>
  <si>
    <t>SN-166</t>
  </si>
  <si>
    <t>I-207</t>
  </si>
  <si>
    <t>S-172</t>
  </si>
  <si>
    <t>SN-167</t>
  </si>
  <si>
    <t>I-208</t>
  </si>
  <si>
    <t>S-173</t>
  </si>
  <si>
    <t>SN-168</t>
  </si>
  <si>
    <t>I-210</t>
  </si>
  <si>
    <t>S-174</t>
  </si>
  <si>
    <t>SN-169</t>
  </si>
  <si>
    <t>I-211</t>
  </si>
  <si>
    <t>S-175</t>
  </si>
  <si>
    <t>SN-170</t>
  </si>
  <si>
    <t>I-212</t>
  </si>
  <si>
    <t>S-176</t>
  </si>
  <si>
    <t>SN-171</t>
  </si>
  <si>
    <t>I-213</t>
  </si>
  <si>
    <t>S-177</t>
  </si>
  <si>
    <t>SN-172</t>
  </si>
  <si>
    <t>I-214</t>
  </si>
  <si>
    <t>S-178</t>
  </si>
  <si>
    <t>SN-173</t>
  </si>
  <si>
    <t>I-215</t>
  </si>
  <si>
    <t>S-179</t>
  </si>
  <si>
    <t>SN-174</t>
  </si>
  <si>
    <t>I-216</t>
  </si>
  <si>
    <t>S-180</t>
  </si>
  <si>
    <t>SN-175</t>
  </si>
  <si>
    <t>I-217</t>
  </si>
  <si>
    <t>S-181</t>
  </si>
  <si>
    <t>SN-176</t>
  </si>
  <si>
    <t>I-218</t>
  </si>
  <si>
    <t>S-182</t>
  </si>
  <si>
    <t>SN-177</t>
  </si>
  <si>
    <t>I-219</t>
  </si>
  <si>
    <t>S-183</t>
  </si>
  <si>
    <t>SN-178</t>
  </si>
  <si>
    <t>I-220</t>
  </si>
  <si>
    <t>S-184</t>
  </si>
  <si>
    <t>SN-179</t>
  </si>
  <si>
    <t>I-222</t>
  </si>
  <si>
    <t>S-185</t>
  </si>
  <si>
    <t>SN-180</t>
  </si>
  <si>
    <t>I-223</t>
  </si>
  <si>
    <t>S-186</t>
  </si>
  <si>
    <t>SN-181</t>
  </si>
  <si>
    <t>I-224</t>
  </si>
  <si>
    <t>S-187</t>
  </si>
  <si>
    <t>SN-182</t>
  </si>
  <si>
    <t>I-225</t>
  </si>
  <si>
    <t>S-188</t>
  </si>
  <si>
    <t>SN-183</t>
  </si>
  <si>
    <t>I-226</t>
  </si>
  <si>
    <t>S-189</t>
  </si>
  <si>
    <t>SN-184</t>
  </si>
  <si>
    <t>I-227</t>
  </si>
  <si>
    <t>S-190</t>
  </si>
  <si>
    <t>SN-185</t>
  </si>
  <si>
    <t>I-228</t>
  </si>
  <si>
    <t>S-191</t>
  </si>
  <si>
    <t>SN-186</t>
  </si>
  <si>
    <t>I-229</t>
  </si>
  <si>
    <t>S-192</t>
  </si>
  <si>
    <t>SN-187</t>
  </si>
  <si>
    <t>I-230</t>
  </si>
  <si>
    <t>S-193</t>
  </si>
  <si>
    <t>SN-188</t>
  </si>
  <si>
    <t>I-231</t>
  </si>
  <si>
    <t>S-194</t>
  </si>
  <si>
    <t>SN-189</t>
  </si>
  <si>
    <t>I-232</t>
  </si>
  <si>
    <t>S-195</t>
  </si>
  <si>
    <t>SN-190</t>
  </si>
  <si>
    <t>I-233</t>
  </si>
  <si>
    <t>S-196</t>
  </si>
  <si>
    <t>SN-191</t>
  </si>
  <si>
    <t>I-234</t>
  </si>
  <si>
    <t>V-21</t>
  </si>
  <si>
    <t>S-197</t>
  </si>
  <si>
    <t>SN-192</t>
  </si>
  <si>
    <t>I-235</t>
  </si>
  <si>
    <t>S-198</t>
  </si>
  <si>
    <t>SN-193</t>
  </si>
  <si>
    <t>I-236</t>
  </si>
  <si>
    <t>S-199</t>
  </si>
  <si>
    <t>SN-194</t>
  </si>
  <si>
    <t>I-237</t>
  </si>
  <si>
    <t>S-200</t>
  </si>
  <si>
    <t>SN-195</t>
  </si>
  <si>
    <t>I-238</t>
  </si>
  <si>
    <t>S-201</t>
  </si>
  <si>
    <t>SN-196</t>
  </si>
  <si>
    <t>I-239</t>
  </si>
  <si>
    <t>S-202</t>
  </si>
  <si>
    <t>SN-197</t>
  </si>
  <si>
    <t>I-240</t>
  </si>
  <si>
    <t>V-32</t>
  </si>
  <si>
    <t>S-203</t>
  </si>
  <si>
    <t>SN-198</t>
  </si>
  <si>
    <t>I-241</t>
  </si>
  <si>
    <t>S-204</t>
  </si>
  <si>
    <t>SN-199</t>
  </si>
  <si>
    <t>I-242</t>
  </si>
  <si>
    <t>S-205</t>
  </si>
  <si>
    <t>SN-200</t>
  </si>
  <si>
    <t>I-243</t>
  </si>
  <si>
    <t>S-206</t>
  </si>
  <si>
    <t>SN-201</t>
  </si>
  <si>
    <t>I-244</t>
  </si>
  <si>
    <t>V-23</t>
  </si>
  <si>
    <t>S-207</t>
  </si>
  <si>
    <t>SN-202</t>
  </si>
  <si>
    <t>I-245</t>
  </si>
  <si>
    <t>S-208</t>
  </si>
  <si>
    <t>SN-203</t>
  </si>
  <si>
    <t>I-246</t>
  </si>
  <si>
    <t>S-209</t>
  </si>
  <si>
    <t>SN-204</t>
  </si>
  <si>
    <t>I-247</t>
  </si>
  <si>
    <t>S-210</t>
  </si>
  <si>
    <t>SN-205</t>
  </si>
  <si>
    <t>I-248</t>
  </si>
  <si>
    <t>V-24</t>
  </si>
  <si>
    <t>S-211</t>
  </si>
  <si>
    <t>SN-206</t>
  </si>
  <si>
    <t>I-249</t>
  </si>
  <si>
    <t>V-25</t>
  </si>
  <si>
    <t>S-212</t>
  </si>
  <si>
    <t>SN-207</t>
  </si>
  <si>
    <t>I-250</t>
  </si>
  <si>
    <t>S-213</t>
  </si>
  <si>
    <t>SN-208</t>
  </si>
  <si>
    <t>I-251</t>
  </si>
  <si>
    <t>S-214</t>
  </si>
  <si>
    <t>SN-209</t>
  </si>
  <si>
    <t>I-255</t>
  </si>
  <si>
    <t>S-215</t>
  </si>
  <si>
    <t>SN-210</t>
  </si>
  <si>
    <t>I-256</t>
  </si>
  <si>
    <t>S-216</t>
  </si>
  <si>
    <t>SN-211</t>
  </si>
  <si>
    <t>I-257</t>
  </si>
  <si>
    <t>S-217</t>
  </si>
  <si>
    <t>SN-212</t>
  </si>
  <si>
    <t>I-258</t>
  </si>
  <si>
    <t>S-218</t>
  </si>
  <si>
    <t>SN-213</t>
  </si>
  <si>
    <t>I-259</t>
  </si>
  <si>
    <t>S-219</t>
  </si>
  <si>
    <t>SN-214</t>
  </si>
  <si>
    <t>I-260</t>
  </si>
  <si>
    <t>S-220</t>
  </si>
  <si>
    <t>SN-215</t>
  </si>
  <si>
    <t>I-261</t>
  </si>
  <si>
    <t>S-221</t>
  </si>
  <si>
    <t>SN-216</t>
  </si>
  <si>
    <t>I-262</t>
  </si>
  <si>
    <t>S-222</t>
  </si>
  <si>
    <t>SN-217</t>
  </si>
  <si>
    <t>I-263</t>
  </si>
  <si>
    <t>S-223</t>
  </si>
  <si>
    <t>SN-218</t>
  </si>
  <si>
    <t>I-264</t>
  </si>
  <si>
    <t>S-224</t>
  </si>
  <si>
    <t>SN-219</t>
  </si>
  <si>
    <t>I-265</t>
  </si>
  <si>
    <t>S-225</t>
  </si>
  <si>
    <t>SN-220</t>
  </si>
  <si>
    <t>I-266</t>
  </si>
  <si>
    <t>S-226</t>
  </si>
  <si>
    <t>SN-221</t>
  </si>
  <si>
    <t>I-267</t>
  </si>
  <si>
    <t>S-227</t>
  </si>
  <si>
    <t>SN-222</t>
  </si>
  <si>
    <t>I-268</t>
  </si>
  <si>
    <t>S-228</t>
  </si>
  <si>
    <t>SN-223</t>
  </si>
  <si>
    <t>I-269</t>
  </si>
  <si>
    <t>S-229</t>
  </si>
  <si>
    <t>SN-224</t>
  </si>
  <si>
    <t>I-270</t>
  </si>
  <si>
    <t>S-230</t>
  </si>
  <si>
    <t>SN-225</t>
  </si>
  <si>
    <t>I-271</t>
  </si>
  <si>
    <t>S-231</t>
  </si>
  <si>
    <t>SN-226</t>
  </si>
  <si>
    <t>I-272</t>
  </si>
  <si>
    <t>S-232</t>
  </si>
  <si>
    <t>SN-227</t>
  </si>
  <si>
    <t>I-273</t>
  </si>
  <si>
    <t>S-233</t>
  </si>
  <si>
    <t>SN-228</t>
  </si>
  <si>
    <t>I-274</t>
  </si>
  <si>
    <t>S-234</t>
  </si>
  <si>
    <t>SN-229</t>
  </si>
  <si>
    <t>I-275</t>
  </si>
  <si>
    <t>S-235</t>
  </si>
  <si>
    <t>SN-230</t>
  </si>
  <si>
    <t>I-276</t>
  </si>
  <si>
    <t>S-236</t>
  </si>
  <si>
    <t>SN-231</t>
  </si>
  <si>
    <t>I-277</t>
  </si>
  <si>
    <t>S-237</t>
  </si>
  <si>
    <t>SN-232</t>
  </si>
  <si>
    <t>I-279</t>
  </si>
  <si>
    <t>S-238</t>
  </si>
  <si>
    <t>SN-233</t>
  </si>
  <si>
    <t>I-280</t>
  </si>
  <si>
    <t>S-239</t>
  </si>
  <si>
    <t>SN-234</t>
  </si>
  <si>
    <t>I-281</t>
  </si>
  <si>
    <t>S-240</t>
  </si>
  <si>
    <t>SN-235</t>
  </si>
  <si>
    <t>I-282</t>
  </si>
  <si>
    <t>S-241</t>
  </si>
  <si>
    <t>SN-236</t>
  </si>
  <si>
    <t>I-283</t>
  </si>
  <si>
    <t>S-242</t>
  </si>
  <si>
    <t>SN-237</t>
  </si>
  <si>
    <t>I-284</t>
  </si>
  <si>
    <t>S-243</t>
  </si>
  <si>
    <t>SN-238</t>
  </si>
  <si>
    <t>I-285</t>
  </si>
  <si>
    <t>S-244</t>
  </si>
  <si>
    <t>SN-239</t>
  </si>
  <si>
    <t>I-286</t>
  </si>
  <si>
    <t>S-245</t>
  </si>
  <si>
    <t>SN-240</t>
  </si>
  <si>
    <t>I-287</t>
  </si>
  <si>
    <t>S-246</t>
  </si>
  <si>
    <t>SN-241</t>
  </si>
  <si>
    <t>I-288</t>
  </si>
  <si>
    <t>S-247</t>
  </si>
  <si>
    <t>SN-242</t>
  </si>
  <si>
    <t>I-289</t>
  </si>
  <si>
    <t>V-26</t>
  </si>
  <si>
    <t>S-248</t>
  </si>
  <si>
    <t>SN-243</t>
  </si>
  <si>
    <t>I-290</t>
  </si>
  <si>
    <t>S-249</t>
  </si>
  <si>
    <t>SN-244</t>
  </si>
  <si>
    <t>I-291</t>
  </si>
  <si>
    <t>S-250</t>
  </si>
  <si>
    <t>SN-245</t>
  </si>
  <si>
    <t>I-292</t>
  </si>
  <si>
    <t>S-251</t>
  </si>
  <si>
    <t>SN-246</t>
  </si>
  <si>
    <t>I-293</t>
  </si>
  <si>
    <t>S-252</t>
  </si>
  <si>
    <t>SN-247</t>
  </si>
  <si>
    <t>I-305</t>
  </si>
  <si>
    <t>S-253</t>
  </si>
  <si>
    <t>SN-248</t>
  </si>
  <si>
    <t>I-306</t>
  </si>
  <si>
    <t>S-254</t>
  </si>
  <si>
    <t>SN-249</t>
  </si>
  <si>
    <t>I-307</t>
  </si>
  <si>
    <t>V-29</t>
  </si>
  <si>
    <t>S-255</t>
  </si>
  <si>
    <t>SN-250</t>
  </si>
  <si>
    <t>I-308</t>
  </si>
  <si>
    <t>S-256</t>
  </si>
  <si>
    <t>SN-251</t>
  </si>
  <si>
    <t>I-309</t>
  </si>
  <si>
    <t>S-257</t>
  </si>
  <si>
    <t>SN-252</t>
  </si>
  <si>
    <t>I-310</t>
  </si>
  <si>
    <t>S-258</t>
  </si>
  <si>
    <t>SN-253</t>
  </si>
  <si>
    <t>I-311</t>
  </si>
  <si>
    <t>S-259</t>
  </si>
  <si>
    <t>SN-254</t>
  </si>
  <si>
    <t>I-312</t>
  </si>
  <si>
    <t>S-260</t>
  </si>
  <si>
    <t>SN-255</t>
  </si>
  <si>
    <t>I-313</t>
  </si>
  <si>
    <t>S-261</t>
  </si>
  <si>
    <t>SN-256</t>
  </si>
  <si>
    <t>I-314</t>
  </si>
  <si>
    <t>S-262</t>
  </si>
  <si>
    <t>SN-257</t>
  </si>
  <si>
    <t>I-315</t>
  </si>
  <si>
    <t>S-263</t>
  </si>
  <si>
    <t>SN-258</t>
  </si>
  <si>
    <t>I-316</t>
  </si>
  <si>
    <t>S-264</t>
  </si>
  <si>
    <t>SN-259</t>
  </si>
  <si>
    <t>I-317</t>
  </si>
  <si>
    <t>S-265</t>
  </si>
  <si>
    <t>SN-260</t>
  </si>
  <si>
    <t>I-318</t>
  </si>
  <si>
    <t>S-266</t>
  </si>
  <si>
    <t>SN-261</t>
  </si>
  <si>
    <t>I-319</t>
  </si>
  <si>
    <t>S-267</t>
  </si>
  <si>
    <t>SN-262</t>
  </si>
  <si>
    <t>I-320</t>
  </si>
  <si>
    <t>S-268</t>
  </si>
  <si>
    <t>SN-263</t>
  </si>
  <si>
    <t>I-321</t>
  </si>
  <si>
    <t>S-269</t>
  </si>
  <si>
    <t>SN-264</t>
  </si>
  <si>
    <t>I-322</t>
  </si>
  <si>
    <t>S-270</t>
  </si>
  <si>
    <t>SN-265</t>
  </si>
  <si>
    <t>I-323</t>
  </si>
  <si>
    <t>S-271</t>
  </si>
  <si>
    <t>SN-266</t>
  </si>
  <si>
    <t>I-324</t>
  </si>
  <si>
    <t>S-272</t>
  </si>
  <si>
    <t>SN-267</t>
  </si>
  <si>
    <t>I-325</t>
  </si>
  <si>
    <t>S-273</t>
  </si>
  <si>
    <t>SN-268</t>
  </si>
  <si>
    <t>I-326</t>
  </si>
  <si>
    <t>S-274</t>
  </si>
  <si>
    <t>SN-269</t>
  </si>
  <si>
    <t>I-327</t>
  </si>
  <si>
    <t>S-275</t>
  </si>
  <si>
    <t>SN-270</t>
  </si>
  <si>
    <t>I-328</t>
  </si>
  <si>
    <t>S-276</t>
  </si>
  <si>
    <t>SN-271</t>
  </si>
  <si>
    <t>I-329</t>
  </si>
  <si>
    <t>S-277</t>
  </si>
  <si>
    <t>SN-272</t>
  </si>
  <si>
    <t>I-330</t>
  </si>
  <si>
    <t>S-278</t>
  </si>
  <si>
    <t>SN-273</t>
  </si>
  <si>
    <t>I-331</t>
  </si>
  <si>
    <t>S-279</t>
  </si>
  <si>
    <t>SN-274</t>
  </si>
  <si>
    <t>I-332</t>
  </si>
  <si>
    <t>S-280</t>
  </si>
  <si>
    <t>SN-275</t>
  </si>
  <si>
    <t>I-333</t>
  </si>
  <si>
    <t>S-281</t>
  </si>
  <si>
    <t>SN-276</t>
  </si>
  <si>
    <t>I-334</t>
  </si>
  <si>
    <t>S-282</t>
  </si>
  <si>
    <t>SN-277</t>
  </si>
  <si>
    <t>I-335</t>
  </si>
  <si>
    <t>S-283</t>
  </si>
  <si>
    <t>SN-278</t>
  </si>
  <si>
    <t>I-336</t>
  </si>
  <si>
    <t>S-284</t>
  </si>
  <si>
    <t>SN-279</t>
  </si>
  <si>
    <t>I-337</t>
  </si>
  <si>
    <t>S-285</t>
  </si>
  <si>
    <t>SN-280</t>
  </si>
  <si>
    <t>I-338</t>
  </si>
  <si>
    <t>S-286</t>
  </si>
  <si>
    <t>SN-281</t>
  </si>
  <si>
    <t>I-339</t>
  </si>
  <si>
    <t>S-287</t>
  </si>
  <si>
    <t>SN-282</t>
  </si>
  <si>
    <t>I-340</t>
  </si>
  <si>
    <t>S-288</t>
  </si>
  <si>
    <t>SN-283</t>
  </si>
  <si>
    <t>I-341</t>
  </si>
  <si>
    <t>S-289</t>
  </si>
  <si>
    <t>SN-284</t>
  </si>
  <si>
    <t>I-342</t>
  </si>
  <si>
    <t>S-290</t>
  </si>
  <si>
    <t>SN-285</t>
  </si>
  <si>
    <t>I-343</t>
  </si>
  <si>
    <t>S-291</t>
  </si>
  <si>
    <t>SN-286</t>
  </si>
  <si>
    <t>I-344</t>
  </si>
  <si>
    <t>S-292</t>
  </si>
  <si>
    <t>SN-287</t>
  </si>
  <si>
    <t>I-345</t>
  </si>
  <si>
    <t>S-293</t>
  </si>
  <si>
    <t>SN-288</t>
  </si>
  <si>
    <t>I-346</t>
  </si>
  <si>
    <t>S-294</t>
  </si>
  <si>
    <t>SN-289</t>
  </si>
  <si>
    <t>I-347</t>
  </si>
  <si>
    <t>S-295</t>
  </si>
  <si>
    <t>SN-290</t>
  </si>
  <si>
    <t>I-348</t>
  </si>
  <si>
    <t>S-296</t>
  </si>
  <si>
    <t>SN-291</t>
  </si>
  <si>
    <t>I-349</t>
  </si>
  <si>
    <t>S-297</t>
  </si>
  <si>
    <t>SN-292</t>
  </si>
  <si>
    <t>I-350</t>
  </si>
  <si>
    <t>S-298</t>
  </si>
  <si>
    <t>SN-293</t>
  </si>
  <si>
    <t>I-351</t>
  </si>
  <si>
    <t>S-299</t>
  </si>
  <si>
    <t>SN-294</t>
  </si>
  <si>
    <t>I-352</t>
  </si>
  <si>
    <t>S-300</t>
  </si>
  <si>
    <t>SN-295</t>
  </si>
  <si>
    <t>I-353</t>
  </si>
  <si>
    <t>S-301</t>
  </si>
  <si>
    <t>SN-296</t>
  </si>
  <si>
    <t>I-354</t>
  </si>
  <si>
    <t>S-302</t>
  </si>
  <si>
    <t>SN-297</t>
  </si>
  <si>
    <t>I-355</t>
  </si>
  <si>
    <t>S-303</t>
  </si>
  <si>
    <t>SN-298</t>
  </si>
  <si>
    <t>I-356</t>
  </si>
  <si>
    <t>S-304</t>
  </si>
  <si>
    <t>SN-299</t>
  </si>
  <si>
    <t>I-357</t>
  </si>
  <si>
    <t>S-305</t>
  </si>
  <si>
    <t>SN-300</t>
  </si>
  <si>
    <t>I-358</t>
  </si>
  <si>
    <t>S-306</t>
  </si>
  <si>
    <t>SN-301</t>
  </si>
  <si>
    <t>I-359</t>
  </si>
  <si>
    <t>S-307</t>
  </si>
  <si>
    <t>SN-302</t>
  </si>
  <si>
    <t>I-360</t>
  </si>
  <si>
    <t>S-308</t>
  </si>
  <si>
    <t>SN-303</t>
  </si>
  <si>
    <t>I-361</t>
  </si>
  <si>
    <t>S-309</t>
  </si>
  <si>
    <t>SN-304</t>
  </si>
  <si>
    <t>I-362</t>
  </si>
  <si>
    <t>S-310</t>
  </si>
  <si>
    <t>SN-305</t>
  </si>
  <si>
    <t>I-363</t>
  </si>
  <si>
    <t>S-311</t>
  </si>
  <si>
    <t>SN-306</t>
  </si>
  <si>
    <t>I-364</t>
  </si>
  <si>
    <t>S-312</t>
  </si>
  <si>
    <t>SN-307</t>
  </si>
  <si>
    <t>I-365</t>
  </si>
  <si>
    <t>S-313</t>
  </si>
  <si>
    <t>SN-308</t>
  </si>
  <si>
    <t>I-366</t>
  </si>
  <si>
    <t>S-314</t>
  </si>
  <si>
    <t>SN-309</t>
  </si>
  <si>
    <t>I-367</t>
  </si>
  <si>
    <t>S-315</t>
  </si>
  <si>
    <t>SN-310</t>
  </si>
  <si>
    <t>I-368</t>
  </si>
  <si>
    <t>S-316</t>
  </si>
  <si>
    <t>SN-311</t>
  </si>
  <si>
    <t>I-369</t>
  </si>
  <si>
    <t>S-317</t>
  </si>
  <si>
    <t>SN-312</t>
  </si>
  <si>
    <t>I-370</t>
  </si>
  <si>
    <t>S-318</t>
  </si>
  <si>
    <t>SN-313</t>
  </si>
  <si>
    <t>I-371</t>
  </si>
  <si>
    <t>S-319</t>
  </si>
  <si>
    <t>SN-314</t>
  </si>
  <si>
    <t>I-372</t>
  </si>
  <si>
    <t>S-320</t>
  </si>
  <si>
    <t>SN-315</t>
  </si>
  <si>
    <t>I-373</t>
  </si>
  <si>
    <t>S-321</t>
  </si>
  <si>
    <t>SN-316</t>
  </si>
  <si>
    <t>I-374</t>
  </si>
  <si>
    <t>S-322</t>
  </si>
  <si>
    <t>SN-317</t>
  </si>
  <si>
    <t>I-375</t>
  </si>
  <si>
    <t>S-323</t>
  </si>
  <si>
    <t>SN-318</t>
  </si>
  <si>
    <t>I-376</t>
  </si>
  <si>
    <t>S-324</t>
  </si>
  <si>
    <t>SN-319</t>
  </si>
  <si>
    <t>I-377</t>
  </si>
  <si>
    <t>S-325</t>
  </si>
  <si>
    <t>SN-320</t>
  </si>
  <si>
    <t>I-378</t>
  </si>
  <si>
    <t>S-326</t>
  </si>
  <si>
    <t>SN-321</t>
  </si>
  <si>
    <t>I-379</t>
  </si>
  <si>
    <t>S-327</t>
  </si>
  <si>
    <t>SN-322</t>
  </si>
  <si>
    <t>I-380</t>
  </si>
  <si>
    <t>S-328</t>
  </si>
  <si>
    <t>SN-323</t>
  </si>
  <si>
    <t>I-381</t>
  </si>
  <si>
    <t>S-329</t>
  </si>
  <si>
    <t>SN-324</t>
  </si>
  <si>
    <t>I-382</t>
  </si>
  <si>
    <t>S-330</t>
  </si>
  <si>
    <t>SN-325</t>
  </si>
  <si>
    <t>I-383</t>
  </si>
  <si>
    <t>S-331</t>
  </si>
  <si>
    <t>SN-326</t>
  </si>
  <si>
    <t>I-384</t>
  </si>
  <si>
    <t>S-332</t>
  </si>
  <si>
    <t>SN-327</t>
  </si>
  <si>
    <t>I-385</t>
  </si>
  <si>
    <t>S-333</t>
  </si>
  <si>
    <t>SN-328</t>
  </si>
  <si>
    <t>I-386</t>
  </si>
  <si>
    <t>S-334</t>
  </si>
  <si>
    <t>SN-329</t>
  </si>
  <si>
    <t>I-387</t>
  </si>
  <si>
    <t>S-335</t>
  </si>
  <si>
    <t>SN-330</t>
  </si>
  <si>
    <t>I-388</t>
  </si>
  <si>
    <t>S-336</t>
  </si>
  <si>
    <t>SN-331</t>
  </si>
  <si>
    <t>I-389</t>
  </si>
  <si>
    <t>S-337</t>
  </si>
  <si>
    <t>SN-332</t>
  </si>
  <si>
    <t>I-390</t>
  </si>
  <si>
    <t>S-338</t>
  </si>
  <si>
    <t>SN-333</t>
  </si>
  <si>
    <t>I-391</t>
  </si>
  <si>
    <t>S-339</t>
  </si>
  <si>
    <t>SN-334</t>
  </si>
  <si>
    <t>I-392</t>
  </si>
  <si>
    <t>S-340</t>
  </si>
  <si>
    <t>SN-335</t>
  </si>
  <si>
    <t>I-393</t>
  </si>
  <si>
    <t>S-341</t>
  </si>
  <si>
    <t>SN-336</t>
  </si>
  <si>
    <t>I-394</t>
  </si>
  <si>
    <t>S-342</t>
  </si>
  <si>
    <t>SN-337</t>
  </si>
  <si>
    <t>I-395</t>
  </si>
  <si>
    <t>S-343</t>
  </si>
  <si>
    <t>SN-338</t>
  </si>
  <si>
    <t>I-396</t>
  </si>
  <si>
    <t>S-344</t>
  </si>
  <si>
    <t>SN-339</t>
  </si>
  <si>
    <t>I-397</t>
  </si>
  <si>
    <t>S-345</t>
  </si>
  <si>
    <t>SN-340</t>
  </si>
  <si>
    <t>I-398</t>
  </si>
  <si>
    <t>S-346</t>
  </si>
  <si>
    <t>SN-341</t>
  </si>
  <si>
    <t>I-399</t>
  </si>
  <si>
    <t>S-347</t>
  </si>
  <si>
    <t>SN-342</t>
  </si>
  <si>
    <t>I-400</t>
  </si>
  <si>
    <t>S-348</t>
  </si>
  <si>
    <t>SN-343</t>
  </si>
  <si>
    <t>I-401</t>
  </si>
  <si>
    <t>S-349</t>
  </si>
  <si>
    <t>SN-344</t>
  </si>
  <si>
    <t>I-402</t>
  </si>
  <si>
    <t>S-350</t>
  </si>
  <si>
    <t>SN-345</t>
  </si>
  <si>
    <t>I-403</t>
  </si>
  <si>
    <t>S-351</t>
  </si>
  <si>
    <t>SN-346</t>
  </si>
  <si>
    <t>I-404</t>
  </si>
  <si>
    <t>S-352</t>
  </si>
  <si>
    <t>SN-347</t>
  </si>
  <si>
    <t>I-405</t>
  </si>
  <si>
    <t>S-353</t>
  </si>
  <si>
    <t>SN-348</t>
  </si>
  <si>
    <t>I-406</t>
  </si>
  <si>
    <t>S-354</t>
  </si>
  <si>
    <t>SN-349</t>
  </si>
  <si>
    <t>I-407</t>
  </si>
  <si>
    <t>S-355</t>
  </si>
  <si>
    <t>SN-350</t>
  </si>
  <si>
    <t>I-408</t>
  </si>
  <si>
    <t>S-356</t>
  </si>
  <si>
    <t>SN-351</t>
  </si>
  <si>
    <t>I-409</t>
  </si>
  <si>
    <t>S-357</t>
  </si>
  <si>
    <t>SN-352</t>
  </si>
  <si>
    <t>I-410</t>
  </si>
  <si>
    <t>S-358</t>
  </si>
  <si>
    <t>SN-353</t>
  </si>
  <si>
    <t>I-411</t>
  </si>
  <si>
    <t>S-359</t>
  </si>
  <si>
    <t>SN-354</t>
  </si>
  <si>
    <t>I-412</t>
  </si>
  <si>
    <t>S-360</t>
  </si>
  <si>
    <t>SN-355</t>
  </si>
  <si>
    <t>I-413</t>
  </si>
  <si>
    <t>S-361</t>
  </si>
  <si>
    <t>SN-356</t>
  </si>
  <si>
    <t>I-414</t>
  </si>
  <si>
    <t>S-362</t>
  </si>
  <si>
    <t>SN-357</t>
  </si>
  <si>
    <t>I-415</t>
  </si>
  <si>
    <t>S-363</t>
  </si>
  <si>
    <t>SN-358</t>
  </si>
  <si>
    <t>I-416</t>
  </si>
  <si>
    <t>S-364</t>
  </si>
  <si>
    <t>SN-359</t>
  </si>
  <si>
    <t>I-417</t>
  </si>
  <si>
    <t>S-365</t>
  </si>
  <si>
    <t>SN-360</t>
  </si>
  <si>
    <t>I-418</t>
  </si>
  <si>
    <t>S-366</t>
  </si>
  <si>
    <t>SN-361</t>
  </si>
  <si>
    <t>I-419</t>
  </si>
  <si>
    <t>S-367</t>
  </si>
  <si>
    <t>SN-362</t>
  </si>
  <si>
    <t>I-420</t>
  </si>
  <si>
    <t>S-368</t>
  </si>
  <si>
    <t>SN-363</t>
  </si>
  <si>
    <t>I-421</t>
  </si>
  <si>
    <t>S-369</t>
  </si>
  <si>
    <t>SN-364</t>
  </si>
  <si>
    <t>I-422</t>
  </si>
  <si>
    <t>S-370</t>
  </si>
  <si>
    <t>SN-365</t>
  </si>
  <si>
    <t>I-423</t>
  </si>
  <si>
    <t>S-371</t>
  </si>
  <si>
    <t>SN-366</t>
  </si>
  <si>
    <t>I-424</t>
  </si>
  <si>
    <t>S-372</t>
  </si>
  <si>
    <t>SN-367</t>
  </si>
  <si>
    <t>I-425</t>
  </si>
  <si>
    <t>S-373</t>
  </si>
  <si>
    <t>SN-368</t>
  </si>
  <si>
    <t>I-426</t>
  </si>
  <si>
    <t>S-374</t>
  </si>
  <si>
    <t>SN-369</t>
  </si>
  <si>
    <t>I-427</t>
  </si>
  <si>
    <t>S-375</t>
  </si>
  <si>
    <t>SN-370</t>
  </si>
  <si>
    <t>I-428</t>
  </si>
  <si>
    <t>S-376</t>
  </si>
  <si>
    <t>SN-371</t>
  </si>
  <si>
    <t>I-429</t>
  </si>
  <si>
    <t>S-377</t>
  </si>
  <si>
    <t>SN-372</t>
  </si>
  <si>
    <t>I-430</t>
  </si>
  <si>
    <t>S-378</t>
  </si>
  <si>
    <t>SN-373</t>
  </si>
  <si>
    <t>I-431</t>
  </si>
  <si>
    <t>S-379</t>
  </si>
  <si>
    <t>SN-374</t>
  </si>
  <si>
    <t>I-432</t>
  </si>
  <si>
    <t>S-380</t>
  </si>
  <si>
    <t>SN-375</t>
  </si>
  <si>
    <t>I-433</t>
  </si>
  <si>
    <t>S-381</t>
  </si>
  <si>
    <t>SN-376</t>
  </si>
  <si>
    <t>I-434</t>
  </si>
  <si>
    <t>S-382</t>
  </si>
  <si>
    <t>SN-377</t>
  </si>
  <si>
    <t>I-435</t>
  </si>
  <si>
    <t>S-383</t>
  </si>
  <si>
    <t>SN-378</t>
  </si>
  <si>
    <t>I-436</t>
  </si>
  <si>
    <t>S-384</t>
  </si>
  <si>
    <t>SN-379</t>
  </si>
  <si>
    <t>I-437</t>
  </si>
  <si>
    <t>S-385</t>
  </si>
  <si>
    <t>SN-380</t>
  </si>
  <si>
    <t>I-438</t>
  </si>
  <si>
    <t>S-386</t>
  </si>
  <si>
    <t>SN-381</t>
  </si>
  <si>
    <t>I-439</t>
  </si>
  <si>
    <t>S-387</t>
  </si>
  <si>
    <t>SN-382</t>
  </si>
  <si>
    <t>I-440</t>
  </si>
  <si>
    <t>S-388</t>
  </si>
  <si>
    <t>SN-383</t>
  </si>
  <si>
    <t>I-441</t>
  </si>
  <si>
    <t>S-389</t>
  </si>
  <si>
    <t>SN-384</t>
  </si>
  <si>
    <t>I-442</t>
  </si>
  <si>
    <t>S-390</t>
  </si>
  <si>
    <t>SN-385</t>
  </si>
  <si>
    <t>I-443</t>
  </si>
  <si>
    <t>S-391</t>
  </si>
  <si>
    <t>SN-386</t>
  </si>
  <si>
    <t>I-444</t>
  </si>
  <si>
    <t>S-392</t>
  </si>
  <si>
    <t>SN-387</t>
  </si>
  <si>
    <t>I-445</t>
  </si>
  <si>
    <t>S-393</t>
  </si>
  <si>
    <t>SN-388</t>
  </si>
  <si>
    <t>I-446</t>
  </si>
  <si>
    <t>S-394</t>
  </si>
  <si>
    <t>SN-389</t>
  </si>
  <si>
    <t>I-447</t>
  </si>
  <si>
    <t>S-395</t>
  </si>
  <si>
    <t>SN-390</t>
  </si>
  <si>
    <t>I-448</t>
  </si>
  <si>
    <t>S-396</t>
  </si>
  <si>
    <t>SN-391</t>
  </si>
  <si>
    <t>I-449</t>
  </si>
  <si>
    <t>S-397</t>
  </si>
  <si>
    <t>SN-392</t>
  </si>
  <si>
    <t>I-450</t>
  </si>
  <si>
    <t>S-398</t>
  </si>
  <si>
    <t>SN-393</t>
  </si>
  <si>
    <t>I-451</t>
  </si>
  <si>
    <t>S-399</t>
  </si>
  <si>
    <t>SN-394</t>
  </si>
  <si>
    <t>I-452</t>
  </si>
  <si>
    <t>S-400</t>
  </si>
  <si>
    <t>SN-395</t>
  </si>
  <si>
    <t>I-453</t>
  </si>
  <si>
    <t>S-401</t>
  </si>
  <si>
    <t>SN-396</t>
  </si>
  <si>
    <t>I-454</t>
  </si>
  <si>
    <t>S-402</t>
  </si>
  <si>
    <t>SN-397</t>
  </si>
  <si>
    <t>I-455</t>
  </si>
  <si>
    <t>S-403</t>
  </si>
  <si>
    <t>SN-398</t>
  </si>
  <si>
    <t>I-456</t>
  </si>
  <si>
    <t>S-404</t>
  </si>
  <si>
    <t>SN-399</t>
  </si>
  <si>
    <t>I-457</t>
  </si>
  <si>
    <t>S-405</t>
  </si>
  <si>
    <t>SN-400</t>
  </si>
  <si>
    <t>I-458</t>
  </si>
  <si>
    <t>S-406</t>
  </si>
  <si>
    <t>SN-401</t>
  </si>
  <si>
    <t>I-459</t>
  </si>
  <si>
    <t>S-407</t>
  </si>
  <si>
    <t>SN-402</t>
  </si>
  <si>
    <t>I-460</t>
  </si>
  <si>
    <t>S-408</t>
  </si>
  <si>
    <t>SN-403</t>
  </si>
  <si>
    <t>I-461</t>
  </si>
  <si>
    <t>S-409</t>
  </si>
  <si>
    <t>SN-404</t>
  </si>
  <si>
    <t>I-462</t>
  </si>
  <si>
    <t>S-410</t>
  </si>
  <si>
    <t>SN-407</t>
  </si>
  <si>
    <t>I-465</t>
  </si>
  <si>
    <t>S-413</t>
  </si>
  <si>
    <t>SN-408</t>
  </si>
  <si>
    <t>I-466</t>
  </si>
  <si>
    <t>S-414</t>
  </si>
  <si>
    <t>SN-409</t>
  </si>
  <si>
    <t>I-467</t>
  </si>
  <si>
    <t>V-48</t>
  </si>
  <si>
    <t>S-415</t>
  </si>
  <si>
    <t>SN-410</t>
  </si>
  <si>
    <t>I-468</t>
  </si>
  <si>
    <t>S-416</t>
  </si>
  <si>
    <t>SN-411</t>
  </si>
  <si>
    <t>I-469</t>
  </si>
  <si>
    <t>S-417</t>
  </si>
  <si>
    <t>SN-412</t>
  </si>
  <si>
    <t>I-470</t>
  </si>
  <si>
    <t>S-418</t>
  </si>
  <si>
    <t>SN-413</t>
  </si>
  <si>
    <t>I-471</t>
  </si>
  <si>
    <t>S-419</t>
  </si>
  <si>
    <t>SN-414</t>
  </si>
  <si>
    <t>I-472</t>
  </si>
  <si>
    <t>S-420</t>
  </si>
  <si>
    <t>SN-415</t>
  </si>
  <si>
    <t>I-473</t>
  </si>
  <si>
    <t>S-421</t>
  </si>
  <si>
    <t>SN-416</t>
  </si>
  <si>
    <t>I-474</t>
  </si>
  <si>
    <t>S-422</t>
  </si>
  <si>
    <t>SN-417</t>
  </si>
  <si>
    <t>I-475</t>
  </si>
  <si>
    <t>S-423</t>
  </si>
  <si>
    <t>SN-418</t>
  </si>
  <si>
    <t>I-476</t>
  </si>
  <si>
    <t>S-424</t>
  </si>
  <si>
    <t>SN-419</t>
  </si>
  <si>
    <t>I-477</t>
  </si>
  <si>
    <t>S-425</t>
  </si>
  <si>
    <t>SN-420</t>
  </si>
  <si>
    <t>I-478</t>
  </si>
  <si>
    <t>S-426</t>
  </si>
  <si>
    <t>SN-421</t>
  </si>
  <si>
    <t>I-479</t>
  </si>
  <si>
    <t>S-427</t>
  </si>
  <si>
    <t>SN-422</t>
  </si>
  <si>
    <t>I-480</t>
  </si>
  <si>
    <t>S-428</t>
  </si>
  <si>
    <t>SN-423</t>
  </si>
  <si>
    <t>I-481</t>
  </si>
  <si>
    <t>S-429</t>
  </si>
  <si>
    <t>SN-424</t>
  </si>
  <si>
    <t>I-482</t>
  </si>
  <si>
    <t>V-35</t>
  </si>
  <si>
    <t>S-430</t>
  </si>
  <si>
    <t>SN-425</t>
  </si>
  <si>
    <t>I-483</t>
  </si>
  <si>
    <t>S-431</t>
  </si>
  <si>
    <t>SN-426</t>
  </si>
  <si>
    <t>I-484</t>
  </si>
  <si>
    <t>S-432</t>
  </si>
  <si>
    <t>SN-427</t>
  </si>
  <si>
    <t>I-485</t>
  </si>
  <si>
    <t>S-433</t>
  </si>
  <si>
    <t>SN-428</t>
  </si>
  <si>
    <t>I-486</t>
  </si>
  <si>
    <t>S-434</t>
  </si>
  <si>
    <t>SN-429</t>
  </si>
  <si>
    <t>I-487</t>
  </si>
  <si>
    <t>S-435</t>
  </si>
  <si>
    <t>SN-430</t>
  </si>
  <si>
    <t>I-488</t>
  </si>
  <si>
    <t>S-436</t>
  </si>
  <si>
    <t>SN-431</t>
  </si>
  <si>
    <t>I-489</t>
  </si>
  <si>
    <t>S-437</t>
  </si>
  <si>
    <t>SN-432</t>
  </si>
  <si>
    <t>I-490</t>
  </si>
  <si>
    <t>S-438</t>
  </si>
  <si>
    <t>SN-433</t>
  </si>
  <si>
    <t>I-491</t>
  </si>
  <si>
    <t>S-439</t>
  </si>
  <si>
    <t>SN-434</t>
  </si>
  <si>
    <t>I-492</t>
  </si>
  <si>
    <t>S-440</t>
  </si>
  <si>
    <t>SN-435</t>
  </si>
  <si>
    <t>I-507</t>
  </si>
  <si>
    <t>S-441</t>
  </si>
  <si>
    <t>SN-436</t>
  </si>
  <si>
    <t>I-508</t>
  </si>
  <si>
    <t>S-442</t>
  </si>
  <si>
    <t>T-1</t>
  </si>
  <si>
    <t>SN-437</t>
  </si>
  <si>
    <t>I-509</t>
  </si>
  <si>
    <t>V-61</t>
  </si>
  <si>
    <t>S-443</t>
  </si>
  <si>
    <t>T-2</t>
  </si>
  <si>
    <t>SN-438</t>
  </si>
  <si>
    <t>I-510</t>
  </si>
  <si>
    <t>S-444</t>
  </si>
  <si>
    <t>T-5</t>
  </si>
  <si>
    <t>SN-439</t>
  </si>
  <si>
    <t>I-511</t>
  </si>
  <si>
    <t>S-445</t>
  </si>
  <si>
    <t>T-3</t>
  </si>
  <si>
    <t>SN-440</t>
  </si>
  <si>
    <t>I-512</t>
  </si>
  <si>
    <t>V-59</t>
  </si>
  <si>
    <t>S-446</t>
  </si>
  <si>
    <t>SN-441</t>
  </si>
  <si>
    <t>I-513</t>
  </si>
  <si>
    <t>S-447</t>
  </si>
  <si>
    <t>T-4</t>
  </si>
  <si>
    <t>SN-442</t>
  </si>
  <si>
    <t>I-514</t>
  </si>
  <si>
    <t>S-448</t>
  </si>
  <si>
    <t>T-7</t>
  </si>
  <si>
    <t>SN-443</t>
  </si>
  <si>
    <t>I-515</t>
  </si>
  <si>
    <t>S-449</t>
  </si>
  <si>
    <t>T-6</t>
  </si>
  <si>
    <t>SN-444</t>
  </si>
  <si>
    <t>I-516</t>
  </si>
  <si>
    <t>V-50</t>
  </si>
  <si>
    <t>S-450</t>
  </si>
  <si>
    <t>SN-445</t>
  </si>
  <si>
    <t>S-451</t>
  </si>
  <si>
    <t>T-8</t>
  </si>
  <si>
    <t>SN-446</t>
  </si>
  <si>
    <t>I-517</t>
  </si>
  <si>
    <t>S-452</t>
  </si>
  <si>
    <t>T-9</t>
  </si>
  <si>
    <t>SN-447</t>
  </si>
  <si>
    <t>I-518</t>
  </si>
  <si>
    <t>V-49</t>
  </si>
  <si>
    <t>S-453</t>
  </si>
  <si>
    <t>SN-448</t>
  </si>
  <si>
    <t>I-519</t>
  </si>
  <si>
    <t>S-454</t>
  </si>
  <si>
    <t>SN-449</t>
  </si>
  <si>
    <t>I-520</t>
  </si>
  <si>
    <t>S-455</t>
  </si>
  <si>
    <t>SN-450</t>
  </si>
  <si>
    <t>I-521</t>
  </si>
  <si>
    <t>S-456</t>
  </si>
  <si>
    <t>SN-451</t>
  </si>
  <si>
    <t>I-522</t>
  </si>
  <si>
    <t>S-457</t>
  </si>
  <si>
    <t>SN-452</t>
  </si>
  <si>
    <t>I-523</t>
  </si>
  <si>
    <t>S-458</t>
  </si>
  <si>
    <t>SN-453</t>
  </si>
  <si>
    <t>I-524</t>
  </si>
  <si>
    <t>S-459</t>
  </si>
  <si>
    <t>SN-454</t>
  </si>
  <si>
    <t>I-525</t>
  </si>
  <si>
    <t>S-460</t>
  </si>
  <si>
    <t>SN-455</t>
  </si>
  <si>
    <t>I-526</t>
  </si>
  <si>
    <t>S-461</t>
  </si>
  <si>
    <t>SN-456</t>
  </si>
  <si>
    <t>I-527</t>
  </si>
  <si>
    <t>S-462</t>
  </si>
  <si>
    <t>SN-457</t>
  </si>
  <si>
    <t>I-528</t>
  </si>
  <si>
    <t>S-463</t>
  </si>
  <si>
    <t>SN-458</t>
  </si>
  <si>
    <t>I-529</t>
  </si>
  <si>
    <t>S-464</t>
  </si>
  <si>
    <t>SN-459</t>
  </si>
  <si>
    <t>I-530</t>
  </si>
  <si>
    <t>S-465</t>
  </si>
  <si>
    <t>SN-460</t>
  </si>
  <si>
    <t>I-531</t>
  </si>
  <si>
    <t>S-466</t>
  </si>
  <si>
    <t>SN-461</t>
  </si>
  <si>
    <t>I-532</t>
  </si>
  <si>
    <t>S-467</t>
  </si>
  <si>
    <t>SN-462</t>
  </si>
  <si>
    <t>I-533</t>
  </si>
  <si>
    <t>S-468</t>
  </si>
  <si>
    <t>SN-463</t>
  </si>
  <si>
    <t>I-534</t>
  </si>
  <si>
    <t>S-469</t>
  </si>
  <si>
    <t>SN-464</t>
  </si>
  <si>
    <t>I-535</t>
  </si>
  <si>
    <t>S-470</t>
  </si>
  <si>
    <t>SN-465</t>
  </si>
  <si>
    <t>I-536</t>
  </si>
  <si>
    <t>S-471</t>
  </si>
  <si>
    <t>SN-466</t>
  </si>
  <si>
    <t>I-537</t>
  </si>
  <si>
    <t>S-472</t>
  </si>
  <si>
    <t>SN-467</t>
  </si>
  <si>
    <t>I-538</t>
  </si>
  <si>
    <t>S-473</t>
  </si>
  <si>
    <t>SN-468</t>
  </si>
  <si>
    <t>I-539</t>
  </si>
  <si>
    <t>S-474</t>
  </si>
  <si>
    <t>SN-469</t>
  </si>
  <si>
    <t>I-540</t>
  </si>
  <si>
    <t>S-475</t>
  </si>
  <si>
    <t>SN-470</t>
  </si>
  <si>
    <t>I-541</t>
  </si>
  <si>
    <t>S-476</t>
  </si>
  <si>
    <t>SN-471</t>
  </si>
  <si>
    <t>I-542</t>
  </si>
  <si>
    <t>S-477</t>
  </si>
  <si>
    <t>SN-472</t>
  </si>
  <si>
    <t>I-543</t>
  </si>
  <si>
    <t>S-478</t>
  </si>
  <si>
    <t>SN-473</t>
  </si>
  <si>
    <t>I-544</t>
  </si>
  <si>
    <t>S-479</t>
  </si>
  <si>
    <t>SN-474</t>
  </si>
  <si>
    <t>I-545</t>
  </si>
  <si>
    <t>S-480</t>
  </si>
  <si>
    <t>SN-475</t>
  </si>
  <si>
    <t>I-546</t>
  </si>
  <si>
    <t>S-481</t>
  </si>
  <si>
    <t>SN-476</t>
  </si>
  <si>
    <t>I-547</t>
  </si>
  <si>
    <t>S-482</t>
  </si>
  <si>
    <t>SN-477</t>
  </si>
  <si>
    <t>I-548</t>
  </si>
  <si>
    <t>S-483</t>
  </si>
  <si>
    <t>SN-478</t>
  </si>
  <si>
    <t>I-549</t>
  </si>
  <si>
    <t>S-484</t>
  </si>
  <si>
    <t>SN-479</t>
  </si>
  <si>
    <t>I-550</t>
  </si>
  <si>
    <t>S-485</t>
  </si>
  <si>
    <t>SN-480</t>
  </si>
  <si>
    <t>I-551</t>
  </si>
  <si>
    <t>S-486</t>
  </si>
  <si>
    <t>SN-481</t>
  </si>
  <si>
    <t>I-552</t>
  </si>
  <si>
    <t>S-487</t>
  </si>
  <si>
    <t>SN-482</t>
  </si>
  <si>
    <t>I-553</t>
  </si>
  <si>
    <t>S-488</t>
  </si>
  <si>
    <t>SN-483</t>
  </si>
  <si>
    <t>I-554</t>
  </si>
  <si>
    <t>S-489</t>
  </si>
  <si>
    <t>SN-484</t>
  </si>
  <si>
    <t>I-555</t>
  </si>
  <si>
    <t>S-490</t>
  </si>
  <si>
    <t>SN-485</t>
  </si>
  <si>
    <t>I-556</t>
  </si>
  <si>
    <t>S-491</t>
  </si>
  <si>
    <t>SN-486</t>
  </si>
  <si>
    <t>I-557</t>
  </si>
  <si>
    <t>S-492</t>
  </si>
  <si>
    <t>SN-487</t>
  </si>
  <si>
    <t>I-558</t>
  </si>
  <si>
    <t>S-493</t>
  </si>
  <si>
    <t>SN-488</t>
  </si>
  <si>
    <t>I-559</t>
  </si>
  <si>
    <t>S-494</t>
  </si>
  <si>
    <t>SN-489</t>
  </si>
  <si>
    <t>I-560</t>
  </si>
  <si>
    <t>S-495</t>
  </si>
  <si>
    <t>SN-490</t>
  </si>
  <si>
    <t>I-561</t>
  </si>
  <si>
    <t>S-496</t>
  </si>
  <si>
    <t>SN-491</t>
  </si>
  <si>
    <t>I-562</t>
  </si>
  <si>
    <t>S-497</t>
  </si>
  <si>
    <t>SN-492</t>
  </si>
  <si>
    <t>I-563</t>
  </si>
  <si>
    <t>S-498</t>
  </si>
  <si>
    <t>SN-493</t>
  </si>
  <si>
    <t>I-564</t>
  </si>
  <si>
    <t>S-499</t>
  </si>
  <si>
    <t>SN-494</t>
  </si>
  <si>
    <t>I-565</t>
  </si>
  <si>
    <t>S-500</t>
  </si>
  <si>
    <t>SN-495</t>
  </si>
  <si>
    <t>I-566</t>
  </si>
  <si>
    <t>S-501</t>
  </si>
  <si>
    <t>SN-496</t>
  </si>
  <si>
    <t>I-567</t>
  </si>
  <si>
    <t>S-502</t>
  </si>
  <si>
    <t>SN-497</t>
  </si>
  <si>
    <t>I-568</t>
  </si>
  <si>
    <t>S-503</t>
  </si>
  <si>
    <t>SN-498</t>
  </si>
  <si>
    <t>I-569</t>
  </si>
  <si>
    <t>S-504</t>
  </si>
  <si>
    <t>SN-499</t>
  </si>
  <si>
    <t>I-570</t>
  </si>
  <si>
    <t>S-505</t>
  </si>
  <si>
    <t>SN-500</t>
  </si>
  <si>
    <t>I-571</t>
  </si>
  <si>
    <t>S-506</t>
  </si>
  <si>
    <t>SN-501</t>
  </si>
  <si>
    <t>I-572</t>
  </si>
  <si>
    <t>S-507</t>
  </si>
  <si>
    <t>SN-502</t>
  </si>
  <si>
    <t>I-573</t>
  </si>
  <si>
    <t>V-60</t>
  </si>
  <si>
    <t>S-508</t>
  </si>
  <si>
    <t>SN-503</t>
  </si>
  <si>
    <t>I-574</t>
  </si>
  <si>
    <t>S-509</t>
  </si>
  <si>
    <t>SN-504</t>
  </si>
  <si>
    <t>I-575</t>
  </si>
  <si>
    <t>S-510</t>
  </si>
  <si>
    <t>SN-505</t>
  </si>
  <si>
    <t>I-576</t>
  </si>
  <si>
    <t>S-511</t>
  </si>
  <si>
    <t>SN-506</t>
  </si>
  <si>
    <t>I-577</t>
  </si>
  <si>
    <t>S-512</t>
  </si>
  <si>
    <t>SN-507</t>
  </si>
  <si>
    <t>I-578</t>
  </si>
  <si>
    <t>S-513</t>
  </si>
  <si>
    <t>SN-508</t>
  </si>
  <si>
    <t>I-579</t>
  </si>
  <si>
    <t>S-514</t>
  </si>
  <si>
    <t>SN-509</t>
  </si>
  <si>
    <t>I-580</t>
  </si>
  <si>
    <t>S-515</t>
  </si>
  <si>
    <t>SN-510</t>
  </si>
  <si>
    <t>I-581</t>
  </si>
  <si>
    <t>S-516</t>
  </si>
  <si>
    <t>SN-511</t>
  </si>
  <si>
    <t>I-582</t>
  </si>
  <si>
    <t>V-62</t>
  </si>
  <si>
    <t>S-517</t>
  </si>
  <si>
    <t>SN-512</t>
  </si>
  <si>
    <t>I-583</t>
  </si>
  <si>
    <t>S-518</t>
  </si>
  <si>
    <t>SN-513</t>
  </si>
  <si>
    <t>I-584</t>
  </si>
  <si>
    <t>S-519</t>
  </si>
  <si>
    <t>SN-514</t>
  </si>
  <si>
    <t>I-585</t>
  </si>
  <si>
    <t>S-520</t>
  </si>
  <si>
    <t>SN-515</t>
  </si>
  <si>
    <t>I-586</t>
  </si>
  <si>
    <t>S-521</t>
  </si>
  <si>
    <t>SN-516</t>
  </si>
  <si>
    <t>I-587</t>
  </si>
  <si>
    <t>V-51</t>
  </si>
  <si>
    <t>S-522</t>
  </si>
  <si>
    <t>SN-517</t>
  </si>
  <si>
    <t>I-588</t>
  </si>
  <si>
    <t>S-523</t>
  </si>
  <si>
    <t>SN-518</t>
  </si>
  <si>
    <t>I-589</t>
  </si>
  <si>
    <t>S-524</t>
  </si>
  <si>
    <t>SN-519</t>
  </si>
  <si>
    <t>I-590</t>
  </si>
  <si>
    <t>S-525</t>
  </si>
  <si>
    <t>SN-520</t>
  </si>
  <si>
    <t>I-591</t>
  </si>
  <si>
    <t>S-526</t>
  </si>
  <si>
    <t>SN-521</t>
  </si>
  <si>
    <t>I-592</t>
  </si>
  <si>
    <t>S-527</t>
  </si>
  <si>
    <t>SN-522</t>
  </si>
  <si>
    <t>I-593</t>
  </si>
  <si>
    <t>S-528</t>
  </si>
  <si>
    <t>SN-523</t>
  </si>
  <si>
    <t>I-594</t>
  </si>
  <si>
    <t>S-529</t>
  </si>
  <si>
    <t>SN-524</t>
  </si>
  <si>
    <t>I-595</t>
  </si>
  <si>
    <t>S-530</t>
  </si>
  <si>
    <t>SN-525</t>
  </si>
  <si>
    <t>I-596</t>
  </si>
  <si>
    <t>S-531</t>
  </si>
  <si>
    <t>SN-526</t>
  </si>
  <si>
    <t>I-597</t>
  </si>
  <si>
    <t>V-63</t>
  </si>
  <si>
    <t>S-532</t>
  </si>
  <si>
    <t>SN-527</t>
  </si>
  <si>
    <t>I-598</t>
  </si>
  <si>
    <t>S-533</t>
  </si>
  <si>
    <t>SN-528</t>
  </si>
  <si>
    <t>I-599</t>
  </si>
  <si>
    <t>S-534</t>
  </si>
  <si>
    <t>SN-529</t>
  </si>
  <si>
    <t>I-600</t>
  </si>
  <si>
    <t>S-535</t>
  </si>
  <si>
    <t>SN-530</t>
  </si>
  <si>
    <t>I-601</t>
  </si>
  <si>
    <t>S-536</t>
  </si>
  <si>
    <t>SN-531</t>
  </si>
  <si>
    <t>I-602</t>
  </si>
  <si>
    <t>S-537</t>
  </si>
  <si>
    <t>SN-532</t>
  </si>
  <si>
    <t>I-603</t>
  </si>
  <si>
    <t>S-538</t>
  </si>
  <si>
    <t>SN-533</t>
  </si>
  <si>
    <t>I-604</t>
  </si>
  <si>
    <t>S-539</t>
  </si>
  <si>
    <t>SN-534</t>
  </si>
  <si>
    <t>I-605</t>
  </si>
  <si>
    <t>S-540</t>
  </si>
  <si>
    <t>SN-535</t>
  </si>
  <si>
    <t>I-606</t>
  </si>
  <si>
    <t>S-541</t>
  </si>
  <si>
    <t>SN-536</t>
  </si>
  <si>
    <t>I-607</t>
  </si>
  <si>
    <t>S-542</t>
  </si>
  <si>
    <t>SN-537</t>
  </si>
  <si>
    <t>I-608</t>
  </si>
  <si>
    <t>S-543</t>
  </si>
  <si>
    <t>SN-538</t>
  </si>
  <si>
    <t>I-609</t>
  </si>
  <si>
    <t>S-544</t>
  </si>
  <si>
    <t>SN-539</t>
  </si>
  <si>
    <t>I-610</t>
  </si>
  <si>
    <t>S-545</t>
  </si>
  <si>
    <t>SN-540</t>
  </si>
  <si>
    <t>I-611</t>
  </si>
  <si>
    <t>S-546</t>
  </si>
  <si>
    <t>SN-541</t>
  </si>
  <si>
    <t>I-612</t>
  </si>
  <si>
    <t>S-547</t>
  </si>
  <si>
    <t>SN-542</t>
  </si>
  <si>
    <t>I-613</t>
  </si>
  <si>
    <t>S-548</t>
  </si>
  <si>
    <t>SN-543</t>
  </si>
  <si>
    <t>I-614</t>
  </si>
  <si>
    <t>S-549</t>
  </si>
  <si>
    <t>SN-544</t>
  </si>
  <si>
    <t>I-615</t>
  </si>
  <si>
    <t>S-550</t>
  </si>
  <si>
    <t>SN-545</t>
  </si>
  <si>
    <t>I-616</t>
  </si>
  <si>
    <t>S-551</t>
  </si>
  <si>
    <t>SN-546</t>
  </si>
  <si>
    <t>I-617</t>
  </si>
  <si>
    <t>S-552</t>
  </si>
  <si>
    <t>SN-547</t>
  </si>
  <si>
    <t>I-618</t>
  </si>
  <si>
    <t>S-553</t>
  </si>
  <si>
    <t>SN-548</t>
  </si>
  <si>
    <t>I-619</t>
  </si>
  <si>
    <t>S-554</t>
  </si>
  <si>
    <t>SN-549</t>
  </si>
  <si>
    <t>I-620</t>
  </si>
  <si>
    <t>S-555</t>
  </si>
  <si>
    <t>SN-550</t>
  </si>
  <si>
    <t>I-621</t>
  </si>
  <si>
    <t>S-556</t>
  </si>
  <si>
    <t>SN-551</t>
  </si>
  <si>
    <t>I-622</t>
  </si>
  <si>
    <t>S-557</t>
  </si>
  <si>
    <t>SN-552</t>
  </si>
  <si>
    <t>I-623</t>
  </si>
  <si>
    <t>S-558</t>
  </si>
  <si>
    <t>SN-553</t>
  </si>
  <si>
    <t>I-624</t>
  </si>
  <si>
    <t>S-559</t>
  </si>
  <si>
    <t>SN-554</t>
  </si>
  <si>
    <t>I-627</t>
  </si>
  <si>
    <t>V-52</t>
  </si>
  <si>
    <t>S-562</t>
  </si>
  <si>
    <t>SN-555</t>
  </si>
  <si>
    <t>I-628</t>
  </si>
  <si>
    <t>S-563</t>
  </si>
  <si>
    <t>SN-556</t>
  </si>
  <si>
    <t>I-629</t>
  </si>
  <si>
    <t>S-564</t>
  </si>
  <si>
    <t>SN-557</t>
  </si>
  <si>
    <t>I-630</t>
  </si>
  <si>
    <t>S-565</t>
  </si>
  <si>
    <t>SN-558</t>
  </si>
  <si>
    <t>I-631</t>
  </si>
  <si>
    <t>S-566</t>
  </si>
  <si>
    <t>SN-559</t>
  </si>
  <si>
    <t>I-632</t>
  </si>
  <si>
    <t>S-567</t>
  </si>
  <si>
    <t>SN-560</t>
  </si>
  <si>
    <t>I-633</t>
  </si>
  <si>
    <t>S-568</t>
  </si>
  <si>
    <t>SN-561</t>
  </si>
  <si>
    <t>I-634</t>
  </si>
  <si>
    <t>V-53</t>
  </si>
  <si>
    <t>S-569</t>
  </si>
  <si>
    <t>SN-562</t>
  </si>
  <si>
    <t>I-635</t>
  </si>
  <si>
    <t>S-570</t>
  </si>
  <si>
    <t>SN-563</t>
  </si>
  <si>
    <t>I-636</t>
  </si>
  <si>
    <t>S-571</t>
  </si>
  <si>
    <t>SN-564</t>
  </si>
  <si>
    <t>I-637</t>
  </si>
  <si>
    <t>S-572</t>
  </si>
  <si>
    <t>SN-565</t>
  </si>
  <si>
    <t>I-638</t>
  </si>
  <si>
    <t>S-573</t>
  </si>
  <si>
    <t>SN-566</t>
  </si>
  <si>
    <t>I-639</t>
  </si>
  <si>
    <t>S-574</t>
  </si>
  <si>
    <t>SN-567</t>
  </si>
  <si>
    <t>I-640</t>
  </si>
  <si>
    <t>S-575</t>
  </si>
  <si>
    <t>SN-568</t>
  </si>
  <si>
    <t>I-641</t>
  </si>
  <si>
    <t>S-576</t>
  </si>
  <si>
    <t>SN-569</t>
  </si>
  <si>
    <t>I-642</t>
  </si>
  <si>
    <t>S-577</t>
  </si>
  <si>
    <t>SN-570</t>
  </si>
  <si>
    <t>I-643</t>
  </si>
  <si>
    <t>S-578</t>
  </si>
  <si>
    <t>SN-571</t>
  </si>
  <si>
    <t>I-644</t>
  </si>
  <si>
    <t>S-579</t>
  </si>
  <si>
    <t>SN-572</t>
  </si>
  <si>
    <t>I-645</t>
  </si>
  <si>
    <t>S-580</t>
  </si>
  <si>
    <t>SN-573</t>
  </si>
  <si>
    <t>I-646</t>
  </si>
  <si>
    <t>S-581</t>
  </si>
  <si>
    <t>SN-574</t>
  </si>
  <si>
    <t>I-647</t>
  </si>
  <si>
    <t>S-582</t>
  </si>
  <si>
    <t>SN-575</t>
  </si>
  <si>
    <t>I-648</t>
  </si>
  <si>
    <t>S-583</t>
  </si>
  <si>
    <t>SN-576</t>
  </si>
  <si>
    <t>I-649</t>
  </si>
  <si>
    <t>S-584</t>
  </si>
  <si>
    <t>SN-577</t>
  </si>
  <si>
    <t>I-650</t>
  </si>
  <si>
    <t>S-585</t>
  </si>
  <si>
    <t>SN-578</t>
  </si>
  <si>
    <t>I-651</t>
  </si>
  <si>
    <t>S-586</t>
  </si>
  <si>
    <t>SN-579</t>
  </si>
  <si>
    <t>I-652</t>
  </si>
  <si>
    <t>S-587</t>
  </si>
  <si>
    <t>SN-580</t>
  </si>
  <si>
    <t>I-653</t>
  </si>
  <si>
    <t>S-588</t>
  </si>
  <si>
    <t>SN-581</t>
  </si>
  <si>
    <t>I-654</t>
  </si>
  <si>
    <t>S-589</t>
  </si>
  <si>
    <t>SN-582</t>
  </si>
  <si>
    <t>I-655</t>
  </si>
  <si>
    <t>S-590</t>
  </si>
  <si>
    <t>SN-583</t>
  </si>
  <si>
    <t>I-656</t>
  </si>
  <si>
    <t>S-591</t>
  </si>
  <si>
    <t>SN-584</t>
  </si>
  <si>
    <t>I-657</t>
  </si>
  <si>
    <t>S-592</t>
  </si>
  <si>
    <t>SN-585</t>
  </si>
  <si>
    <t>I-658</t>
  </si>
  <si>
    <t>S-593</t>
  </si>
  <si>
    <t>SN-586</t>
  </si>
  <si>
    <t>I-659</t>
  </si>
  <si>
    <t>S-594</t>
  </si>
  <si>
    <t>SN-587</t>
  </si>
  <si>
    <t>I-660</t>
  </si>
  <si>
    <t>S-595</t>
  </si>
  <si>
    <t>SN-588</t>
  </si>
  <si>
    <t>I-661</t>
  </si>
  <si>
    <t>S-596</t>
  </si>
  <si>
    <t>SN-589</t>
  </si>
  <si>
    <t>I-662</t>
  </si>
  <si>
    <t>S-597</t>
  </si>
  <si>
    <t>SN-590</t>
  </si>
  <si>
    <t>I-663</t>
  </si>
  <si>
    <t>S-598</t>
  </si>
  <si>
    <t>SN-591</t>
  </si>
  <si>
    <t>I-788</t>
  </si>
  <si>
    <t>S-599</t>
  </si>
  <si>
    <t>SN-592</t>
  </si>
  <si>
    <t>I-789</t>
  </si>
  <si>
    <t>S-600</t>
  </si>
  <si>
    <t>SN-593</t>
  </si>
  <si>
    <t>I-790</t>
  </si>
  <si>
    <t>S-601</t>
  </si>
  <si>
    <t>SN-594</t>
  </si>
  <si>
    <t>I-791</t>
  </si>
  <si>
    <t>S-602</t>
  </si>
  <si>
    <t>SN-595</t>
  </si>
  <si>
    <t>I-792</t>
  </si>
  <si>
    <t>S-603</t>
  </si>
  <si>
    <t>SN-596</t>
  </si>
  <si>
    <t>I-793</t>
  </si>
  <si>
    <t>S-604</t>
  </si>
  <si>
    <t>SN-597</t>
  </si>
  <si>
    <t>I-794</t>
  </si>
  <si>
    <t>S-605</t>
  </si>
  <si>
    <t>SN-598</t>
  </si>
  <si>
    <t>I-795</t>
  </si>
  <si>
    <t>S-606</t>
  </si>
  <si>
    <t>SN-599</t>
  </si>
  <si>
    <t>I-817</t>
  </si>
  <si>
    <t>S-607</t>
  </si>
  <si>
    <t>SN-600</t>
  </si>
  <si>
    <t>I-818</t>
  </si>
  <si>
    <t>S-608</t>
  </si>
  <si>
    <t>SN-601</t>
  </si>
  <si>
    <t>I-819</t>
  </si>
  <si>
    <t>S-609</t>
  </si>
  <si>
    <t>SN-602</t>
  </si>
  <si>
    <t>I-820</t>
  </si>
  <si>
    <t>S-610</t>
  </si>
  <si>
    <t>SN-603</t>
  </si>
  <si>
    <t>I-821</t>
  </si>
  <si>
    <t>S-611</t>
  </si>
  <si>
    <t>SN-604</t>
  </si>
  <si>
    <t>I-822</t>
  </si>
  <si>
    <t>S-612</t>
  </si>
  <si>
    <t>SN-605</t>
  </si>
  <si>
    <t>I-823</t>
  </si>
  <si>
    <t>S-613</t>
  </si>
  <si>
    <t>SN-606</t>
  </si>
  <si>
    <t>I-824</t>
  </si>
  <si>
    <t>S-614</t>
  </si>
  <si>
    <t>SN-607</t>
  </si>
  <si>
    <t>I-825</t>
  </si>
  <si>
    <t>S-615</t>
  </si>
  <si>
    <t>SN-608</t>
  </si>
  <si>
    <t>I-826</t>
  </si>
  <si>
    <t>S-616</t>
  </si>
  <si>
    <t>SN-609</t>
  </si>
  <si>
    <t>I-831</t>
  </si>
  <si>
    <t>V-54</t>
  </si>
  <si>
    <t>S-617</t>
  </si>
  <si>
    <t>SN-610</t>
  </si>
  <si>
    <t>I-832</t>
  </si>
  <si>
    <t>S-618</t>
  </si>
  <si>
    <t>SN-611</t>
  </si>
  <si>
    <t>I-833</t>
  </si>
  <si>
    <t>S-619</t>
  </si>
  <si>
    <t>SN-612</t>
  </si>
  <si>
    <t>I-834</t>
  </si>
  <si>
    <t>S-620</t>
  </si>
  <si>
    <t>SN-613</t>
  </si>
  <si>
    <t>I-835</t>
  </si>
  <si>
    <t>S-621</t>
  </si>
  <si>
    <t>SN-614</t>
  </si>
  <si>
    <t>I-836</t>
  </si>
  <si>
    <t>S-622</t>
  </si>
  <si>
    <t>SN-615</t>
  </si>
  <si>
    <t>I-837</t>
  </si>
  <si>
    <t>S-623</t>
  </si>
  <si>
    <t>SN-616</t>
  </si>
  <si>
    <t>I-838</t>
  </si>
  <si>
    <t>S-624</t>
  </si>
  <si>
    <t>SN-617</t>
  </si>
  <si>
    <t>I-839</t>
  </si>
  <si>
    <t>S-625</t>
  </si>
  <si>
    <t>SN-618</t>
  </si>
  <si>
    <t>I-840</t>
  </si>
  <si>
    <t>S-626</t>
  </si>
  <si>
    <t>SN-619</t>
  </si>
  <si>
    <t>I-841</t>
  </si>
  <si>
    <t>V-55</t>
  </si>
  <si>
    <t>RATIO</t>
  </si>
  <si>
    <t>S-627</t>
  </si>
  <si>
    <t>SN-620</t>
  </si>
  <si>
    <t>I-842</t>
  </si>
  <si>
    <t>S-628</t>
  </si>
  <si>
    <t>SN-621</t>
  </si>
  <si>
    <t>I-843</t>
  </si>
  <si>
    <t>S-629</t>
  </si>
  <si>
    <t>SN-622</t>
  </si>
  <si>
    <t>I-844</t>
  </si>
  <si>
    <t>S-630</t>
  </si>
  <si>
    <t>SN-623</t>
  </si>
  <si>
    <t>I-845</t>
  </si>
  <si>
    <t>S-631</t>
  </si>
  <si>
    <t>SN-624</t>
  </si>
  <si>
    <t>I-846</t>
  </si>
  <si>
    <t>S-632</t>
  </si>
  <si>
    <t>SN-625</t>
  </si>
  <si>
    <t>I-847</t>
  </si>
  <si>
    <t>S-633</t>
  </si>
  <si>
    <t>SN-626</t>
  </si>
  <si>
    <t>I-848</t>
  </si>
  <si>
    <t>S-634</t>
  </si>
  <si>
    <t>SN-627</t>
  </si>
  <si>
    <t>I-849</t>
  </si>
  <si>
    <t>S-635</t>
  </si>
  <si>
    <t>SN-628</t>
  </si>
  <si>
    <t>I-850</t>
  </si>
  <si>
    <t>S-636</t>
  </si>
  <si>
    <t>SN-634</t>
  </si>
  <si>
    <t>I-856</t>
  </si>
  <si>
    <t>S-642</t>
  </si>
  <si>
    <t>SN-635</t>
  </si>
  <si>
    <t>I-857</t>
  </si>
  <si>
    <t>S-643</t>
  </si>
  <si>
    <t>SN-636</t>
  </si>
  <si>
    <t>I-858</t>
  </si>
  <si>
    <t>S-644</t>
  </si>
  <si>
    <t>SN-637</t>
  </si>
  <si>
    <t>I-859</t>
  </si>
  <si>
    <t>S-645</t>
  </si>
  <si>
    <t>SN-638</t>
  </si>
  <si>
    <t>I-860</t>
  </si>
  <si>
    <t>S-646</t>
  </si>
  <si>
    <t>SN-639</t>
  </si>
  <si>
    <t>I-861</t>
  </si>
  <si>
    <t>S-647</t>
  </si>
  <si>
    <t>SN-640</t>
  </si>
  <si>
    <t>I-862</t>
  </si>
  <si>
    <t>S-648</t>
  </si>
  <si>
    <t>SN-641</t>
  </si>
  <si>
    <t>I-863</t>
  </si>
  <si>
    <t>S-649</t>
  </si>
  <si>
    <t>SN-642</t>
  </si>
  <si>
    <t>I-864</t>
  </si>
  <si>
    <t>S-650</t>
  </si>
  <si>
    <t>SN-643</t>
  </si>
  <si>
    <t>I-865</t>
  </si>
  <si>
    <t>S-651</t>
  </si>
  <si>
    <t>SN-644</t>
  </si>
  <si>
    <t>I-867</t>
  </si>
  <si>
    <t>S-653</t>
  </si>
  <si>
    <t>SN-645</t>
  </si>
  <si>
    <t>I-869</t>
  </si>
  <si>
    <t>S-655</t>
  </si>
  <si>
    <t>SN-646</t>
  </si>
  <si>
    <t>I-870</t>
  </si>
  <si>
    <t>S-656</t>
  </si>
  <si>
    <t>SN-647</t>
  </si>
  <si>
    <t>I-871</t>
  </si>
  <si>
    <t>S-657</t>
  </si>
  <si>
    <t>SN-648</t>
  </si>
  <si>
    <t>I-872</t>
  </si>
  <si>
    <t>S-658</t>
  </si>
  <si>
    <t>SN-649</t>
  </si>
  <si>
    <t>I-873</t>
  </si>
  <si>
    <t>S-659</t>
  </si>
  <si>
    <t>SN-650</t>
  </si>
  <si>
    <t>I-874</t>
  </si>
  <si>
    <t>S-660</t>
  </si>
  <si>
    <t>SN-651</t>
  </si>
  <si>
    <t>I-875</t>
  </si>
  <si>
    <t>S-661</t>
  </si>
  <si>
    <t>SN-652</t>
  </si>
  <si>
    <t>I-876</t>
  </si>
  <si>
    <t>S-662</t>
  </si>
  <si>
    <t>SN-653</t>
  </si>
  <si>
    <t>I-877</t>
  </si>
  <si>
    <t>S-663</t>
  </si>
  <si>
    <t>SN-654</t>
  </si>
  <si>
    <t>I-878</t>
  </si>
  <si>
    <t>S-664</t>
  </si>
  <si>
    <t>SN-655</t>
  </si>
  <si>
    <t>I-879</t>
  </si>
  <si>
    <t>S-665</t>
  </si>
  <si>
    <t>SN-656</t>
  </si>
  <si>
    <t>I-880</t>
  </si>
  <si>
    <t>S-666</t>
  </si>
  <si>
    <t>SN-657</t>
  </si>
  <si>
    <t>I-881</t>
  </si>
  <si>
    <t>S-667</t>
  </si>
  <si>
    <t>SN-658</t>
  </si>
  <si>
    <t>I-882</t>
  </si>
  <si>
    <t>S-668</t>
  </si>
  <si>
    <t>SN-659</t>
  </si>
  <si>
    <t>I-883</t>
  </si>
  <si>
    <t>S-669</t>
  </si>
  <si>
    <t>SN-660</t>
  </si>
  <si>
    <t>I-884</t>
  </si>
  <si>
    <t>S-670</t>
  </si>
  <si>
    <t>SN-661</t>
  </si>
  <si>
    <t>I-885</t>
  </si>
  <si>
    <t>S-671</t>
  </si>
  <si>
    <t>SN-662</t>
  </si>
  <si>
    <t>I-886</t>
  </si>
  <si>
    <t>S-672</t>
  </si>
  <si>
    <t>SN-663</t>
  </si>
  <si>
    <t>I-887</t>
  </si>
  <si>
    <t>S-673</t>
  </si>
  <si>
    <t>SN-664</t>
  </si>
  <si>
    <t>I-888</t>
  </si>
  <si>
    <t>S-674</t>
  </si>
  <si>
    <t>SN-665</t>
  </si>
  <si>
    <t>I-890</t>
  </si>
  <si>
    <t>S-676</t>
  </si>
  <si>
    <t>SN-666</t>
  </si>
  <si>
    <t>I-891</t>
  </si>
  <si>
    <t>S-677</t>
  </si>
  <si>
    <t>SN-667</t>
  </si>
  <si>
    <t>I-892</t>
  </si>
  <si>
    <t>S-678</t>
  </si>
  <si>
    <t>SN-668</t>
  </si>
  <si>
    <t>I-893</t>
  </si>
  <si>
    <t>S-679</t>
  </si>
  <si>
    <t>SN-669</t>
  </si>
  <si>
    <t>I-894</t>
  </si>
  <si>
    <t>S-680</t>
  </si>
  <si>
    <t>SN-670</t>
  </si>
  <si>
    <t>I-895</t>
  </si>
  <si>
    <t>S-681</t>
  </si>
  <si>
    <t>SN-671</t>
  </si>
  <si>
    <t>I-896</t>
  </si>
  <si>
    <t>S-682</t>
  </si>
  <si>
    <t>SN-672</t>
  </si>
  <si>
    <t>I-897</t>
  </si>
  <si>
    <t>S-683</t>
  </si>
  <si>
    <t>SN-673</t>
  </si>
  <si>
    <t>I-898</t>
  </si>
  <si>
    <t>S-684</t>
  </si>
  <si>
    <t>SN-674</t>
  </si>
  <si>
    <t>I-899</t>
  </si>
  <si>
    <t>S-685</t>
  </si>
  <si>
    <t>SN-675</t>
  </si>
  <si>
    <t>I-900</t>
  </si>
  <si>
    <t>S-686</t>
  </si>
  <si>
    <t>SN-676</t>
  </si>
  <si>
    <t>I-901</t>
  </si>
  <si>
    <t>S-687</t>
  </si>
  <si>
    <t>SN-677</t>
  </si>
  <si>
    <t>I-902</t>
  </si>
  <si>
    <t>S-688</t>
  </si>
  <si>
    <t>SN-678</t>
  </si>
  <si>
    <t>I-903</t>
  </si>
  <si>
    <t>S-689</t>
  </si>
  <si>
    <t>SN-679</t>
  </si>
  <si>
    <t>I-904</t>
  </si>
  <si>
    <t>S-690</t>
  </si>
  <si>
    <t>SN-680</t>
  </si>
  <si>
    <t>I-905</t>
  </si>
  <si>
    <t>S-691</t>
  </si>
  <si>
    <t>SN-681</t>
  </si>
  <si>
    <t>I-906</t>
  </si>
  <si>
    <t>S-692</t>
  </si>
  <si>
    <t>SN-682</t>
  </si>
  <si>
    <t>I-907</t>
  </si>
  <si>
    <t>S-693</t>
  </si>
  <si>
    <t>SN-683</t>
  </si>
  <si>
    <t>I-908</t>
  </si>
  <si>
    <t>S-694</t>
  </si>
  <si>
    <t>SN-684</t>
  </si>
  <si>
    <t>I-909</t>
  </si>
  <si>
    <t>S-695</t>
  </si>
  <si>
    <t>SN-685</t>
  </si>
  <si>
    <t>I-910</t>
  </si>
  <si>
    <t>S-696</t>
  </si>
  <si>
    <t>SN-686</t>
  </si>
  <si>
    <t>I-911</t>
  </si>
  <si>
    <t>S-697</t>
  </si>
  <si>
    <t>SN-687</t>
  </si>
  <si>
    <t>I-912</t>
  </si>
  <si>
    <t>S-698</t>
  </si>
  <si>
    <t>SN-688</t>
  </si>
  <si>
    <t>I-913</t>
  </si>
  <si>
    <t>S-699</t>
  </si>
  <si>
    <t>SN-690</t>
  </si>
  <si>
    <t>I-915</t>
  </si>
  <si>
    <t>S-701</t>
  </si>
  <si>
    <t>SN-691</t>
  </si>
  <si>
    <t>I-916</t>
  </si>
  <si>
    <t>S-702</t>
  </si>
  <si>
    <t>SN-692</t>
  </si>
  <si>
    <t>I-917</t>
  </si>
  <si>
    <t>S-703</t>
  </si>
  <si>
    <t>SN-693</t>
  </si>
  <si>
    <t>I-918</t>
  </si>
  <si>
    <t>S-704</t>
  </si>
  <si>
    <t>SN-697</t>
  </si>
  <si>
    <t>I-922</t>
  </si>
  <si>
    <t>S-705</t>
  </si>
  <si>
    <t>SN-698</t>
  </si>
  <si>
    <t>I-923</t>
  </si>
  <si>
    <t>S-706</t>
  </si>
  <si>
    <t>SN-699</t>
  </si>
  <si>
    <t>I-924</t>
  </si>
  <si>
    <t>S-707</t>
  </si>
  <si>
    <t>SN-700</t>
  </si>
  <si>
    <t>I-925</t>
  </si>
  <si>
    <t>S-708</t>
  </si>
  <si>
    <t>SN-701</t>
  </si>
  <si>
    <t>I-926</t>
  </si>
  <si>
    <t>S-709</t>
  </si>
  <si>
    <t>SN-702</t>
  </si>
  <si>
    <t>I-927</t>
  </si>
  <si>
    <t>S-710</t>
  </si>
  <si>
    <t>T-10</t>
  </si>
  <si>
    <t>Project</t>
  </si>
  <si>
    <t>Theme</t>
  </si>
  <si>
    <t>Issue</t>
  </si>
  <si>
    <t>Cross_Sector</t>
  </si>
  <si>
    <t>effective_of</t>
  </si>
  <si>
    <t>Current</t>
  </si>
  <si>
    <t>calculation_type</t>
  </si>
  <si>
    <t>legacy_data_from</t>
  </si>
  <si>
    <t>Replaces_ind_id</t>
  </si>
  <si>
    <t>Comments</t>
  </si>
  <si>
    <t>I-1</t>
  </si>
  <si>
    <t>TransMonEE</t>
  </si>
  <si>
    <t>Population</t>
  </si>
  <si>
    <t>Total Population on January 1st</t>
  </si>
  <si>
    <t>Total population at the beginning of the year (persons), 1989-2019</t>
  </si>
  <si>
    <t>DM_POP_TOT</t>
  </si>
  <si>
    <t>NSI OLD</t>
  </si>
  <si>
    <t>I-2</t>
  </si>
  <si>
    <t>Proportion of population at the beginning of the year, by age groups</t>
  </si>
  <si>
    <t>Calculated (note: duplicated I-5?)</t>
  </si>
  <si>
    <t>Child Rights Landscape and Governance</t>
  </si>
  <si>
    <t>Demographics</t>
  </si>
  <si>
    <t>Number of births (in thousands)</t>
  </si>
  <si>
    <t>DM_BRTS</t>
  </si>
  <si>
    <t>ECD</t>
  </si>
  <si>
    <t>Only available for 2018 (as nov. 2020)</t>
  </si>
  <si>
    <t>I-4</t>
  </si>
  <si>
    <t>Average population by sex and selected age groups, 1989-2016</t>
  </si>
  <si>
    <t>Average total population (persons), 1989-2018</t>
  </si>
  <si>
    <t>DM_AVG_POP_TOT</t>
  </si>
  <si>
    <t>Calculated NSI OLD</t>
  </si>
  <si>
    <t>I-5</t>
  </si>
  <si>
    <t>Population on 1 January: Structure indicators, 1989-2017</t>
  </si>
  <si>
    <t>Proportion of total population (%), 1989-2019</t>
  </si>
  <si>
    <t>DM_POP_PROP</t>
  </si>
  <si>
    <t>I-6</t>
  </si>
  <si>
    <t>Components of population change, 1989-2019</t>
  </si>
  <si>
    <t>Age dependency ratio (% of population aged 0-14 and 65 and over, to population aged 15-64), 1989-2019</t>
  </si>
  <si>
    <t>DM_DPR_AGE</t>
  </si>
  <si>
    <t>I-7</t>
  </si>
  <si>
    <t>Child dependency ratio (% of population aged 0-14, to population aged 15-64), 1989-2019</t>
  </si>
  <si>
    <t>DM_DPR_CHD</t>
  </si>
  <si>
    <t>I-8</t>
  </si>
  <si>
    <t>Old-age dependency ratio (% of population aged 65 and over, to population aged 15-64), 1989-2019</t>
  </si>
  <si>
    <t>DM_DPR_OLD</t>
  </si>
  <si>
    <t>I-9</t>
  </si>
  <si>
    <t>Components of population change, 1989-2017</t>
  </si>
  <si>
    <t>Crude rate of natural change of population (live births minus deaths per 1,000 average population)</t>
  </si>
  <si>
    <t>NSI (not in dissemination, revise)</t>
  </si>
  <si>
    <t>I-10</t>
  </si>
  <si>
    <t>Components of population change, 1989-2018</t>
  </si>
  <si>
    <t>Number of immigrants, 1989-2018</t>
  </si>
  <si>
    <t>DM_IMG</t>
  </si>
  <si>
    <t>I-11</t>
  </si>
  <si>
    <t>Number of emigrants, 1989-2018</t>
  </si>
  <si>
    <t>DM_EMG</t>
  </si>
  <si>
    <t>I-12</t>
  </si>
  <si>
    <t>Crude rate of net migration (per 100,000 average population), 1989-2018</t>
  </si>
  <si>
    <t>DM_NEXTRT_MG</t>
  </si>
  <si>
    <t>Migration and Displacement</t>
  </si>
  <si>
    <t>Net migration</t>
  </si>
  <si>
    <t>DM_POP_NETM</t>
  </si>
  <si>
    <t>Proposed SITAN: 26/01/2021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</si>
  <si>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</si>
  <si>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</si>
  <si>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</si>
  <si>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</si>
  <si>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</si>
  <si>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</si>
  <si>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</si>
  <si>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</si>
  <si>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Marriage and divorce, 1989-2018</t>
  </si>
  <si>
    <t>Average age at first marriage (years), 1989-2018</t>
  </si>
  <si>
    <t>DM_MRG_AGE</t>
  </si>
  <si>
    <t>I-18</t>
  </si>
  <si>
    <t>Number of divorces, 1989-2018</t>
  </si>
  <si>
    <t>DM_DIV</t>
  </si>
  <si>
    <t>I-19</t>
  </si>
  <si>
    <t>Crude divorce rate (per 1,000 average population), 1989-2018</t>
  </si>
  <si>
    <t>DM_CRDIVRT</t>
  </si>
  <si>
    <t>I-20</t>
  </si>
  <si>
    <t>Number of children affected by parental divorce, 1989-2018</t>
  </si>
  <si>
    <t>DM_CHLD_DIV</t>
  </si>
  <si>
    <t>I-21</t>
  </si>
  <si>
    <t>Rate of children affected by parental divorce (per 1,000 average population aged 0-17), 1989-2018</t>
  </si>
  <si>
    <t>DM_CHLDRT_DIV</t>
  </si>
  <si>
    <t>Total population by age (in thousands)</t>
  </si>
  <si>
    <t>DM_POP_TOT_AGE</t>
  </si>
  <si>
    <t>I-23</t>
  </si>
  <si>
    <t>Child population aged 0-17 at the beginning of the year</t>
  </si>
  <si>
    <t>DM_CHLD_NSO</t>
  </si>
  <si>
    <t>NSO in Collection</t>
  </si>
  <si>
    <t>Preterm birth rate (per 100 live births)</t>
  </si>
  <si>
    <t>FT_WHS_PBR</t>
  </si>
  <si>
    <t>Total fertility rate (average live births per woman aged 15-49)</t>
  </si>
  <si>
    <t>DM_FRATE_TOT</t>
  </si>
  <si>
    <t>I-26</t>
  </si>
  <si>
    <t>Fertility</t>
  </si>
  <si>
    <t>Fertility indicators, 1989-2016</t>
  </si>
  <si>
    <t>Mean age of women at the birth of first child (years)</t>
  </si>
  <si>
    <t>Consider no ETL, please provide source</t>
  </si>
  <si>
    <t>Health and Nutrition</t>
  </si>
  <si>
    <t>Adolescent physical, mental, and reproductive health</t>
  </si>
  <si>
    <t>3.7.2. Adolescent birth rate (per 1,000 women aged 15-19)</t>
  </si>
  <si>
    <t>FT_SP_DYN_ADKL</t>
  </si>
  <si>
    <t>GENDER, ECD, ADOL</t>
  </si>
  <si>
    <t>Nutrition</t>
  </si>
  <si>
    <t>Prevalence of low birth weight among new-borns (%)</t>
  </si>
  <si>
    <t>NT_BW_LBW</t>
  </si>
  <si>
    <t>I-29</t>
  </si>
  <si>
    <t>Abortions, 1989-2016</t>
  </si>
  <si>
    <t>Abortion rate (legally induced abortions per 100 live births)</t>
  </si>
  <si>
    <t>Waiting for Amir</t>
  </si>
  <si>
    <t>I-30</t>
  </si>
  <si>
    <t>Abortion rate  (legally induced abortions per 1,000 women)</t>
  </si>
  <si>
    <t>Crude death rate (per 1,000 average population)</t>
  </si>
  <si>
    <t>MT_SP_DYN_CDRT_IN</t>
  </si>
  <si>
    <t>Life expectancy at birth (average years)</t>
  </si>
  <si>
    <t>DM_LIFE_EXP</t>
  </si>
  <si>
    <t>GENDER</t>
  </si>
  <si>
    <t>Maternal, newborn and child health</t>
  </si>
  <si>
    <t>Infant mortality rate (per 1,000 live births)</t>
  </si>
  <si>
    <t>CME_MRY0</t>
  </si>
  <si>
    <t>I-34</t>
  </si>
  <si>
    <t>Mortality</t>
  </si>
  <si>
    <t>General mortality indicators, 1989-2016</t>
  </si>
  <si>
    <t xml:space="preserve">Infant mortality rate (per 1,000 live births), estimates developed by the Inter-agency Group for Child Mortality Estimation </t>
  </si>
  <si>
    <t>Consider no ETL, duplicated I-31</t>
  </si>
  <si>
    <t>3.2.1. Under-5 mortality rate (per 1,000 live births)</t>
  </si>
  <si>
    <t>CME_MRY0T4</t>
  </si>
  <si>
    <t>GENDER, ECD</t>
  </si>
  <si>
    <t>I-36</t>
  </si>
  <si>
    <t xml:space="preserve">Under-5 mortality rate (per 1,000 live births), estimates developed by the Inter-agency Group for Child Mortality Estimation </t>
  </si>
  <si>
    <t>Consider no ETL, duplicated I-33</t>
  </si>
  <si>
    <t>3.2.2. Neonatal mortality rate (per 1,000 live births)</t>
  </si>
  <si>
    <t>CME_MRM0</t>
  </si>
  <si>
    <t>I-38</t>
  </si>
  <si>
    <t xml:space="preserve">Neonatal mortality rate (per 1,000 live births), estimates developed by the Inter-agency Group for Child Mortality Estimation </t>
  </si>
  <si>
    <t>Consider no ETL, duplicated I-35</t>
  </si>
  <si>
    <t>3.1.1. Maternal mortality ratio (per 100,000 live births)</t>
  </si>
  <si>
    <t>MNCH_MMR</t>
  </si>
  <si>
    <t>I-40</t>
  </si>
  <si>
    <t>Causes of death: mortality rates by selected causes, sex and age group, 1989/2000-2016</t>
  </si>
  <si>
    <t>Mortality rate due to infectious diseases among 1-4 year olds (deaths per 100,000 average relevant population)</t>
  </si>
  <si>
    <t>I-41</t>
  </si>
  <si>
    <t>Mortality rate due to respiratory diseases among 1-4 year olds (deaths per 100,000 average relevant population)</t>
  </si>
  <si>
    <t>I-42</t>
  </si>
  <si>
    <t>Mortality rate due to congenital malformations among 1-4 year olds (deaths per 100,000 average relevant population)</t>
  </si>
  <si>
    <t>I-43</t>
  </si>
  <si>
    <t>Mortality rate due to external causes of death  (deaths per 100,000 average relevant population)</t>
  </si>
  <si>
    <t>Waiting for Amir (Flavio suggested SDG, not found)</t>
  </si>
  <si>
    <t>Health System</t>
  </si>
  <si>
    <t>Suicide mortality rate (deaths per 100,000 population)</t>
  </si>
  <si>
    <t>MT_SDG_SUICIDE</t>
  </si>
  <si>
    <t>ADOL</t>
  </si>
  <si>
    <t>3.3.4. SDG Incidence of Hepatitis B (percentage of children under 5 years who have developed chronic HBV infection)</t>
  </si>
  <si>
    <t>HT_SH_HAP_HBSAG</t>
  </si>
  <si>
    <t>SDG focuses on child prevention of HBV infection. Indicator unit is proportion (%) of children under 5 years age.</t>
  </si>
  <si>
    <t>3.3.2. Incidence of tuberculosis (new cases per 100,000 average population)</t>
  </si>
  <si>
    <t>HT_SH_TBS_INCD</t>
  </si>
  <si>
    <t>HIV/AIDS</t>
  </si>
  <si>
    <t>3.3.1. Number of new HIV infections per 1,000 uninfected population</t>
  </si>
  <si>
    <t>HT_SH_HIV_INCD</t>
  </si>
  <si>
    <t>GENDER, ADOL</t>
  </si>
  <si>
    <t>3.5.1. Alcohol use disorders of 12 month prevalence with 95% (percentage of population aged 15+ years)</t>
  </si>
  <si>
    <t>HT_SH_SUD_ALCOL</t>
  </si>
  <si>
    <t>I-49</t>
  </si>
  <si>
    <t>Health</t>
  </si>
  <si>
    <t>Morbidity - registered at the end of the year, 1989/2000-2016</t>
  </si>
  <si>
    <t>Total number of registered with dependency upon narcotic and psychoactive substances (at the end of the year)</t>
  </si>
  <si>
    <t>Consider no ETL, replaced by SDG: SH_SUD_TREAT (I-71)</t>
  </si>
  <si>
    <t>I-50</t>
  </si>
  <si>
    <t>Cross-Cutting</t>
  </si>
  <si>
    <t>Disability</t>
  </si>
  <si>
    <t>Number of newly registered as persons with disabilities (during the year)</t>
  </si>
  <si>
    <t>I-51</t>
  </si>
  <si>
    <t>Number of registered as persons with disabilities (at the end of the year)</t>
  </si>
  <si>
    <t>3.1.2. Proportion of births attended by skilled health personnel (%)</t>
  </si>
  <si>
    <t>MNCH_SAB</t>
  </si>
  <si>
    <t>Percentage of pregnant women living with HIV receiving ARVs for PMTCT</t>
  </si>
  <si>
    <t>HVA_PMTCT_ARV_CVG</t>
  </si>
  <si>
    <t>Given as PERCENTAGE in Helix</t>
  </si>
  <si>
    <t>Antenatal care 4+ visits - percentage of women attended at least four times during pregnancy by any provider</t>
  </si>
  <si>
    <t>MNCH_ANC4</t>
  </si>
  <si>
    <t>Postnatal care for mothers - percentage of women who received postnatal care within 2 days of giving birth</t>
  </si>
  <si>
    <t>MNCH_PNCMOM</t>
  </si>
  <si>
    <t>ECD, ADOL</t>
  </si>
  <si>
    <t>Care seeking for children (under age 5) with symptoms of Acute Respiratory Infection -ARI- (%)</t>
  </si>
  <si>
    <t>MNCH_PNEUCARE</t>
  </si>
  <si>
    <t>I-57</t>
  </si>
  <si>
    <t>Nurturing care - Health</t>
  </si>
  <si>
    <t>Antenatal care coverage by wealth quintile</t>
  </si>
  <si>
    <t>Do not ETL, duplicated: I-54</t>
  </si>
  <si>
    <t>3.7.1. Women of reproductive age 15-49 years, who have family planning modern methods (%)</t>
  </si>
  <si>
    <t>HT_SH_FPL_MTMM</t>
  </si>
  <si>
    <t>Immunization</t>
  </si>
  <si>
    <t>Percentage of surviving infants who received the third dose of DPT-containing vaccine</t>
  </si>
  <si>
    <t>IM_DTP3</t>
  </si>
  <si>
    <t>Percentage of districts with DTP3 coverage 50-79%</t>
  </si>
  <si>
    <t>HT_DIST79DTP3_P</t>
  </si>
  <si>
    <t>Percentage of children who received the 2nd dose of measles-containing vaccine, as per administered in the national schedule</t>
  </si>
  <si>
    <t>IM_MCV2</t>
  </si>
  <si>
    <t>Percentage of districts with MCV2 coverage 50-79%</t>
  </si>
  <si>
    <t>HT_DIST79MCV2_P</t>
  </si>
  <si>
    <t>I-63</t>
  </si>
  <si>
    <t xml:space="preserve">Availability of Early childhood intervention services </t>
  </si>
  <si>
    <t>No data source provided</t>
  </si>
  <si>
    <t>Annual mean concentration of particles PM2.5 (ug/m3)</t>
  </si>
  <si>
    <t>HT_SDG_PM25</t>
  </si>
  <si>
    <t>Percentage of most recent live-born children to women with a live birth in the last 2 years who were put to the breast within one hour of birth</t>
  </si>
  <si>
    <t>NT_BF_EIBF</t>
  </si>
  <si>
    <t>Percentage of infants under 6 months of age who are exclusively breastfed</t>
  </si>
  <si>
    <t>NT_BF_EXBF</t>
  </si>
  <si>
    <t>Percentage of children age 6-23 months who had at least the minimum dietary diversity and the minimum meal frequency during the previous day</t>
  </si>
  <si>
    <t>NT_CF_MAD</t>
  </si>
  <si>
    <t>2.2.2. Percentage of children under age 5 who are above two standard deviations (moderate and severe) of the median weight for height of the WHO standard - Overweight prevelance</t>
  </si>
  <si>
    <t>NT_ANT_WHZ_PO2</t>
  </si>
  <si>
    <t>2.2.1. Percentage of children under age 5 who fall below minus two standard deviations (moderate and severe) of the median height for age of the WHO standard -(stunting prevelance)</t>
  </si>
  <si>
    <t>NT_ANT_HAZ_NE2</t>
  </si>
  <si>
    <t>Early childhood development</t>
  </si>
  <si>
    <t>Percentage of children with whom any adult household member has engaged in 4 or more activities to provide early stimulation and responsive care in the last 3 days</t>
  </si>
  <si>
    <t>ECD_CHLD_36-59M_ADLT_SRC</t>
  </si>
  <si>
    <t>3.5.1. Coverage of treatment interventions (pharmacological, psychosocial and rehabilitation and aftercare services) for substance use disorders (%)</t>
  </si>
  <si>
    <t>HT_SH_SUD_TREAT</t>
  </si>
  <si>
    <t>I-72</t>
  </si>
  <si>
    <t>Coverage of treatment interventions (pharmacological, psychosocial and rehabilitation and aftercare services) for cocaine disorders (%)</t>
  </si>
  <si>
    <t>Do not ETL, possible detailed substance disaggregation</t>
  </si>
  <si>
    <t>I-73</t>
  </si>
  <si>
    <t>Coverage of treatment interventions (pharmacological, psychosocial and rehabilitation and aftercare services) for amphetamine disorders (%)</t>
  </si>
  <si>
    <t>I-74</t>
  </si>
  <si>
    <t>Coverage of treatment interventions (pharmacological, psychosocial and rehabilitation and aftercare services) for opioids disorders (%)</t>
  </si>
  <si>
    <t>3.8.1. Universal health coverage (UHC) service coverage index</t>
  </si>
  <si>
    <t>HT_SH_ACS_UNHC</t>
  </si>
  <si>
    <t>Percentage of self-reported unmet needs for medical examination and main reason declared: No unmet needs to declare</t>
  </si>
  <si>
    <t>HT_ADOL_UNMETMED_NOUNMET</t>
  </si>
  <si>
    <t>Percentage of self-reported unmet needs for medical examination and main reason declared: Too expensive</t>
  </si>
  <si>
    <t>HT_ADOL_UNMETMED_TOOEXP</t>
  </si>
  <si>
    <t>Percentage of self-reported unmet needs for medical examination and main reason declared: Too far to travel</t>
  </si>
  <si>
    <t>HT_ADOL_UNMETMED_TOOFAR</t>
  </si>
  <si>
    <t>Percentage of self-reported unmet needs for medical examination and main reason declared: Waiting list</t>
  </si>
  <si>
    <t>HT_ADOL_UNMETMED_WAITING</t>
  </si>
  <si>
    <t>Percentage of self-reported unmet needs for medical examination and main reason declared: Too expensive or too far to travel or waiting list</t>
  </si>
  <si>
    <t>HT_ADOL_UNMETMED_TOOEFW</t>
  </si>
  <si>
    <t>Percentage of self-reported unmet needs for medical examination and main reason declared: No time</t>
  </si>
  <si>
    <t>HT_ADOL_UNMETMED_NOTIME</t>
  </si>
  <si>
    <t>Percentage of self-reported unmet needs for medical examination and main reason declared: Didn't know any good doctor or specialist</t>
  </si>
  <si>
    <t>HT_ADOL_UNMETMED_NOKNOW</t>
  </si>
  <si>
    <t>Percentage of self-reported unmet needs for medical examination and main reason declared: Fear of doctor, hospital, examination or treatment</t>
  </si>
  <si>
    <t>HT_ADOL_UNMETMED_FEAR</t>
  </si>
  <si>
    <t>Percentage of self-reported unmet needs for medical examination and main reason declared: Wanted to wait and see if problem got better on its own</t>
  </si>
  <si>
    <t>HT_ADOL_UNMETMED_HOPING</t>
  </si>
  <si>
    <t>Percentage of self-reported unmet needs for medical examination and main reason declared: Other</t>
  </si>
  <si>
    <t>HT_ADOL_UNMETMED_OTH</t>
  </si>
  <si>
    <t>Public spending on Children</t>
  </si>
  <si>
    <t>Current health expenditure (% of GDP)</t>
  </si>
  <si>
    <t>HT_SH_XPD_CHEX_GD_ZS</t>
  </si>
  <si>
    <t>Compiled by World Bank: SH.XPD.CHEX.GD.ZS</t>
  </si>
  <si>
    <t>Domestic general government health expenditure (% of GDP)</t>
  </si>
  <si>
    <t>HT_SH_XPD_GHED_GD_ZS</t>
  </si>
  <si>
    <t>Compiled by World Bank: SH.XPD.GHED.GD.ZS</t>
  </si>
  <si>
    <t>Domestic general government health expenditure (% of general government expenditure)</t>
  </si>
  <si>
    <t>HT_SH_XPD_GHED_GE_ZS</t>
  </si>
  <si>
    <t>Compiled by World Bank: SH.XPD.GHED.GE.ZS</t>
  </si>
  <si>
    <t>Domestic general government health expenditure (% of current health expenditure)</t>
  </si>
  <si>
    <t>HT_SH_XPD_GHED_CH_ZS</t>
  </si>
  <si>
    <t>Compiled by World Bank: SH.XPD.GHED.CH.ZS</t>
  </si>
  <si>
    <t>Domestic general government health expenditure per capita, PPP (current international $)</t>
  </si>
  <si>
    <t>HT_SH_XPD_GHED_PP_CD</t>
  </si>
  <si>
    <t>Compiled by World Bank: SH.XPD.GHED.PP.CD</t>
  </si>
  <si>
    <t>Domestic general government health expenditure per capita (current US$)</t>
  </si>
  <si>
    <t>HT_SH_XPD_GHED_PC_CD</t>
  </si>
  <si>
    <t>Compiled by World Bank: SH.XPD.GHED.PC.CD</t>
  </si>
  <si>
    <t>Domestic private health expenditure (% of current health expenditure)</t>
  </si>
  <si>
    <t>HT_SH_XPD_PVTD_CH_ZS</t>
  </si>
  <si>
    <t>Compiled by World Bank: SH.XPD.PVTD.CH.ZS</t>
  </si>
  <si>
    <t>Domestic private health expenditure per capita, PPP (current international $)</t>
  </si>
  <si>
    <t>HT_SH_XPD_PVTD_PP_CD</t>
  </si>
  <si>
    <t>Compiled by World Bank: SH.XPD.PVTD.PP.CD</t>
  </si>
  <si>
    <t>Domestic private health expenditure per capita (current US$)</t>
  </si>
  <si>
    <t>HT_SH_XPD_PVTD_PC_CD</t>
  </si>
  <si>
    <t>Compiled by World Bank: SH.XPD.PVTD.PC.CD</t>
  </si>
  <si>
    <t>Current health expenditure per capita, PPP (current international $)</t>
  </si>
  <si>
    <t>HT_SH_XPD_CHEX_PP_CD</t>
  </si>
  <si>
    <t>Compiled by World Bank: SH.XPD.CHEX.PP.CD</t>
  </si>
  <si>
    <t>Current health expenditure per capita (current US$)</t>
  </si>
  <si>
    <t>HT_SH_XPD_CHEX_PC_CD</t>
  </si>
  <si>
    <t>Compiled by World Bank: SH.XPD.CHEX.PC.CD</t>
  </si>
  <si>
    <t>Out-of-pocket expenditure (OOPS), as % of current health expenditure</t>
  </si>
  <si>
    <t>HT_SH_XPD_OOPC_CH_ZS</t>
  </si>
  <si>
    <t>Compiled by World Bank: SH.XPD.OOPC.CH.ZS</t>
  </si>
  <si>
    <t>Out-of-pocket expenditure (OOPS) per capita, PPP (current international $)</t>
  </si>
  <si>
    <t>HT_SH_XPD_OOPC_PP_CD</t>
  </si>
  <si>
    <t>Compiled by World Bank: SH.XPD.OOPC.PP.CD</t>
  </si>
  <si>
    <t>Out-of-pocket expenditure (OOPS) per capita (current US$)</t>
  </si>
  <si>
    <t>HT_SH_XPD_OOPC_PC_CD</t>
  </si>
  <si>
    <t>Compiled by World Bank: SH.XPD.OOPC.PC.CD</t>
  </si>
  <si>
    <t>Total population covered by public and primary private health insurance (%)</t>
  </si>
  <si>
    <t>HT_INS_COV</t>
  </si>
  <si>
    <t>Under-five deaths (number)</t>
  </si>
  <si>
    <t>CME_TMY0T4</t>
  </si>
  <si>
    <t>Stillbirth rate (per 1,000 total births)</t>
  </si>
  <si>
    <t>CME_SBR</t>
  </si>
  <si>
    <t>Neonatal deaths as a percentage of under-five deaths</t>
  </si>
  <si>
    <t>CME_PND</t>
  </si>
  <si>
    <t>Percentage of under-five deaths detailed by cause: AIDS</t>
  </si>
  <si>
    <t>HT_U5DEATH_AIDS</t>
  </si>
  <si>
    <t>Percentage of under-five deaths detailed by cause: Diarrhoea</t>
  </si>
  <si>
    <t>HT_U5DEATH_DIAR</t>
  </si>
  <si>
    <t>Percentage of under-five deaths detailed by cause: Pertussis</t>
  </si>
  <si>
    <t>HT_U5DEATH_PERT</t>
  </si>
  <si>
    <t>Percentage of under-five deaths detailed by cause: Tetanus</t>
  </si>
  <si>
    <t>HT_U5DEATH_TETA</t>
  </si>
  <si>
    <t>Percentage of under-five deaths detailed by cause: Measles</t>
  </si>
  <si>
    <t>HT_U5DEATH_MEAS</t>
  </si>
  <si>
    <t>Percentage of under-five deaths detailed by cause: Meningitis</t>
  </si>
  <si>
    <t>HT_U5DEATH_MENI</t>
  </si>
  <si>
    <t>Percentage of under-five deaths detailed by cause: Malaria</t>
  </si>
  <si>
    <t>HT_U5DEATH_MALA</t>
  </si>
  <si>
    <t>Percentage of under-five deaths detailed by cause: Pneumonia</t>
  </si>
  <si>
    <t>HT_U5DEATH_PNEU</t>
  </si>
  <si>
    <t>Percentage of under-five deaths detailed by cause: Preterm</t>
  </si>
  <si>
    <t>HT_U5DEATH_PRET</t>
  </si>
  <si>
    <t>Percentage of under-five deaths detailed by cause: Intrapartum-related events</t>
  </si>
  <si>
    <t>HT_U5DEATH_INTR</t>
  </si>
  <si>
    <t>Percentage of under-five deaths detailed by cause: Sepsis</t>
  </si>
  <si>
    <t>HT_U5DEATH_SEPS</t>
  </si>
  <si>
    <t>Percentage of under-five deaths detailed by cause: Other</t>
  </si>
  <si>
    <t>HT_U5DEATH_OTHE</t>
  </si>
  <si>
    <t>Percentage of under-five deaths detailed by cause: Congenital</t>
  </si>
  <si>
    <t>HT_U5DEATH_CONG</t>
  </si>
  <si>
    <t>Percentage of under-five deaths detailed by cause: NCDs</t>
  </si>
  <si>
    <t>HT_U5DEATH_NCDS</t>
  </si>
  <si>
    <t>Percentage of under-five deaths detailed by cause: Injuries</t>
  </si>
  <si>
    <t>HT_U5DEATH_INJU</t>
  </si>
  <si>
    <t>C-section rate - percentage of deliveries by cesarean section</t>
  </si>
  <si>
    <t>MNCH_CSEC</t>
  </si>
  <si>
    <t>Estimated number of maternal deaths</t>
  </si>
  <si>
    <t>MNCH_MATERNAL_DEATHS</t>
  </si>
  <si>
    <t>Lifetime risk of maternal death (1 in X)</t>
  </si>
  <si>
    <t>MNCH_SH_MMR_RISK</t>
  </si>
  <si>
    <t>Lifetime risk of maternal death (%)</t>
  </si>
  <si>
    <t>MNCH_SH_MMR_RISK_ZS</t>
  </si>
  <si>
    <t>Institutional deliveries - percentage of deliveries in a health facility</t>
  </si>
  <si>
    <t>MNCH_INSTDEL</t>
  </si>
  <si>
    <t>Early childbearing - percentage of women (aged 20-24 years) who gave birth before age 18</t>
  </si>
  <si>
    <t>MNCH_BIRTH18</t>
  </si>
  <si>
    <t>3.b.1. Proportion of the target population with access to 3 doses of diphtheria-tetanus-pertussis (DTP3)</t>
  </si>
  <si>
    <t>HT_SH_ACS_DTP3</t>
  </si>
  <si>
    <t>3.b.1. Proportion of the target population with access to affordable medicines and vaccines on a sustainable basis, human papillomavirus (HPV)</t>
  </si>
  <si>
    <t>HT_SH_ACS_HPV</t>
  </si>
  <si>
    <t>3.b.1. Proportion of the target population with access to measles-containing-vaccine second-dose (MCV2)</t>
  </si>
  <si>
    <t>HT_SH_ACS_MCV2</t>
  </si>
  <si>
    <t>3.b.1. Proportion of the target population with access to pneumococcal conjugate 3rd dose (PCV3)</t>
  </si>
  <si>
    <t>HT_SH_ACS_PCV3</t>
  </si>
  <si>
    <t>Percentage of surviving infants who received the first dose of measles-containing vaccine</t>
  </si>
  <si>
    <t>IM_MCV1</t>
  </si>
  <si>
    <t>Percentage of districts with at least 80% DTP3 coverage</t>
  </si>
  <si>
    <t>HT_DIST80DTP3_P</t>
  </si>
  <si>
    <t>WHO-UNICEF estimates of DTP3 coverage (%)</t>
  </si>
  <si>
    <t>HT_COVERAGE_DTP3</t>
  </si>
  <si>
    <t>2.2.2. Number of children moderately or severely overweight (in thousands)</t>
  </si>
  <si>
    <t>HT_SN_STA_OVWGTN</t>
  </si>
  <si>
    <t>2.2.3. Proportion of women aged 15-49 years with anaemia (%)</t>
  </si>
  <si>
    <t>HT_SH_STA_ANEM</t>
  </si>
  <si>
    <t>2.2.3. Proportion of women aged 15-49 years with anaemia, non-pregnant (%)</t>
  </si>
  <si>
    <t>HT_SH_STA_ANEM_NPRG</t>
  </si>
  <si>
    <t>2.2.3. Proportion of women aged 15-49 years with anaemia, pregnant (%)</t>
  </si>
  <si>
    <t>HT_SH_STA_ANEM_PREG</t>
  </si>
  <si>
    <t>Percentage of births without a birth weight in key data sources</t>
  </si>
  <si>
    <t>NT_BW_UNW</t>
  </si>
  <si>
    <t>Prevalence of underweight among adults, BMI &lt; 18.5 (%, age-standardized estimate)</t>
  </si>
  <si>
    <t>HT_NCD_BMI_18A</t>
  </si>
  <si>
    <t>Adolescents (aged 10-19 years) mortality rate</t>
  </si>
  <si>
    <t>HT_ADOL_MT</t>
  </si>
  <si>
    <t>3.a.1. Age-standardized prevalence of current tobacco use among persons aged 15 years and older</t>
  </si>
  <si>
    <t>HT_SH_PRV_SMOK</t>
  </si>
  <si>
    <t>Crude death rate caused by intentional self-harm</t>
  </si>
  <si>
    <t>HT_CDRT_SELF_HARM</t>
  </si>
  <si>
    <t>Adolescents (15-year-olds) reporting high life satisfaction (%)</t>
  </si>
  <si>
    <t>HT_ADOL_HIGH_SATS</t>
  </si>
  <si>
    <t>Children (11-, 13- and 15-year-olds) who report doing the WHO-recommended daily exercise (%)</t>
  </si>
  <si>
    <t>HT_CHLD_DAILY_EXER</t>
  </si>
  <si>
    <t>Children (11-, 13- and 15-year-olds) who rate their own health as 'fair' or 'poor' (%)</t>
  </si>
  <si>
    <t>HT_CHLD_HEALTH_POOR</t>
  </si>
  <si>
    <t>Children (0- to 15-year-olds) living with limitations in activities due to health problems (%)</t>
  </si>
  <si>
    <t>HT_CHLD_HEALTH_PROB</t>
  </si>
  <si>
    <t>Children (11-, 13- and 15-year-olds) who report feeling high support from their family (%)</t>
  </si>
  <si>
    <t>HT_CHLD_SUP_FAM</t>
  </si>
  <si>
    <t>Children (15-year-olds) who express self-efficacy (%)</t>
  </si>
  <si>
    <t>HT_CHLD_SELF_EFFICACY</t>
  </si>
  <si>
    <t>Children (15-year-olds) who express a growth mindset (%)</t>
  </si>
  <si>
    <t>HT_CHLD_GROWTH_MIND</t>
  </si>
  <si>
    <t>Children (11-, 13- and 15-year-olds) who report multiple subjective health complaints (%)</t>
  </si>
  <si>
    <t>HT_CHLD_HEALTH_COMP</t>
  </si>
  <si>
    <t>Children (15-year-olds) who believe their life has meaning and purpose (%)</t>
  </si>
  <si>
    <t>HT_CHLD_LIFE_PURP</t>
  </si>
  <si>
    <t>Children (11-, 13- and 15-year-olds) who report finding it difficult to talk to their parents (%)</t>
  </si>
  <si>
    <t>HT_CHLD_DIFF_PAR</t>
  </si>
  <si>
    <t>Children (15-year-olds) who report that their parents encourage them to be confident (%)</t>
  </si>
  <si>
    <t>HT_CHLD_PAR_CONF</t>
  </si>
  <si>
    <t>Children (10-year-olds) who feel that they have enough friends (%)</t>
  </si>
  <si>
    <t>HT_CHLD_FRIENDS</t>
  </si>
  <si>
    <t>Children (11-, 13- and 15-year-olds) who feel supported by their friends (%)</t>
  </si>
  <si>
    <t>HT_CHLD_SUP_FRIENDS</t>
  </si>
  <si>
    <t>Number of children (aged 0-14 years) living with HIV</t>
  </si>
  <si>
    <t>HT_SH_HIV_0014</t>
  </si>
  <si>
    <t>Estimated number of children (aged 0-19 years) living with HIV</t>
  </si>
  <si>
    <t>HVA_EPI_LHIV_0-19</t>
  </si>
  <si>
    <t>Estimated number of adolescents and young people (aged 15-24 years) living with HIV</t>
  </si>
  <si>
    <t>HVA_EPI_LHIV_15-24</t>
  </si>
  <si>
    <t>Estimated incidence rate (new HIV infection per 1,000 uninfected population, children aged 0-14 years)</t>
  </si>
  <si>
    <t>HVA_EPI_INF_RT_0-14</t>
  </si>
  <si>
    <t>Estimated incidence rate (new HIV infection per 1,000 uninfected population, adolescents aged 10-19 years)</t>
  </si>
  <si>
    <t>HVA_EPI_INF_RT_10-19</t>
  </si>
  <si>
    <t>Reported number of children (aged 0-14 years) receiving antiretroviral treatment (ART)</t>
  </si>
  <si>
    <t>HVA_PED_ART_NUM</t>
  </si>
  <si>
    <t>Percentage of children (aged 0-14 years) living with HIV and receiving antiretroviral therapy (ART)</t>
  </si>
  <si>
    <t>HVA_PED_ART_CVG</t>
  </si>
  <si>
    <t>Estimated number of new HIV infections in adolescents and young people aged 15-24 years</t>
  </si>
  <si>
    <t>HVA_EPI_INF_ANN_15-24</t>
  </si>
  <si>
    <t>Percentage of young people (aged 15-24 years) with comprehensive, correct knowledge of HIV</t>
  </si>
  <si>
    <t>HVA_PREV_KNOW</t>
  </si>
  <si>
    <t>Percentage of people (aged 15-49 years) expressing discriminatory attitudes towards people living with HIV</t>
  </si>
  <si>
    <t>HVA_PREV_STIGMA</t>
  </si>
  <si>
    <t>Water, sanitation and hygiene</t>
  </si>
  <si>
    <t>6.1.1. Proportion of population using safely managed drinking water services</t>
  </si>
  <si>
    <t>WS_PPL_W-SM</t>
  </si>
  <si>
    <t>6.1.2. Proportion of population using safely managed sanitation services</t>
  </si>
  <si>
    <t>WS_PPL_S-SM</t>
  </si>
  <si>
    <t>6.2.1. Proportion of population with a handwashing facility with soap and water available at home</t>
  </si>
  <si>
    <t>WS_PPL_H-B</t>
  </si>
  <si>
    <t>Proportion of population practising open defecation</t>
  </si>
  <si>
    <t>WS_PPS_S-OD</t>
  </si>
  <si>
    <t>Proportion of population having neither a bath, nor a shower, nor indoor flushing toilet in their household</t>
  </si>
  <si>
    <t>HT_NO_BTH_SHW_FLSH</t>
  </si>
  <si>
    <t>Education, Leisure, and Culture</t>
  </si>
  <si>
    <t>Education access and participation</t>
  </si>
  <si>
    <t>Number of early childhood educational development enrolments</t>
  </si>
  <si>
    <t>EDUNF_STU_L01_TOT</t>
  </si>
  <si>
    <t>Education system</t>
  </si>
  <si>
    <t>Number of early childhood educational development enrolments in public institutions</t>
  </si>
  <si>
    <t>EDUNF_STU_L01_PUB</t>
  </si>
  <si>
    <t>Number of early childhood educational development enrolments in private institutions</t>
  </si>
  <si>
    <t>EDUNF_STU_L01_PRV</t>
  </si>
  <si>
    <t>Gross enrolment ratio of children aged 0-2 years in early childhood educational development programs</t>
  </si>
  <si>
    <t>EDU_SDG_GER_L01</t>
  </si>
  <si>
    <t>I-181</t>
  </si>
  <si>
    <t>Education</t>
  </si>
  <si>
    <t>Early childhood educational development (ISCED 01), 2000/2001 - 2016/2017</t>
  </si>
  <si>
    <t>Attendance in early childhood education by sex, location, wealth</t>
  </si>
  <si>
    <t>Not to ETL, please confirm source.</t>
  </si>
  <si>
    <t>I-182</t>
  </si>
  <si>
    <t>Gross early child education enrolment ratio in Early childhood educational development =ISCED level 01 (0-2 years)</t>
  </si>
  <si>
    <t>Do not ETL, duplicated I-78</t>
  </si>
  <si>
    <t>4.2.5. Number of years of free pre-primary education guaranteed in legal framework</t>
  </si>
  <si>
    <t>EDU_SDG_FREE_EDU_L02</t>
  </si>
  <si>
    <t>4.2.5. Number of years of compulsory pre-primary education guaranteed in legal framework</t>
  </si>
  <si>
    <t>EDU_SDG_COMP_EDU_L02</t>
  </si>
  <si>
    <t>Number of pre-primary (ISCED 02) education enrolments</t>
  </si>
  <si>
    <t>EDUNF_STU_L02_TOT</t>
  </si>
  <si>
    <t>Number of pre-primary (ISCED 02) education enrolments in public institutions</t>
  </si>
  <si>
    <t>EDUNF_STU_L02_PUB</t>
  </si>
  <si>
    <t>Number of pre-primary (ISCED 02) education enrolments in  private institutions</t>
  </si>
  <si>
    <t>EDUNF_STU_L02_PRV</t>
  </si>
  <si>
    <t>Gross enrolment ratio in pre-primary (ISCED 02) education of population aged 3-6 years</t>
  </si>
  <si>
    <t>EDUNF_GER_L02</t>
  </si>
  <si>
    <t>Net enrolment ratio in pre-primary (ISCED 02) education of population aged 3-6 years</t>
  </si>
  <si>
    <t>EDUNF_NER_L02</t>
  </si>
  <si>
    <t>Percentage of all children enrolled in private institutions of pre-primary (ISCED 02) education</t>
  </si>
  <si>
    <t>EDUNF_PRP_L02</t>
  </si>
  <si>
    <t>Percentage of females in pre-primary (ISCED 02) education</t>
  </si>
  <si>
    <t>EDUNF_FEP_L02</t>
  </si>
  <si>
    <t>I-192</t>
  </si>
  <si>
    <t>Pre- primary (ISCED 02) and 2000/2001 - 2016/2017</t>
  </si>
  <si>
    <t>Attendance in pre-primary education (ISCED 02)</t>
  </si>
  <si>
    <t>4.2.2. Participation in organized learning (Adjusted net enrolment rate, one year before official primary entry age - Administrative data)</t>
  </si>
  <si>
    <t>EDUNF_NERA_L1_UNDER1</t>
  </si>
  <si>
    <t>4.2.2. Participation in organized learning (Adjusted net attendance rate, one year before official primary entry age - Household survey data)</t>
  </si>
  <si>
    <t>EDUNF_NARA_L1_UNDER1</t>
  </si>
  <si>
    <t>4.2.1. Percentage of children (aged 36-59 months) developmentally on track in at least 3 of the 4 following domains: literacy-numeracy, physical, social-emotional and learning</t>
  </si>
  <si>
    <t>ECD_CHLD_36-59M_LMPSL</t>
  </si>
  <si>
    <t>I-196</t>
  </si>
  <si>
    <t>Gross early childhood education enrolment ratio in pre-primary education ISCED level 02 (3-6 years old)</t>
  </si>
  <si>
    <t>Do not ETL, duplicated I-86</t>
  </si>
  <si>
    <t>Net Intake Rate to primary education of official entry age</t>
  </si>
  <si>
    <t>EDUNF_NIR_L1_ENTRYAGE</t>
  </si>
  <si>
    <t>I-198</t>
  </si>
  <si>
    <t>Access</t>
  </si>
  <si>
    <t>Women with low educational attainment</t>
  </si>
  <si>
    <t>Consider no ETL, replaced by EDUNF_EA_L2T8 (I-240)</t>
  </si>
  <si>
    <t>Number of primary education (ISCED 1) enrolments</t>
  </si>
  <si>
    <t>EDUNF_STU_L1_TOT</t>
  </si>
  <si>
    <t>Percentage of females in primary (ISCED 1) education</t>
  </si>
  <si>
    <t>EDUNF_FEP_L1</t>
  </si>
  <si>
    <t>Number of lower secondary education (ISCED 2) enrolments</t>
  </si>
  <si>
    <t>EDUNF_STU_L2_TOT</t>
  </si>
  <si>
    <t>Percentage of females in lower secondary (ISCED 2) education</t>
  </si>
  <si>
    <t>EDUNF_FEP_L2</t>
  </si>
  <si>
    <t>Number of upper secondary education (ISCED 3) enrolments</t>
  </si>
  <si>
    <t>EDUNF_STU_L3_TOT</t>
  </si>
  <si>
    <t>Percentage of females in upper secondary education (ISCED 3)</t>
  </si>
  <si>
    <t>EDUNF_FEP_L3</t>
  </si>
  <si>
    <t>Percentage of females in general upper-secondary education</t>
  </si>
  <si>
    <t>EDUNF_FEP_L3_GEN</t>
  </si>
  <si>
    <t>Percentage of females in vocational upper-secondary education</t>
  </si>
  <si>
    <t>EDUNF_FEP_L3_VOC</t>
  </si>
  <si>
    <t>Number of upper secondary enrolments by program orientation - General</t>
  </si>
  <si>
    <t>EDUNF_STU_L3_GEN</t>
  </si>
  <si>
    <t>Number of upper secondary enrolments by program orientation - Vocational</t>
  </si>
  <si>
    <t>EDUNF_STU_L3_VOC</t>
  </si>
  <si>
    <t>I-209</t>
  </si>
  <si>
    <t>Total enrolment</t>
  </si>
  <si>
    <t>Basic education (ISCED 1 and 2) enrolments (absolute number)</t>
  </si>
  <si>
    <t>Consider no ETL, could be calculated from I-97 and I-99</t>
  </si>
  <si>
    <t>Number of primary (ISCED 1) education enrolments in public institutions</t>
  </si>
  <si>
    <t>EDUNF_STU_L1_PUB</t>
  </si>
  <si>
    <t>Number of primary (ISCED 1) education enrolments in private institutions</t>
  </si>
  <si>
    <t>EDUNF_STU_L1_PRV</t>
  </si>
  <si>
    <t>Percentage of enrolments in private schools of primary (ISCED 1) education</t>
  </si>
  <si>
    <t>EDUNF_PRP_L1</t>
  </si>
  <si>
    <t>Number of lower secondary education (ISCED 2) enrolments in public institutions</t>
  </si>
  <si>
    <t>EDUNF_STU_L2_PUB</t>
  </si>
  <si>
    <t>Number of lower secondary education (ISCED 2) enrolments in private institutions</t>
  </si>
  <si>
    <t>EDUNF_STU_L2_PRV</t>
  </si>
  <si>
    <t>Percentage of children enrolled in private schools of lower secondary (ISCED 2) education</t>
  </si>
  <si>
    <t>EDUNF_PRP_L2</t>
  </si>
  <si>
    <t>Number of children enrolled in upper secondary education (ISCED 3) - public institutions</t>
  </si>
  <si>
    <t>EDUNF_STU_L3_PUB</t>
  </si>
  <si>
    <t>Number of children enrolled in upper secondary education (ISCED 3) - private institutions</t>
  </si>
  <si>
    <t>EDUNF_STU_L3_PRV</t>
  </si>
  <si>
    <t>Percentage of students enrolled in private schools of upper secondary (ISCED 3) education</t>
  </si>
  <si>
    <t>EDUNF_PRP_L3</t>
  </si>
  <si>
    <t>Upper secondary enrolments - General, public institutions</t>
  </si>
  <si>
    <t>EDUNF_STU_L3_GEN_PUB</t>
  </si>
  <si>
    <t>Upper secondary enrolments - General, private institutions</t>
  </si>
  <si>
    <t>EDUNF_STU_L3_GEN_PRV</t>
  </si>
  <si>
    <t>I-221</t>
  </si>
  <si>
    <t>Enrolment by type of institution</t>
  </si>
  <si>
    <t>Enrolment in private schools of general upper secondary education (% of all students enrolled in the respective level of education)</t>
  </si>
  <si>
    <t>Not to ETL, please confirm source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</si>
  <si>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</si>
  <si>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</si>
  <si>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</si>
  <si>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</si>
  <si>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</si>
  <si>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</si>
  <si>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</si>
  <si>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</si>
  <si>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</si>
  <si>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EDUNF_GER_L1AND2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</si>
  <si>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</si>
  <si>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</si>
  <si>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</si>
  <si>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</si>
  <si>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</si>
  <si>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EDUNF_GER_L3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</si>
  <si>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</si>
  <si>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</si>
  <si>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</si>
  <si>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</si>
  <si>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Adjusted net enrolment rate: primary education (%)</t>
  </si>
  <si>
    <t>EDUNF_NERA_L1</t>
  </si>
  <si>
    <t>Adjusted net enrolment rate: lower secondary (%)</t>
  </si>
  <si>
    <t>EDUNF_NERA_L2</t>
  </si>
  <si>
    <t>Learning quality and skills</t>
  </si>
  <si>
    <t>4.1.1. Proportion of children in grade 2 or 3 reaching minimum proficiency in reading</t>
  </si>
  <si>
    <t>EDU_SDG_STU_L1_G2OR3_REA</t>
  </si>
  <si>
    <t>4.1.1. Proportion of children in grade 2 or 3 reaching minimum proficiency in math</t>
  </si>
  <si>
    <t>EDU_SDG_STU_L1_G2OR3_MAT</t>
  </si>
  <si>
    <t>4.1.1. Proportion of children at the end of primary education reaching minimum proficiency in reading</t>
  </si>
  <si>
    <t>EDU_SDG_STU_L1_GLAST_REA</t>
  </si>
  <si>
    <t>4.1.1. Proportion of children at the end of primary education reaching minimum proficiency in math</t>
  </si>
  <si>
    <t>EDU_SDG_STU_L1_GLAST_MAT</t>
  </si>
  <si>
    <t>4.1.1. Proportion of children at the end of lower secondary education reaching minimum proficiency in reading</t>
  </si>
  <si>
    <t>EDU_SDG_STU_L2_GLAST_REA</t>
  </si>
  <si>
    <t>4.1.1. Proportion of children at the end of lower secondary education reaching minimum proficiency in math</t>
  </si>
  <si>
    <t>EDU_SDG_STU_L2_GLAST_MAT</t>
  </si>
  <si>
    <t>Administration of nationally representative learning assessment in reading (End primary)</t>
  </si>
  <si>
    <t>EDUNF_ADMIN_L1_GLAST_REA</t>
  </si>
  <si>
    <t>Administration of nationally representative learning assessment in math (End primary)</t>
  </si>
  <si>
    <t>EDUNF_ADMIN_L1_GLAST_MAT</t>
  </si>
  <si>
    <t>Administration of nationally representative learning assessment in reading (Lower secondary)</t>
  </si>
  <si>
    <t>EDUNF_ADMIN_L2_REA</t>
  </si>
  <si>
    <t>Administration of nationally representative learning assessment in math (Lower secondary)</t>
  </si>
  <si>
    <t>EDUNF_ADMIN_L2_MAT</t>
  </si>
  <si>
    <t>TIMSS: Mean performance on the Mathematics scale for Grade 4 students</t>
  </si>
  <si>
    <t>EDU_TIMSS_MAT4</t>
  </si>
  <si>
    <t>TIMSS: Mean performance on the Science scale for Grade 4 students</t>
  </si>
  <si>
    <t>EDU_TIMSS_SCI4</t>
  </si>
  <si>
    <t>TIMSS: Mean performance on the Mathematics scale for Grade 8 students</t>
  </si>
  <si>
    <t>EDU_TIMSS_MAT8</t>
  </si>
  <si>
    <t>TIMSS: Mean performance on the Science scale for Grade 8 students</t>
  </si>
  <si>
    <t>EDU_TIMSS_SCI8</t>
  </si>
  <si>
    <t>PIRLS: Mean performance on the Reading scale for Grade 4 students</t>
  </si>
  <si>
    <t>EDU_PIRLS_REA</t>
  </si>
  <si>
    <t>Mean performance on the Mathematics scale for 15-year-old students</t>
  </si>
  <si>
    <t>EDU_PISA_MAT</t>
  </si>
  <si>
    <t>Mean performance on the Reading scale for 15-year-old students</t>
  </si>
  <si>
    <t>EDU_PISA_REA</t>
  </si>
  <si>
    <t>Mean performance on the Science scale for 15-year-old students</t>
  </si>
  <si>
    <t>EDU_PISA_SCI</t>
  </si>
  <si>
    <t>I-252</t>
  </si>
  <si>
    <t>PISA</t>
  </si>
  <si>
    <t>Percentage of students reaching level 2 (minimum proficiency) or higher - Math</t>
  </si>
  <si>
    <t>Consider no ETL, could be calculated summing indicators from I-243 to I-247</t>
  </si>
  <si>
    <t>I-253</t>
  </si>
  <si>
    <t>Percentage of students reaching level 2 (minimum proficiency) or higher - Reading</t>
  </si>
  <si>
    <t>Consider no ETL, could be calculated summing indicators from I-248 to I-252</t>
  </si>
  <si>
    <t>I-254</t>
  </si>
  <si>
    <t>Percentage of students reaching level 2 (minimum proficiency) or higher - Science</t>
  </si>
  <si>
    <t>Consider no ETL, could be calculated summing indicators from I-253 to I-257</t>
  </si>
  <si>
    <t>Youth literacy rate, population 15-24 years (%)</t>
  </si>
  <si>
    <t>EDUNF_LR_YOUTH</t>
  </si>
  <si>
    <t>Number of repeaters in all grades of primary education (ISCED 1)</t>
  </si>
  <si>
    <t>EDUNF_RPTR_L1</t>
  </si>
  <si>
    <t>Number of repeaters in all grades of lower secondary general education (ISCED 2 - C4)</t>
  </si>
  <si>
    <t>EDUNF_RPTR_L2</t>
  </si>
  <si>
    <t>Percentage of repeaters in all grades of primary education (ISCED 1)</t>
  </si>
  <si>
    <t>EDUNF_REPP_L1</t>
  </si>
  <si>
    <t>Percentage of repeaters in all grades of lower secondary general education (ISCED 2 - C4)</t>
  </si>
  <si>
    <t>EDUNF_REPP_L2</t>
  </si>
  <si>
    <t>Percentage of females among repeaters in primary education (ISCED 1)</t>
  </si>
  <si>
    <t>EDUNF_FRP_L1</t>
  </si>
  <si>
    <t>Cumulative drop-out rate in primary education (% to the last grade)</t>
  </si>
  <si>
    <t>EDUNF_DR_L1</t>
  </si>
  <si>
    <t>Number of early school leavers from primary education</t>
  </si>
  <si>
    <t>EDUNF_ESL_L1</t>
  </si>
  <si>
    <t>Cumulative drop-out rate in lower secondary general education (% to the last grade)</t>
  </si>
  <si>
    <t>EDUNF_DR_L2</t>
  </si>
  <si>
    <t>Survival rate to the last grade of primary education (%)</t>
  </si>
  <si>
    <t>EDUNF_SR_L1</t>
  </si>
  <si>
    <t>Survival rate to the last grade of lower secondary general education (%)</t>
  </si>
  <si>
    <t>EDUNF_SR_L2</t>
  </si>
  <si>
    <t>Completion rate - Primary education (%)</t>
  </si>
  <si>
    <t>EDUNF_CR_L1</t>
  </si>
  <si>
    <t>Completion rate - Lower secondary education (%)</t>
  </si>
  <si>
    <t>EDUNF_CR_L2</t>
  </si>
  <si>
    <t>Completion rate - Upper secondary education (%)</t>
  </si>
  <si>
    <t>EDUNF_CR_L3</t>
  </si>
  <si>
    <t>Effective transition rate from primary to lower secondary general education (%)</t>
  </si>
  <si>
    <t>EDUNF_TRANRA_L2</t>
  </si>
  <si>
    <t>Number of out-of-school children of primary school age</t>
  </si>
  <si>
    <t>EDUNF_OFST_L1</t>
  </si>
  <si>
    <t>Out-of-school rate for children of primary school age (%)</t>
  </si>
  <si>
    <t>EDUNF_ROFST_L1</t>
  </si>
  <si>
    <t>Number of out-of-school adolescents of lower secondary school age</t>
  </si>
  <si>
    <t>EDUNF_OFST_L2</t>
  </si>
  <si>
    <t>Out-of-school rate for adolescents of lower secondary school age (%)</t>
  </si>
  <si>
    <t>EDUNF_ROFST_L2</t>
  </si>
  <si>
    <t>Number of out-of-school youth of upper secondary school age</t>
  </si>
  <si>
    <t>EDUNF_OFST_L3</t>
  </si>
  <si>
    <t>Out-of-school rate for youth of upper secondary school age (%)</t>
  </si>
  <si>
    <t>EDUNF_ROFST_L3</t>
  </si>
  <si>
    <t>8.6.1. Proportion of youth (aged 15-24 years) not in education, employment or training (%)</t>
  </si>
  <si>
    <t>EDU_SDG_YOUTH_NEET</t>
  </si>
  <si>
    <t>Selected source ILOSTAT SDG labour market indicators: SDG indicator 8.6.1 (SDG_0861_SEX_RT_A)</t>
  </si>
  <si>
    <t>Participation rate of youth and adults in formal and non-formal education and training for the previous 12 months (%)</t>
  </si>
  <si>
    <t>EDU_SDG_PRYA</t>
  </si>
  <si>
    <t>I-278</t>
  </si>
  <si>
    <t>Quality technical, vocational, and tertiary education</t>
  </si>
  <si>
    <t>Participation rate in technical and vocational programmes (15- to 24-year-olds)</t>
  </si>
  <si>
    <t>Number of post-secondary non-tertiary education (ISCED 4) enrolments</t>
  </si>
  <si>
    <t>EDUNF_STU_L4_TOT</t>
  </si>
  <si>
    <t>Number of post-secondary non-tertiary education (ISCED 4) enrolments in public institutions</t>
  </si>
  <si>
    <t>EDUNF_STU_L4_PUB</t>
  </si>
  <si>
    <t>Number of post-secondary non-tertiary education (ISCED 4) enrolments in private institutions</t>
  </si>
  <si>
    <t>EDUNF_STU_L4_PRV</t>
  </si>
  <si>
    <t>Percentage of private enrolments in post-secondary non-tertiary education (ISCED 4)</t>
  </si>
  <si>
    <t>EDUNF_PRP_L4</t>
  </si>
  <si>
    <t>Percentage of female enrolments in post-secondary non-tertiary education (ISCED 4)</t>
  </si>
  <si>
    <t>EDUNF_FEP_L4</t>
  </si>
  <si>
    <t>Number of tertiary education (ISCED 5) enrolments</t>
  </si>
  <si>
    <t>EDUNF_STU_L5T8_TOT</t>
  </si>
  <si>
    <t>Number of tertiary education (ISCED 5) enrolments in public institutions</t>
  </si>
  <si>
    <t>EDUNF_STU_L5T8_PUB</t>
  </si>
  <si>
    <t>Number of tertiary education (ISCED 5) enrolments in private institutions</t>
  </si>
  <si>
    <t>EDUNF_STU_L5T8_PRV</t>
  </si>
  <si>
    <t>Percentage of private enrolments in tertiary education (ISCED 5)</t>
  </si>
  <si>
    <t>EDUNF_PRP_L5T8</t>
  </si>
  <si>
    <t>Percentage of female enrolments in tertiary education (ISCED 5)</t>
  </si>
  <si>
    <t>EDUNF_FEP_L5T8</t>
  </si>
  <si>
    <t>Gross enrolment ratio, pre-primary, Gender Parity Index (GPI)</t>
  </si>
  <si>
    <t>EDUNF_GER_GPI_L02</t>
  </si>
  <si>
    <t>Gross enrolment ratio, primary, Gender Parity Index (GPI)</t>
  </si>
  <si>
    <t>EDUNF_GER_GPI_L1</t>
  </si>
  <si>
    <t>Gross enrolment ratio, lower secondary, Gender Parity Index (GPI)</t>
  </si>
  <si>
    <t>EDUNF_GER_GPI_L2</t>
  </si>
  <si>
    <t>Gross enrolment ratio, upper secondary, Gender Parity Index (GPI)</t>
  </si>
  <si>
    <t>EDUNF_GER_GPI_L3</t>
  </si>
  <si>
    <t>Gross enrolment ratio, secondary, Gender Parity Index (GPI)</t>
  </si>
  <si>
    <t>EDUNF_GER_GPI_L2AND3</t>
  </si>
  <si>
    <t>I-294</t>
  </si>
  <si>
    <t>Children with disabilities in education, 2005/2006-2016/2017</t>
  </si>
  <si>
    <t>Total number of children with disabilities in non-public residential care (at the end of the year)</t>
  </si>
  <si>
    <t>Not to ETL, Child Protection indicator</t>
  </si>
  <si>
    <t>I-295</t>
  </si>
  <si>
    <t>Number of children with disabilities in education</t>
  </si>
  <si>
    <t>EDU_CHLD_DISAB</t>
  </si>
  <si>
    <t>DISAB</t>
  </si>
  <si>
    <t>I-296</t>
  </si>
  <si>
    <t>Number of children with disabilities in education by type of school: Ordinary (general) school</t>
  </si>
  <si>
    <t>EDU_CHLD_DISAB_GENERAL</t>
  </si>
  <si>
    <t>I-297</t>
  </si>
  <si>
    <t>Number of children with disabilities in education by type of school: Special school</t>
  </si>
  <si>
    <t>EDU_CHLD_DISAB_SPECIAL</t>
  </si>
  <si>
    <t>I-298</t>
  </si>
  <si>
    <t>Number of children with disabilities in education by ISCED level: ISCED 0</t>
  </si>
  <si>
    <t>EDU_CHLD_DISAB_L02</t>
  </si>
  <si>
    <t>I-299</t>
  </si>
  <si>
    <t>Number of children with disabilities in education by ISCED level: ISCED 1</t>
  </si>
  <si>
    <t>EDU_CHLD_DISAB_L1</t>
  </si>
  <si>
    <t>I-300</t>
  </si>
  <si>
    <t>Number of children with disabilities in education by ISCED level: ISCED 2</t>
  </si>
  <si>
    <t>EDU_CHLD_DISAB_L2</t>
  </si>
  <si>
    <t>I-301</t>
  </si>
  <si>
    <t>Number of children with disabilities in education by ISCED level: ISCED 3</t>
  </si>
  <si>
    <t>EDU_CHLD_DISAB_L3</t>
  </si>
  <si>
    <t>I-302</t>
  </si>
  <si>
    <t>Number of children with disabilities in education by type of school: General Boarding school</t>
  </si>
  <si>
    <t>EDU_CHLD_DISAB_GENERAL_BOARDING</t>
  </si>
  <si>
    <t>I-303</t>
  </si>
  <si>
    <t>Number of children with disabilities in education by type of school: Special Boarding school</t>
  </si>
  <si>
    <t>EDU_CHLD_DISAB_SPECIAL_BOARDING</t>
  </si>
  <si>
    <t>I-304</t>
  </si>
  <si>
    <t>Number of children with disabilities in education: Home schooling</t>
  </si>
  <si>
    <t>EDU_CHLD_DISAB_HOME</t>
  </si>
  <si>
    <t>Government expenditure on education as a percentage of GDP (%)</t>
  </si>
  <si>
    <t>EDU_FIN_EXP_PT_GDP</t>
  </si>
  <si>
    <t>Expenditure on education as a percentage of total government expenditure</t>
  </si>
  <si>
    <t>EDU_FIN_EXP_PT_TOT</t>
  </si>
  <si>
    <t>Government expenditure on education, in constant PPP ($ millions)</t>
  </si>
  <si>
    <t>EDU_FIN_EXP_CONST_PPP</t>
  </si>
  <si>
    <t>Expenditure on pre-primary as a percentage of government expenditure on education</t>
  </si>
  <si>
    <t>EDU_FIN_EXP_L02</t>
  </si>
  <si>
    <t>Expenditure on primary as a percentage of government expenditure on education</t>
  </si>
  <si>
    <t>EDU_FIN_EXP_L1</t>
  </si>
  <si>
    <t>Expenditure on lower secondary as a percentage of government expenditure on education</t>
  </si>
  <si>
    <t>EDU_FIN_EXP_L2</t>
  </si>
  <si>
    <t>Expenditure on upper secondary as a percentage of government expenditure on education</t>
  </si>
  <si>
    <t>EDU_FIN_EXP_L3</t>
  </si>
  <si>
    <t>Expenditure on post-secondary non-tertiary as a percentage of government expenditure on education</t>
  </si>
  <si>
    <t>EDU_FIN_EXP_L4</t>
  </si>
  <si>
    <t>Expenditure on tertiary as a percentage of government expenditure on education</t>
  </si>
  <si>
    <t>EDU_FIN_EXP_L5T8</t>
  </si>
  <si>
    <t>Proportion of schools with access to adapted infrastructure and materials for students with disabilities - Primary (%)</t>
  </si>
  <si>
    <t>EDU_SDG_SCH_L1</t>
  </si>
  <si>
    <t>Proportion of schools with access to adapted infrastructure and materials for students with disabilities - Lower secondary (%)</t>
  </si>
  <si>
    <t>EDU_SDG_SCH_L2</t>
  </si>
  <si>
    <t>Proportion of schools with access to adapted infrastructure and materials for students with disabilities - Upper secondary (%)</t>
  </si>
  <si>
    <t>EDU_SDG_SCH_L3</t>
  </si>
  <si>
    <t>Proportion of total schools with basic hygiene services (%)</t>
  </si>
  <si>
    <t>WS_SCH_H-B</t>
  </si>
  <si>
    <t>Proportion of total schools with basic sanitation services (%)</t>
  </si>
  <si>
    <t>WS_SCH_S-B</t>
  </si>
  <si>
    <t>Proportion of total schools with basic drinking water services (%)</t>
  </si>
  <si>
    <t>WS_SCH_W-B</t>
  </si>
  <si>
    <t>Total number of Classroom teachers in primary education (ISCED 1)</t>
  </si>
  <si>
    <t>EDUNF_TEACH_L1</t>
  </si>
  <si>
    <t>Total number of Classroom teachers in lower secondary education (ISCED 2)</t>
  </si>
  <si>
    <t>EDUNF_TEACH_L2</t>
  </si>
  <si>
    <t>Total number of Classroom teachers in upper secondary education (ISCED 3)</t>
  </si>
  <si>
    <t>EDUNF_TEACH_L3</t>
  </si>
  <si>
    <t>Pupil-teacher ratio in primary education (ISCED1) (headcount basis)</t>
  </si>
  <si>
    <t>EDUNF_PTR_L1</t>
  </si>
  <si>
    <t>Pupil-teacher ratio in lower secondary education (ISCED 2) (headcount basis)</t>
  </si>
  <si>
    <t>EDUNF_PTR_L2</t>
  </si>
  <si>
    <t>Pupil-teacher ratio in secondary education (ISCED 2 and 3) (headcount basis)</t>
  </si>
  <si>
    <t>EDUNF_PTR_L2AND3</t>
  </si>
  <si>
    <t>Pupil-teacher ratio in upper secondary education (ISCED 3) (headcount basis)</t>
  </si>
  <si>
    <t>EDUNF_PTR_L3</t>
  </si>
  <si>
    <t>Percentage of trained teachers in pre-primary education</t>
  </si>
  <si>
    <t>EDU_SDG_TRTP_L02</t>
  </si>
  <si>
    <t>Percentage of trained teachers in primary education</t>
  </si>
  <si>
    <t>EDU_SDG_TRTP_L1</t>
  </si>
  <si>
    <t>Percentage of trained teachers in lower secondary education</t>
  </si>
  <si>
    <t>EDU_SDG_TRTP_L2</t>
  </si>
  <si>
    <t>Percentage of trained teachers in upper secondary education</t>
  </si>
  <si>
    <t>EDU_SDG_TRTP_L3</t>
  </si>
  <si>
    <t>Pupil-trained teacher ratio in pre-primary education (headcount basis)</t>
  </si>
  <si>
    <t>EDU_SDG_PTTR_L02</t>
  </si>
  <si>
    <t>Pupil-trained teacher ratio in primary education (headcount basis)</t>
  </si>
  <si>
    <t>EDU_SDG_PTTR_L1</t>
  </si>
  <si>
    <t>Pupil-trained teacher ratio in lower secondary education (headcount basis)</t>
  </si>
  <si>
    <t>EDU_SDG_PTTR_L2</t>
  </si>
  <si>
    <t>Pupil-trained teacher ratio in upper secondary education (headcount basis)</t>
  </si>
  <si>
    <t>EDU_SDG_PTTR_L3</t>
  </si>
  <si>
    <t>Proportion of teachers qualified according to national standards in pre-primary education (%)</t>
  </si>
  <si>
    <t>EDU_SDG_QUTP_L02</t>
  </si>
  <si>
    <t>Proportion of teachers qualified according to national standards in primary education (%)</t>
  </si>
  <si>
    <t>EDU_SDG_QUTP_L1</t>
  </si>
  <si>
    <t>Proportion of teachers qualified according to national standards in lower secondary education (%)</t>
  </si>
  <si>
    <t>EDU_SDG_QUTP_L2</t>
  </si>
  <si>
    <t>Proportion of teachers qualified according to national standards in upper secondary education (%)</t>
  </si>
  <si>
    <t>EDU_SDG_QUTP_L3</t>
  </si>
  <si>
    <t>Pupil-qualified teacher ratio in pre-primary education (headcount basis)</t>
  </si>
  <si>
    <t>EDU_SDG_PQTR_L02</t>
  </si>
  <si>
    <t>Pupil-qualified teacher ratio in primary education (headcount basis)</t>
  </si>
  <si>
    <t>EDU_SDG_PQTR_L1</t>
  </si>
  <si>
    <t>Pupil-qualified teacher ratio in lower secondary education (headcount basis)</t>
  </si>
  <si>
    <t>EDU_SDG_PQTR_L2</t>
  </si>
  <si>
    <t>Pupil-qualified teacher ratio in upper secondary education (headcount basis)</t>
  </si>
  <si>
    <t>EDU_SDG_PQTR_L3</t>
  </si>
  <si>
    <t>Percentage of children who have 3 or more children's books at home</t>
  </si>
  <si>
    <t>ECD_CHLD_U5_BKS-HM</t>
  </si>
  <si>
    <t>Percentage of children under age 5 who play with 2 or more types of playthings at home</t>
  </si>
  <si>
    <t>ECD_CHLD_U5_PLYTH-HM</t>
  </si>
  <si>
    <t>Educational attainment: at least completed lower secondary (ISCED 2 or higher), population 25+ years (%)</t>
  </si>
  <si>
    <t>EDUNF_EA_L2T8</t>
  </si>
  <si>
    <t>Administration of nationally representative learning assessment in reading (Grade 2 or 3)</t>
  </si>
  <si>
    <t>EDUNF_ADMIN_L1_G2OR3_REA</t>
  </si>
  <si>
    <t>Administration of nationally representative learning assessment in math (Grade 2 or 3)</t>
  </si>
  <si>
    <t>EDUNF_ADMIN_L1_G2OR3_MAT</t>
  </si>
  <si>
    <t>15-year-olds by sex achieving proficiency Level 2 (%) in Mathematics</t>
  </si>
  <si>
    <t>EDU_PISA_MAT2</t>
  </si>
  <si>
    <t>15-year-olds by sex achieving proficiency Level 3 (%) in Mathematics</t>
  </si>
  <si>
    <t>EDU_PISA_MAT3</t>
  </si>
  <si>
    <t>15-year-olds by sex achieving proficiency Level 4 (%) in Mathematics</t>
  </si>
  <si>
    <t>EDU_PISA_MAT4</t>
  </si>
  <si>
    <t>15-year-olds by sex achieving proficiency Level 5 (%) in Mathematics</t>
  </si>
  <si>
    <t>EDU_PISA_MAT5</t>
  </si>
  <si>
    <t>15-year-olds by sex achieving proficiency Level 6 (%) in Mathematics</t>
  </si>
  <si>
    <t>EDU_PISA_MAT6</t>
  </si>
  <si>
    <t>15-year-olds by sex achieving proficiency Level 2 (%) in Reading</t>
  </si>
  <si>
    <t>EDU_PISA_REA2</t>
  </si>
  <si>
    <t>15-year-olds by sex achieving proficiency Level 3 (%) in Reading</t>
  </si>
  <si>
    <t>EDU_PISA_REA3</t>
  </si>
  <si>
    <t>15-year-olds by sex achieving proficiency Level 4 (%) in Reading</t>
  </si>
  <si>
    <t>EDU_PISA_REA4</t>
  </si>
  <si>
    <t>15-year-olds by sex achieving proficiency Level 5 (%) in Reading</t>
  </si>
  <si>
    <t>EDU_PISA_REA5</t>
  </si>
  <si>
    <t>15-year-olds by sex achieving proficiency Level 6 (%) in Reading</t>
  </si>
  <si>
    <t>EDU_PISA_REA6</t>
  </si>
  <si>
    <t>15-year-olds by sex achieving proficiency Level 2 (%) in Science</t>
  </si>
  <si>
    <t>EDU_PISA_SCI2</t>
  </si>
  <si>
    <t>15-year-olds by sex achieving proficiency Level 3 (%) in Science</t>
  </si>
  <si>
    <t>EDU_PISA_SCI3</t>
  </si>
  <si>
    <t>15-year-olds by sex achieving proficiency Level 4 (%) in Science</t>
  </si>
  <si>
    <t>EDU_PISA_SCI4</t>
  </si>
  <si>
    <t>15-year-olds by sex achieving proficiency Level 5 (%) in Science</t>
  </si>
  <si>
    <t>EDU_PISA_SCI5</t>
  </si>
  <si>
    <t>15-year-olds by sex achieving proficiency Level 6 (%) in Science</t>
  </si>
  <si>
    <t>EDU_PISA_SCI6</t>
  </si>
  <si>
    <t>Low achieving 15-year-olds in mathematics (%)</t>
  </si>
  <si>
    <t>EDU_PISA_LOW_ACHIEVE_MAT</t>
  </si>
  <si>
    <t>Low achieving 15-year-olds in reading (%)</t>
  </si>
  <si>
    <t>EDU_PISA_LOW_ACHIEVE_REA</t>
  </si>
  <si>
    <t>Low achieving 15-year-olds in science (%)</t>
  </si>
  <si>
    <t>EDU_PISA_LOW_ACHIEVE_SCI</t>
  </si>
  <si>
    <t>Adult literacy rate, population 15+ years by sex (%)</t>
  </si>
  <si>
    <t>EDUNF_LR_ADULT</t>
  </si>
  <si>
    <t>Percentage of females among repeaters in secondary education (ISCED 2 and 3)</t>
  </si>
  <si>
    <t>EDUNF_FRP_L2AND3</t>
  </si>
  <si>
    <t>Number of out-of-school children one year younger than the official entry age to primary education</t>
  </si>
  <si>
    <t>EDUNF_OFST_L1_UNDER1</t>
  </si>
  <si>
    <t>Out-of-school rate for children one year younger than the official entry age to primary education (%)</t>
  </si>
  <si>
    <t>EDUNF_ROFST_L1_UNDER1</t>
  </si>
  <si>
    <t>Gross enrolment ratio, early childhood educational development programmes, Gender Parity Index (GPI)</t>
  </si>
  <si>
    <t>EDUNF_GER_GPI_L01</t>
  </si>
  <si>
    <t>School Age Population</t>
  </si>
  <si>
    <t>Population of the official age for pre-primary education (number of persons)</t>
  </si>
  <si>
    <t>EDUNF_SAP_L02</t>
  </si>
  <si>
    <t>Population of the official age for primary education (number of persons)</t>
  </si>
  <si>
    <t>EDUNF_SAP_L1</t>
  </si>
  <si>
    <t>Population of the official age for lower secondary education (number of persons)</t>
  </si>
  <si>
    <t>EDUNF_SAP_L2</t>
  </si>
  <si>
    <t>Population of the official age for upper secondary education (number of persons)</t>
  </si>
  <si>
    <t>EDUNF_SAP_L3</t>
  </si>
  <si>
    <t>Population of the official age for primary and secondary education - ISCED 1 to 3 included - (number of persons)</t>
  </si>
  <si>
    <t>EDUNF_SAP_L1T3</t>
  </si>
  <si>
    <t>Number of out-of-school children, adolescents and youth of primary and secondary school age (persons)</t>
  </si>
  <si>
    <t>EDUNF_OFST_L1T3</t>
  </si>
  <si>
    <t>Out-of-school rate for children, adolescents and youth of primary and secondary school age (%)</t>
  </si>
  <si>
    <t>EDUNF_ROFST_L1T3</t>
  </si>
  <si>
    <t>Population of the official age for Last Grade of lower secondary education - ISCED 2, Last Grade - (number of persons)</t>
  </si>
  <si>
    <t>EDUNF_SAP_L2_GLAST</t>
  </si>
  <si>
    <t>Percentage of children enrolled in private schools of secondary education - ISCED 2 and 3</t>
  </si>
  <si>
    <t>EDUNF_PRP_L2AND3</t>
  </si>
  <si>
    <t>Number of children enrolled in private schools of secondary education - ISCED 2 and 3</t>
  </si>
  <si>
    <t>EDUNF_STU_L2AND3_PRV</t>
  </si>
  <si>
    <t>Duration of compulsory education in years</t>
  </si>
  <si>
    <t>EDUNF_COMP_YR</t>
  </si>
  <si>
    <t>Total number of years of compulsory education guaranteed in legal frameworks</t>
  </si>
  <si>
    <t>EDUNF_COMP_YR_L02T3</t>
  </si>
  <si>
    <t>Pupil-teacher ratio in pre-primary education (headcount basis)</t>
  </si>
  <si>
    <t>EDUNF_PTR_L02</t>
  </si>
  <si>
    <t>Gross early childhood enrolment ratio in early childhood educational development (%)</t>
  </si>
  <si>
    <t>EDUNF_GECER_L01</t>
  </si>
  <si>
    <t>Gross early childhood enrolment ratio in pre-primary education (%)</t>
  </si>
  <si>
    <t>EDUNF_GECER_L02</t>
  </si>
  <si>
    <t>Participation in early childhood education (% of children aged 4 and over)</t>
  </si>
  <si>
    <t>EDU_ECEC_PART</t>
  </si>
  <si>
    <t>4.1.2. Adjusted net attendance rate for children of primary school age (%)</t>
  </si>
  <si>
    <t>ED_ANAR_L1</t>
  </si>
  <si>
    <t>4.1.2. Adjusted net attendance rate for adolescents of lower secondary school age (%)</t>
  </si>
  <si>
    <t>ED_ANAR_L2</t>
  </si>
  <si>
    <t>4.1.2. Adjusted net attendance rate for youth of upper secondary school age (%)</t>
  </si>
  <si>
    <t>ED_ANAR_L3</t>
  </si>
  <si>
    <t>4.a.1. Percentage of primary schools with access to the internet for pedagogical purposes</t>
  </si>
  <si>
    <t>EDU_SE_ACS_INTNT_L1</t>
  </si>
  <si>
    <t>4.a.1. Percentage of lower secondary schools with access to the internet for pedagogical purposes</t>
  </si>
  <si>
    <t>EDU_SE_ACS_INTNT_L2</t>
  </si>
  <si>
    <t>4.a.1. Percentage of upper secondary schools with access to the internet for pedagogical purposes</t>
  </si>
  <si>
    <t>EDU_SE_ACS_INTNT_L3</t>
  </si>
  <si>
    <t>4.a.1. Percentage of primary schools with access to computers for pedagogical purposes</t>
  </si>
  <si>
    <t>EDU_SE_ACS_CMPTR_L1</t>
  </si>
  <si>
    <t>4.a.1. Percentage of lower secondary schools with access to computers for pedagogical purposes</t>
  </si>
  <si>
    <t>EDU_SE_ACS_CMPTR_L2</t>
  </si>
  <si>
    <t>4.a.1. Percentage of upper secondary schools with access to computers for pedagogical purposes</t>
  </si>
  <si>
    <t>EDU_SE_ACS_CMPTR_L3</t>
  </si>
  <si>
    <t>4.a.1. Percentage of primary schools with access to electricity</t>
  </si>
  <si>
    <t>EDU_SE_ACS_ELECT_L1</t>
  </si>
  <si>
    <t>4.a.1. Percentage of lower secondary schools with access to electricity</t>
  </si>
  <si>
    <t>EDU_SE_ACS_ELECT_L2</t>
  </si>
  <si>
    <t>4.a.1. Percentage of upper secondary schools with access to electricity</t>
  </si>
  <si>
    <t>EDU_SE_ACS_ELECT_L3</t>
  </si>
  <si>
    <t>4.5.1. Adjusted gender parity index for students at the end of primary education achieving a minimum proficiency level in reading</t>
  </si>
  <si>
    <t>EDU_SE_TOT_GPI_L1_REA</t>
  </si>
  <si>
    <t>4.5.1. Adjusted gender parity index for students at the end of lower secondary education achieving a minimum proficiency level in reading</t>
  </si>
  <si>
    <t>EDU_SE_TOT_GPI_L2_REA</t>
  </si>
  <si>
    <t>4.5.1. Adjusted gender parity index for students at the end of primary education achieving a minimum proficiency level in mathematics</t>
  </si>
  <si>
    <t>EDU_SE_TOT_GPI_L1_MAT</t>
  </si>
  <si>
    <t>4.5.1. Adjusted gender parity index for students at the end of lower secondary education achieving a minimum proficiency level in mathematics</t>
  </si>
  <si>
    <t>EDU_SE_TOT_GPI_L2_MAT</t>
  </si>
  <si>
    <t>4.5.1. Adjusted gender parity index for achieving at least a fixed level of proficiency in functional literacy skills</t>
  </si>
  <si>
    <t>EDU_SE_TOT_GPI_FS_LIT</t>
  </si>
  <si>
    <t>4.5.1. Adjusted gender parity index for achieving at least a fixed level of proficiency in functional numeracy skills</t>
  </si>
  <si>
    <t>EDU_SE_TOT_GPI_FS_NUM</t>
  </si>
  <si>
    <t>4.5.1. Adjusted gender parity index for primary education completion rate</t>
  </si>
  <si>
    <t>EDU_SE_AGP_CPRA_L1</t>
  </si>
  <si>
    <t>4.5.1. Adjusted gender parity index for lower secondary education completion rate</t>
  </si>
  <si>
    <t>EDU_SE_AGP_CPRA_L2</t>
  </si>
  <si>
    <t>4.5.1. Adjusted gender parity index for upper secondary education completion rate</t>
  </si>
  <si>
    <t>EDU_SE_AGP_CPRA_L3</t>
  </si>
  <si>
    <t>4.5.1. Adjusted gender parity index for participation rate of youth and adults in formal and non-formal education and training in the previous 12 months</t>
  </si>
  <si>
    <t>EDU_SE_GPI_PART</t>
  </si>
  <si>
    <t>4.5.1. Adjusted gender parity index for participation rate in organized learning (one year before the official primary entry age)</t>
  </si>
  <si>
    <t>EDU_SE_GPI_PTNPRE</t>
  </si>
  <si>
    <t>4.5.1. Adjusted gender parity index for the proportion of qualified teachers in pre-primary education</t>
  </si>
  <si>
    <t>EDU_SE_GPI_TCAQ_L02</t>
  </si>
  <si>
    <t>4.5.1. Adjusted gender parity index for the proportion of qualified teachers in primary education</t>
  </si>
  <si>
    <t>EDU_SE_GPI_TCAQ_L1</t>
  </si>
  <si>
    <t>4.5.1. Adjusted gender parity index for the proportion of qualified teachers in lower secondary education</t>
  </si>
  <si>
    <t>EDU_SE_GPI_TCAQ_L2</t>
  </si>
  <si>
    <t>4.5.1. Adjusted gender parity index for the proportion of qualified teachers in upper secondary education</t>
  </si>
  <si>
    <t>EDU_SE_GPI_TCAQ_L3</t>
  </si>
  <si>
    <t>4.5.1. Adjusted immigration status parity index for students at the end of primary education achieving a minimum proficiency level in reading</t>
  </si>
  <si>
    <t>EDU_SE_NAP_ACHI_L1_REA</t>
  </si>
  <si>
    <t>4.5.1. Adjusted immigration status parity index for students at the end of lower secondary education achieving a minimum proficiency level in reading</t>
  </si>
  <si>
    <t>EDU_SE_NAP_ACHI_L2_REA</t>
  </si>
  <si>
    <t>4.5.1. Adjusted immigration status parity index for students at the end of primary education achieving a minimum proficiency level in mathematics</t>
  </si>
  <si>
    <t>EDU_SE_NAP_ACHI_L1_MAT</t>
  </si>
  <si>
    <t>4.5.1. Adjusted immigration status parity index for students at the end of lower secondary education achieving a minimum proficiency level in mathematics</t>
  </si>
  <si>
    <t>EDU_SE_NAP_ACHI_L2_MAT</t>
  </si>
  <si>
    <t>4.5.1. Adjusted immigration status parity index for achieving at least a fixed level of proficiency in functional literacy skills</t>
  </si>
  <si>
    <t>EDU_SE_IMP_FPOF_LIT</t>
  </si>
  <si>
    <t>4.5.1. Adjusted immigration status parity index for achieving at least a fixed level of proficiency in functional numeracy skills</t>
  </si>
  <si>
    <t>EDU_SE_IMP_FPOF_NUM</t>
  </si>
  <si>
    <t>4.5.1. Adjusted language test parity index for students at the end of primary education achieving a minimum proficiency level in reading</t>
  </si>
  <si>
    <t>EDU_SE_LGP_ACHI_L1_REA</t>
  </si>
  <si>
    <t>4.5.1. Adjusted language test parity index for students at the end of lower secondary education achieving a minimum proficiency level in reading</t>
  </si>
  <si>
    <t>EDU_SE_LGP_ACHI_L2_REA</t>
  </si>
  <si>
    <t>4.5.1. Adjusted language test parity index for students at the end of primary education achieving a minimum proficiency level in mathematics</t>
  </si>
  <si>
    <t>EDU_SE_LGP_ACHI_L1_MAT</t>
  </si>
  <si>
    <t>4.5.1. Adjusted language test parity index for students at the end of lower secondary education achieving a minimum proficiency level in mathematics</t>
  </si>
  <si>
    <t>EDU_SE_LGP_ACHI_L2_MAT</t>
  </si>
  <si>
    <t>4.5.1. Adjusted location parity index for primary education completion rate</t>
  </si>
  <si>
    <t>EDU_SE_ALP_CPLR_L1</t>
  </si>
  <si>
    <t>4.5.1. Adjusted location parity index for lower secondary education completion rate</t>
  </si>
  <si>
    <t>EDU_SE_ALP_CPLR_L2</t>
  </si>
  <si>
    <t>4.5.1. Adjusted location parity index for upper secondary education completion rate</t>
  </si>
  <si>
    <t>EDU_SE_ALP_CPLR_L3</t>
  </si>
  <si>
    <t>4.5.1. Adjusted wealth parity index for students at the end of primary education achieving a minimum proficiency level in reading</t>
  </si>
  <si>
    <t>EDU_SE_TOT_SESPI_L1_REA</t>
  </si>
  <si>
    <t>4.5.1. Adjusted wealth parity index for students at the end of lower secondary education achieving a minimum proficiency level in reading</t>
  </si>
  <si>
    <t>EDU_SE_TOT_SESPI_L2_REA</t>
  </si>
  <si>
    <t>4.5.1. Adjusted wealth parity index for students at the end of primary education achieving a minimum proficiency level in mathematics</t>
  </si>
  <si>
    <t>EDU_SE_TOT_SESPI_L1_MAT</t>
  </si>
  <si>
    <t>4.5.1. Adjusted wealth parity index for students at the end of lower secondary education achieving a minimum proficiency level in mathematics</t>
  </si>
  <si>
    <t>EDU_SE_TOT_SESPI_L2_MAT</t>
  </si>
  <si>
    <t>4.5.1. Adjusted wealth parity index for achieving at least a fixed level of proficiency in functional literacy skills</t>
  </si>
  <si>
    <t>EDU_SE_TOT_SESPI_FS_LIT</t>
  </si>
  <si>
    <t>4.5.1. Adjusted wealth parity index for achieving at least a fixed level of proficiency in functional numeracy skills</t>
  </si>
  <si>
    <t>EDU_SE_TOT_SESPI_FS_NUM</t>
  </si>
  <si>
    <t>4.5.1. Adjusted location parity index for students at the end of primary education achieving a minimum proficiency level in reading</t>
  </si>
  <si>
    <t>EDU_SE_TOT_RUPI_L1_REA</t>
  </si>
  <si>
    <t>4.5.1. Adjusted location parity index for students at the end of lower secondary education achieving a minimum proficiency level in reading</t>
  </si>
  <si>
    <t>EDU_SE_TOT_RUPI_L2_REA</t>
  </si>
  <si>
    <t>4.5.1. Adjusted location parity index for students at the end of primary education achieving a minimum proficiency level in mathematics</t>
  </si>
  <si>
    <t>EDU_SE_TOT_RUPI_L1_MAT</t>
  </si>
  <si>
    <t>4.5.1. Adjusted location parity index for students at the end of lower secondary education achieving a minimum proficiency level in mathematics</t>
  </si>
  <si>
    <t>EDU_SE_TOT_RUPI_L2_MAT</t>
  </si>
  <si>
    <t>4.5.1. Adjusted wealth parity index for primary education completion rate</t>
  </si>
  <si>
    <t>EDU_SE_AWP_CPRA_L1</t>
  </si>
  <si>
    <t>4.5.1. Adjusted wealth parity index for lower secondary education completion rate</t>
  </si>
  <si>
    <t>EDU_SE_AWP_CPRA_L2</t>
  </si>
  <si>
    <t>4.5.1. Adjusted wealth parity index for upper secondary education completion rate</t>
  </si>
  <si>
    <t>EDU_SE_AWP_CPRA_L3</t>
  </si>
  <si>
    <t>Percentage of tertiary education graduates from Science, Technology , Engineering and Mathematics (STEM) programmes</t>
  </si>
  <si>
    <t>EDUNF_STEM_GRAD_RT</t>
  </si>
  <si>
    <t>Tertiary education gross enrolment ratio (%)</t>
  </si>
  <si>
    <t>EDUNF_GER_L5T8</t>
  </si>
  <si>
    <t>Gross enrolment ratio, tertiary, Gender Parity Index (GPI)</t>
  </si>
  <si>
    <t>EDUNF_GER_GPI_L5T8</t>
  </si>
  <si>
    <t>Percentage of children (aged 36-59 months) whose father has engaged in 4 or more activities to provide early stimulation and responsive care in the last 3 days</t>
  </si>
  <si>
    <t>ECD_CHLD_36-59M_FHR-SPT-LNG</t>
  </si>
  <si>
    <t>Percentage of children (aged 36-59 months) attending an early childhood education programme</t>
  </si>
  <si>
    <t>ECD_CHLD_36-59M_EDU-PGM</t>
  </si>
  <si>
    <t>Initial government funding of pre-primary education as a percentage of GDP (%)</t>
  </si>
  <si>
    <t>EDU_FIN_INIT_GOV_L02_GDP</t>
  </si>
  <si>
    <t>Pupils from age 4 to the starting age of compulsory education at primary level (% of the population of the corresponding age group)</t>
  </si>
  <si>
    <t>EDU_CHLD_Y04_COMP_AGE</t>
  </si>
  <si>
    <t>Children around age 10 who are top performers in reading (%)</t>
  </si>
  <si>
    <t>EDU_CHLD_TOP_REA</t>
  </si>
  <si>
    <t>Children around age 10 who are top performers in maths and/or science (%)</t>
  </si>
  <si>
    <t>EDU_CHLD_TOP_MAT_SCI</t>
  </si>
  <si>
    <t>Children age 15 who are top performers in reading, maths and/or science (%)</t>
  </si>
  <si>
    <t>EDU_CHLD_TOP_REA_MAT_SCI</t>
  </si>
  <si>
    <t>Children age 15 who expect to complete tertiary education (%)</t>
  </si>
  <si>
    <t>EDU_CHLD_EXP_COMP_L5</t>
  </si>
  <si>
    <t>Children (0- to 2-year-olds) participating in early childhood education and care (%)</t>
  </si>
  <si>
    <t>EDU_CHLD_Y0T2_ECEC_PART</t>
  </si>
  <si>
    <t>Children around age 10 who often participated in early learning activities with parents when young (%)</t>
  </si>
  <si>
    <t>EDU_CHLD_ELA_PAR</t>
  </si>
  <si>
    <t>Children age 15 in schools with high staff shortages (%)</t>
  </si>
  <si>
    <t>EDU_CHLD_HIGH_SS</t>
  </si>
  <si>
    <t>Children age 15 who report a poor relative disciplinary climate in their classroom (%)</t>
  </si>
  <si>
    <t>EDU_CHLD_POOR_DISC</t>
  </si>
  <si>
    <t>Children age 15 who feel like they belong at school (%)</t>
  </si>
  <si>
    <t>EDU_CHLD_BELONG_SCH</t>
  </si>
  <si>
    <t>Poverty and Social Protection</t>
  </si>
  <si>
    <t>Child Poverty and Material Deprivation</t>
  </si>
  <si>
    <t>1.1.1. Employed population below international poverty line (%)</t>
  </si>
  <si>
    <t>PV_SI_POV_EMP1</t>
  </si>
  <si>
    <t>1.1.1. Proportion of population below international poverty line (%)</t>
  </si>
  <si>
    <t>PV_SI_POV_DAY1</t>
  </si>
  <si>
    <t>Poverty headcount ratio at $5.50 a day (2011 PPP) (% of population)</t>
  </si>
  <si>
    <t>PV_SI_POV_UMIC</t>
  </si>
  <si>
    <t>1.2.1. Proportion of population living below the national poverty line (%)</t>
  </si>
  <si>
    <t>PV_SDG_SI_POV_NAHC</t>
  </si>
  <si>
    <t>1.2.1. Poverty headcount ratio at national poverty lines (% of population)</t>
  </si>
  <si>
    <t>PV_WB_SI_POV_NAHC</t>
  </si>
  <si>
    <t>People at risk of poverty or social exclusion (%)</t>
  </si>
  <si>
    <t>PV_AROPE</t>
  </si>
  <si>
    <t>At-risk-of-poverty rate by threshold: 60% of median equivalized income after social transfers (%)</t>
  </si>
  <si>
    <t>PV_AROPRT</t>
  </si>
  <si>
    <t>1.2.1. Proportion of children living in child-specific multidimensional poverty (%)</t>
  </si>
  <si>
    <t>PV_SD_MDP_CSMP</t>
  </si>
  <si>
    <t>1.2.1. Proportion of households living in multidimensional poverty (%)</t>
  </si>
  <si>
    <t>PV_SD_MDP_MUHHC</t>
  </si>
  <si>
    <t>1.2.1. Proportion of population living in multidimensional poverty (%)</t>
  </si>
  <si>
    <t>PV_SD_MDP_MUHC</t>
  </si>
  <si>
    <t>Multidimensional poverty headcount ratio (% of total population)</t>
  </si>
  <si>
    <t>PV_SI_POV_MDIM</t>
  </si>
  <si>
    <t>Multidimensional poverty headcount ratio, children (% of population ages 0-17)</t>
  </si>
  <si>
    <t>PV_SI_POV_MDIM_17</t>
  </si>
  <si>
    <t>Water and sanitation</t>
  </si>
  <si>
    <t>Proportion of population using basic drinking water services (%)</t>
  </si>
  <si>
    <t>WS_PPL_W-B</t>
  </si>
  <si>
    <t>Proportion of population using basic sanitation services (%)</t>
  </si>
  <si>
    <t>WS_PPL_S-B</t>
  </si>
  <si>
    <t>Severe material deprivation rate (%)</t>
  </si>
  <si>
    <t>PV_SEV_MAT_DPRT</t>
  </si>
  <si>
    <t>Severe material and social deprivation rate for children aged 0-17</t>
  </si>
  <si>
    <t>PV_SEV_MAT_SOC_DPRT</t>
  </si>
  <si>
    <t>Share of households with dependent children with inability to afford a meal with meat, chicken, fish (or vegetarian equivalent) every second day (%)</t>
  </si>
  <si>
    <t>PV_INABLE_PROTEIN</t>
  </si>
  <si>
    <t>Children experiencing food deprivation (%)</t>
  </si>
  <si>
    <t>PV_CHLD_FOOD_DPRT</t>
  </si>
  <si>
    <t>Children in households experiencing severe housing deprivation (%)</t>
  </si>
  <si>
    <t>PV_CHLD_HOUS_DPRT</t>
  </si>
  <si>
    <t>Children experiencing child-specific material deprivation (%)</t>
  </si>
  <si>
    <t>PV_CHLD_MAT_DPRT</t>
  </si>
  <si>
    <t>Children who report not having an internet connection at home (%)</t>
  </si>
  <si>
    <t>PV_CHLD_NO_INTERNET</t>
  </si>
  <si>
    <t>Children (0- to 17-year-olds) living in relative income poverty (%)</t>
  </si>
  <si>
    <t>PV_CHLD_REL_INC_POV</t>
  </si>
  <si>
    <t>Financial vulnerability rates in households with children (%)</t>
  </si>
  <si>
    <t>PV_FIN_VULN</t>
  </si>
  <si>
    <t>Social protection system</t>
  </si>
  <si>
    <t>1.3.1. Proportion of population covered by at least one social protection benefit (%)</t>
  </si>
  <si>
    <t>PV_SI_COV_BENFTS</t>
  </si>
  <si>
    <t>1.3.1. Proportion of population covered by labour market programs (%)</t>
  </si>
  <si>
    <t>PV_SI_COV_LMKT</t>
  </si>
  <si>
    <t>1.3.1. Proportion of population covered by social assistance programs (%)</t>
  </si>
  <si>
    <t>PV_SI_COV_SOCAST</t>
  </si>
  <si>
    <t>1.3.1. Proportion of population covered by social insurance programs (%)</t>
  </si>
  <si>
    <t>PV_SI_COV_SOCINS</t>
  </si>
  <si>
    <t>1.3.1. Proportion of employed population covered in the event of work injury (%)</t>
  </si>
  <si>
    <t>PV_SI_COV_WKINJRY</t>
  </si>
  <si>
    <t>1.3.1. Proportion of children/households receiving child/family cash benefit (%)</t>
  </si>
  <si>
    <t>PV_SI_COV_CHLD</t>
  </si>
  <si>
    <t>1.3.1. Proportion of population with severe disabilities receiving disability cash benefit (%)</t>
  </si>
  <si>
    <t>PV_SI_COV_DISAB</t>
  </si>
  <si>
    <t>GENDER, DISAB</t>
  </si>
  <si>
    <t>1.3.1. Proportion of mothers with newborns receiving maternity cash benefit (%)</t>
  </si>
  <si>
    <t>PV_SI_COV_MATNL</t>
  </si>
  <si>
    <t>1.3.1. Proportion of poor population receiving social assistance cash benefit (%)</t>
  </si>
  <si>
    <t>PV_SI_COV_POOR</t>
  </si>
  <si>
    <t>1.3.1. Proportion of unemployed persons receiving unemployment cash benefit (%)</t>
  </si>
  <si>
    <t>PV_SI_COV_UEMP</t>
  </si>
  <si>
    <t>1.3.1. Proportion of vulnerable population receiving social assistance cash benefit (%)</t>
  </si>
  <si>
    <t>PV_SI_COV_VULN</t>
  </si>
  <si>
    <t>1.3.1. Proportion of population above statutory pensionable age receiving a pension (%)</t>
  </si>
  <si>
    <t>PV_SI_COV_PENSN</t>
  </si>
  <si>
    <t>I-493</t>
  </si>
  <si>
    <t>OLD SP</t>
  </si>
  <si>
    <t>Total number of disability pensioners</t>
  </si>
  <si>
    <t>SP_PENSIONER_DISAB</t>
  </si>
  <si>
    <t>I-494</t>
  </si>
  <si>
    <t>Total number of children receiving pension for disability</t>
  </si>
  <si>
    <t>SP_PENSIONER_DISAB_CHLD</t>
  </si>
  <si>
    <t>I-495</t>
  </si>
  <si>
    <t>Percentage of disability pensioners who are children</t>
  </si>
  <si>
    <t>SP_PENSIONER_DISAB_CHLDRT</t>
  </si>
  <si>
    <t>I-496</t>
  </si>
  <si>
    <t>Average value of disability pensions (national currency)</t>
  </si>
  <si>
    <t>SP_PENSION_VALUE_DISAB</t>
  </si>
  <si>
    <t>I-497</t>
  </si>
  <si>
    <t>Average value of disability pensions for children (national currency)</t>
  </si>
  <si>
    <t>SP_PENSION_VALUE_DISAB_CHLD</t>
  </si>
  <si>
    <t>I-498</t>
  </si>
  <si>
    <t>Number of persons with disabilities receiving disability cash benefits, at the end of the year</t>
  </si>
  <si>
    <t>SP_PS_DISAB_CASH</t>
  </si>
  <si>
    <t>I-499</t>
  </si>
  <si>
    <t>Number of children aged 0-17 receiving disability cash benefits, at the end of the year</t>
  </si>
  <si>
    <t>SP_CHLD_DISAB_CASH</t>
  </si>
  <si>
    <t>I-500</t>
  </si>
  <si>
    <t>Expenditure on cash benefits provided directly to children with disabilities (Millions Local Currency)</t>
  </si>
  <si>
    <t>SP_EXP_CHLD_DISAB_CASH</t>
  </si>
  <si>
    <t>I-501</t>
  </si>
  <si>
    <t>Total number of registered as persons with disabilities (at the end of the year)</t>
  </si>
  <si>
    <t>HT_REG_PS_DISAB</t>
  </si>
  <si>
    <t>I-502</t>
  </si>
  <si>
    <t>Total number of registered as children aged 0-17 with disabilities (at the end of the year)</t>
  </si>
  <si>
    <t>HT_REG_CHLD_DISAB</t>
  </si>
  <si>
    <t>I-503</t>
  </si>
  <si>
    <t>Total number of newly registered as persons with disabilities (during the year)</t>
  </si>
  <si>
    <t>HT_NEW_REG_PS_DISAB</t>
  </si>
  <si>
    <t>I-504</t>
  </si>
  <si>
    <t>Total number of newly registered as children aged 0-17 with disabilities (during the year)</t>
  </si>
  <si>
    <t>HT_NEW_REG_CHLD_DISAB</t>
  </si>
  <si>
    <t>I-505</t>
  </si>
  <si>
    <t>Proportion of children registered as with disabilities at the end of the year</t>
  </si>
  <si>
    <t>HT_REG_CHLD_DISAB_PROP</t>
  </si>
  <si>
    <t>I-506</t>
  </si>
  <si>
    <t>Proportion of children newly registered as with disabilities (during the year)</t>
  </si>
  <si>
    <t>HT_NEW_REG_CHLD_DISAB_PROP</t>
  </si>
  <si>
    <t>Percentage of children (0-17) living with two parents</t>
  </si>
  <si>
    <t>DM_CHLD_TWO_PRNT</t>
  </si>
  <si>
    <t>Total child population aged 0-17 years (in thousands)</t>
  </si>
  <si>
    <t>DM_CHLD_POP</t>
  </si>
  <si>
    <t>Total adolescent population aged 10-19 years (in thousands)</t>
  </si>
  <si>
    <t>DM_ADOL_POP</t>
  </si>
  <si>
    <t>Total population prospects (in thousands)</t>
  </si>
  <si>
    <t>DM_TOT_POP_PROSP</t>
  </si>
  <si>
    <t>Percentage of children as a share of the total population</t>
  </si>
  <si>
    <t>DM_CHLD_POP_PT</t>
  </si>
  <si>
    <t>Sex ratio at birth (male births per female births)</t>
  </si>
  <si>
    <t>DM_SP_POP_BRTH_MF</t>
  </si>
  <si>
    <t>Total adolescent, young and youth population aged 10-24 years (in thousands)</t>
  </si>
  <si>
    <t>DM_ADOL_YOUTH_POP</t>
  </si>
  <si>
    <t>Total adult youth population aged 20-29 years (in thousands)</t>
  </si>
  <si>
    <t>DM_ADULT_YOUTH_POP</t>
  </si>
  <si>
    <t>Total population of reproductive age 15-49 years (in thousands)</t>
  </si>
  <si>
    <t>DM_REPD_AGE_POP</t>
  </si>
  <si>
    <t>Child and young people population, 0-17 and 18-24 years, at the beginning of the year</t>
  </si>
  <si>
    <t>DM_CHLD_YOUNG_POP</t>
  </si>
  <si>
    <t>Compiled child, young people and total population, 0-17 and 18-24 years (1989-present)</t>
  </si>
  <si>
    <t>DM_CHLD_YOUNG_COMP_POP</t>
  </si>
  <si>
    <t>Political Economy</t>
  </si>
  <si>
    <t>Human Development Index (HDI)</t>
  </si>
  <si>
    <t>EC_HDI</t>
  </si>
  <si>
    <t>GDP growth (annual %)</t>
  </si>
  <si>
    <t>EC_NY_GDP_MKTP_KD_ZG</t>
  </si>
  <si>
    <t>GDP per capita growth (annual %)</t>
  </si>
  <si>
    <t>EC_NY_GDP_PCAP_KD_ZG</t>
  </si>
  <si>
    <t>Gross national expenditure (% of GDP)</t>
  </si>
  <si>
    <t>EC_NE_DAB_TOTL_ZS</t>
  </si>
  <si>
    <t>Total general government expenditure (% of GDP)</t>
  </si>
  <si>
    <t>EC_TEC_GRL_GOV_EXP</t>
  </si>
  <si>
    <t>Total central government expenditure (% of GDP)</t>
  </si>
  <si>
    <t>EC_TEC_CNT_GOV_EXP</t>
  </si>
  <si>
    <t>Total state government expenditure (% of GDP)</t>
  </si>
  <si>
    <t>EC_TEC_STA_GOV_EXP</t>
  </si>
  <si>
    <t>Total local government expenditure (% of GDP)</t>
  </si>
  <si>
    <t>EC_TEC_LOC_GOV_EXP</t>
  </si>
  <si>
    <t>Total social security funds expenditure (% of GDP)</t>
  </si>
  <si>
    <t>EC_TEC_SSF_EXP</t>
  </si>
  <si>
    <t>17.1.1. Total government revenue (budgetary central government) as a proportion of GDP (%)</t>
  </si>
  <si>
    <t>EC_GR_G14_GDP</t>
  </si>
  <si>
    <t>Public spending on children</t>
  </si>
  <si>
    <t>Expenditure on family-children benefits (% of GDP)</t>
  </si>
  <si>
    <t>EC_EXP_FAM_CHLD_GDP</t>
  </si>
  <si>
    <t>Expenditure on family-children benefits (% of expenditure on social benefits)</t>
  </si>
  <si>
    <t>EC_EXP_FAM_CHLD_EXP</t>
  </si>
  <si>
    <t>Expenditure on family-children benefits (EUR per child)</t>
  </si>
  <si>
    <t>EC_EXP_FAM_CHLD_EUR</t>
  </si>
  <si>
    <t>Expenditure on family-children benefits (PPS per child)</t>
  </si>
  <si>
    <t>EC_EXP_FAM_CHLD_PPS</t>
  </si>
  <si>
    <t>Expenditure on family-children, benefits in kind (% of GDP)</t>
  </si>
  <si>
    <t>EC_EXP_FAM_KIND_GDP</t>
  </si>
  <si>
    <t>Expenditure on family-children, lump sum cash benefits (% of GDP)</t>
  </si>
  <si>
    <t>EC_EXP_FAM_LUMP_CASH_GDP</t>
  </si>
  <si>
    <t>Expenditure on family-children, periodic cash benefits (% of GDP)</t>
  </si>
  <si>
    <t>EC_EXP_FAM_PER_CASH_GDP</t>
  </si>
  <si>
    <t>Expenditure on family-children, benefits in kind: Child day care (% of GDP)</t>
  </si>
  <si>
    <t>EC_EXP_FAM_KIND_CARE_GDP</t>
  </si>
  <si>
    <t>Expenditure on family-children, benefits in kind: Accomodation (% of GDP)</t>
  </si>
  <si>
    <t>EC_EXP_FAM_KIND_ACCO_GDP</t>
  </si>
  <si>
    <t>Expenditure on family-children, benefits in kind: Home help (% of GDP)</t>
  </si>
  <si>
    <t>EC_EXP_FAM_KIND_HOME_GDP</t>
  </si>
  <si>
    <t>Expenditure on family-children, benefits in kind: Other (% of GDP)</t>
  </si>
  <si>
    <t>EC_EXP_FAM_KIND_OTHER_GDP</t>
  </si>
  <si>
    <t>Expenditure on family-children, lump sum cash benefits: Birth grant (% of GDP)</t>
  </si>
  <si>
    <t>EC_EXP_FAM_LUMP_CASH_BIRTH_GDP</t>
  </si>
  <si>
    <t>Expenditure on family-children, lump sum cash benefits: Parental leave (% of GDP)</t>
  </si>
  <si>
    <t>EC_EXP_FAM_LUMP_CASH_PAREN_GDP</t>
  </si>
  <si>
    <t>Expenditure on family-children, lump sum cash benefits: Other (% of GDP)</t>
  </si>
  <si>
    <t>EC_EXP_FAM_LUMP_CASH_OTHER_GDP</t>
  </si>
  <si>
    <t>Expenditure on family-children, periodic cash benefits: Family or child allowance (% of GDP)</t>
  </si>
  <si>
    <t>EC_EXP_FAM_PER_CASH_ALLOW_GDP</t>
  </si>
  <si>
    <t>Expenditure on family-children, periodic cash benefits: Income maintenance in event of childbirth (% of GDP)</t>
  </si>
  <si>
    <t>EC_EXP_FAM_PER_CASH_BIRTH_GDP</t>
  </si>
  <si>
    <t>Expenditure on family-children, periodic cash benefits: Parental leave (% of GDP)</t>
  </si>
  <si>
    <t>EC_EXP_FAM_PER_CASH_PAREN_GDP</t>
  </si>
  <si>
    <t>Expenditure on family-children, periodic cash benefits: Other (% of GDP)</t>
  </si>
  <si>
    <t>EC_EXP_FAM_PER_CASH_OTHER_GDP</t>
  </si>
  <si>
    <t>General government expenditure by function: Total (% of GDP)</t>
  </si>
  <si>
    <t>EC_TOT_GOV_EXP_GDP</t>
  </si>
  <si>
    <t>General government expenditure by function: Environmental protection (% of GDP)</t>
  </si>
  <si>
    <t>EC_ENV_GOV_EXP_GDP</t>
  </si>
  <si>
    <t>General government expenditure by function: Housing and community amenities (% of GDP)</t>
  </si>
  <si>
    <t>EC_HOU_GOV_EXP_GDP</t>
  </si>
  <si>
    <t>General government expenditure by function: Social protection (% of GDP)</t>
  </si>
  <si>
    <t>EC_SP_GOV_EXP_GDP</t>
  </si>
  <si>
    <t>General government expenditure by function: Social protection (% of total government expenditure)</t>
  </si>
  <si>
    <t>EC_SP_GOV_EXP_TOT</t>
  </si>
  <si>
    <t>General government expenditure by function: Health (% of GDP)</t>
  </si>
  <si>
    <t>EC_HT_GOV_EXP_GDP</t>
  </si>
  <si>
    <t>General government expenditure by function: General public services (% of GDP)</t>
  </si>
  <si>
    <t>EC_PUB_GOV_EXP_GDP</t>
  </si>
  <si>
    <t>General government expenditure by function: Economic affairs (% of GDP)</t>
  </si>
  <si>
    <t>EC_EA_GOV_EXP_GDP</t>
  </si>
  <si>
    <t>General government expenditure by function: Education (% of GDP)</t>
  </si>
  <si>
    <t>EC_EDU_GOV_EXP_GDP</t>
  </si>
  <si>
    <t>General government expenditure by function: Public order and safety (% of GDP)</t>
  </si>
  <si>
    <t>EC_SAF_GOV_EXP_GDP</t>
  </si>
  <si>
    <t>General government expenditure by function: Defence (% of GDP)</t>
  </si>
  <si>
    <t>EC_DEF_GOV_EXP_GDP</t>
  </si>
  <si>
    <t>General government expenditure by function: Recreation, culture and religion (% of GDP)</t>
  </si>
  <si>
    <t>EC_REC_GOV_EXP_GDP</t>
  </si>
  <si>
    <t>GDP per capita, PPP (current international $)</t>
  </si>
  <si>
    <t>EC_NY_GDP_PCAP_PP_CD</t>
  </si>
  <si>
    <t>GNI, Atlas method (current US$)</t>
  </si>
  <si>
    <t>EC_NY_GNP_ATLS_CD</t>
  </si>
  <si>
    <t>GNI per capita, Atlas method (current US$)</t>
  </si>
  <si>
    <t>EC_NY_GNP_PCAP_CD</t>
  </si>
  <si>
    <t>Central government debt, total (% of GDP)</t>
  </si>
  <si>
    <t>EC_GC_DOD_TOTL_GD_ZS</t>
  </si>
  <si>
    <t>Gini Index (World Bank estimate)</t>
  </si>
  <si>
    <t>EC_SI_POV_GINI</t>
  </si>
  <si>
    <t>8.5.2. Unemployment, national estimate (% of total labor force)</t>
  </si>
  <si>
    <t>EC_SL_UEM_TOTL_NE_ZS</t>
  </si>
  <si>
    <t>8.5.2. Unemployment, modelled ILO estimate (% of total labor force)</t>
  </si>
  <si>
    <t>EC_SL_UEM_TOTL_ZS</t>
  </si>
  <si>
    <t>Maternity leave paid benefits (ILO standards)</t>
  </si>
  <si>
    <t>GN_MTNTY_LV_BNFTS</t>
  </si>
  <si>
    <t>Paternity leave paid benefits (of any length)</t>
  </si>
  <si>
    <t>GN_PTNTY_LV_BNFTS</t>
  </si>
  <si>
    <t>Cross-cutting</t>
  </si>
  <si>
    <t>Gender</t>
  </si>
  <si>
    <t>Gender Development Index (GDI)</t>
  </si>
  <si>
    <t>EC_GDI</t>
  </si>
  <si>
    <t>Gender Inequality Index (GII)</t>
  </si>
  <si>
    <t>EC_GII</t>
  </si>
  <si>
    <t>Country Policy and Institutional Assessment (CPIA) gender equality rating (1=low to 6=high)</t>
  </si>
  <si>
    <t>EC_IQ_CPA_GNDR_XQ</t>
  </si>
  <si>
    <t>Social Institutions and Gender Index (SIGI)</t>
  </si>
  <si>
    <t>EC_SIGI</t>
  </si>
  <si>
    <t>8.5.2. Youth unemployment rate (% of population aged 15 to 29 years old)</t>
  </si>
  <si>
    <t>EC_YOUTH_UNE_RT</t>
  </si>
  <si>
    <t>Labour force participation rate (%)</t>
  </si>
  <si>
    <t>EC_EAP_RT</t>
  </si>
  <si>
    <t>Gross national income (GNI) per capita (constant 2017 PPP$)</t>
  </si>
  <si>
    <t>EC_GNI_PCAP_PPP</t>
  </si>
  <si>
    <t>Sex disaggregation is estimated</t>
  </si>
  <si>
    <t>8.10.2. Proportion of adults (15 years and above) with an account at a financial institution or mobile-money-service provider</t>
  </si>
  <si>
    <t>EC_FB_BNK_ACCSS</t>
  </si>
  <si>
    <t>5.4.1. Proportion of time spent on unpaid domestic chores and care work (%)</t>
  </si>
  <si>
    <t>SL_DOM_TSPD</t>
  </si>
  <si>
    <t>5.5.1. Proportion of seats held by women in national parliaments (%)</t>
  </si>
  <si>
    <t>SG_GEN_PARL</t>
  </si>
  <si>
    <t>Inactivity rate (%)</t>
  </si>
  <si>
    <t>EC_INACT_RT</t>
  </si>
  <si>
    <t>Youth inactivity rate (% of population aged 15 to 29 years old)</t>
  </si>
  <si>
    <t>EC_YOUTH_INACT_RT</t>
  </si>
  <si>
    <t>Gender pay gap in unadjusted form (%)</t>
  </si>
  <si>
    <t>EC_GEN_PAY_GAP</t>
  </si>
  <si>
    <t>Share of women declaring lack of confidence in the justice system (%)</t>
  </si>
  <si>
    <t>EC_GEN_CONF_JUD</t>
  </si>
  <si>
    <t>Human capital index (HCI) (scale 0-1)</t>
  </si>
  <si>
    <t>EC_HCI_OVRL</t>
  </si>
  <si>
    <t>Minimum wages (EUR)</t>
  </si>
  <si>
    <t>EC_MIN_WAGE</t>
  </si>
  <si>
    <t>Refugee population by country or territory of asylum</t>
  </si>
  <si>
    <t>DM_SM_POP_REFG</t>
  </si>
  <si>
    <t>Refugee population by country or territory of origin</t>
  </si>
  <si>
    <t>DM_SM_POP_REFG_OR</t>
  </si>
  <si>
    <t>First time asylum applicants (persons)</t>
  </si>
  <si>
    <t>DM_ASYL_FRST</t>
  </si>
  <si>
    <t>Asylum applicants considered to be unaccompanied minors (persons)</t>
  </si>
  <si>
    <t>DM_ASYL_UASC</t>
  </si>
  <si>
    <t>International migrant stock (thousands of persons)</t>
  </si>
  <si>
    <t>MG_INTNL_MG_CNTRY_DEST_PS</t>
  </si>
  <si>
    <t>International migrant stock (% of total population)</t>
  </si>
  <si>
    <t>MG_INTNL_MG_CNTRY_DEST_RT</t>
  </si>
  <si>
    <t>Risks and humanitarian situation</t>
  </si>
  <si>
    <t>11.5.1. Number of deaths and missing persons attributed to disasters (per 100,000 population)</t>
  </si>
  <si>
    <t>CR_VC_DSR_MTMP</t>
  </si>
  <si>
    <t>11.5.1. Number of directly affected persons attributed to disasters (per 100,000 population)</t>
  </si>
  <si>
    <t>CR_VC_DSR_DAFF</t>
  </si>
  <si>
    <t>3.9.1. Crude death rate attributed to ambient air pollution (deaths per 100,000 population)</t>
  </si>
  <si>
    <t>CR_SH_AAP_MORT</t>
  </si>
  <si>
    <t>3.9.1. Crude death rate attributed to household air pollution (deaths per 100,000 population)</t>
  </si>
  <si>
    <t>CR_SH_HAP_MORT</t>
  </si>
  <si>
    <t>3.9.1. Crude death rate attributed to household and ambient air pollution (deaths per 100,000 population)</t>
  </si>
  <si>
    <t>CR_SH_STA_AIRP</t>
  </si>
  <si>
    <t>3.9.1. Age-standardized mortality rate attributed to ambient air pollution (deaths per 100,000 population)</t>
  </si>
  <si>
    <t>CR_SH_AAP_ASMORT</t>
  </si>
  <si>
    <t>3.9.1. Age-standardized mortality rate attributed to household air pollution (deaths per 100,000 population)</t>
  </si>
  <si>
    <t>CR_SH_HAP_ASMORT</t>
  </si>
  <si>
    <t>3.9.1. Age-standardized mortality rate attributed to household and ambient air pollution (deaths per 100,000 population)</t>
  </si>
  <si>
    <t>CR_SH_STA_ASAIRP</t>
  </si>
  <si>
    <t>Total number of deaths attributable to ambient air pollution</t>
  </si>
  <si>
    <t>CR_AAP_DEATH</t>
  </si>
  <si>
    <t>Total number of deaths attributable to household air pollution</t>
  </si>
  <si>
    <t>CR_HAP_DEATH</t>
  </si>
  <si>
    <t>Environment and Climate Change</t>
  </si>
  <si>
    <t>CCRI Pillar 2.2: Children's vulnerability due to inadequate health and nutrition</t>
  </si>
  <si>
    <t>CR_CCRI_VUL_HT</t>
  </si>
  <si>
    <t>RISKS</t>
  </si>
  <si>
    <t>CCRI Pillar 2.3: Children's vulnerability due to inadequate education and learning</t>
  </si>
  <si>
    <t>CR_CCRI_VUL_EDU</t>
  </si>
  <si>
    <t>CCRI Pillar 2.1: Children's vulnerability due to inadequate water, sanitation and hygiene</t>
  </si>
  <si>
    <t>CR_CCRI_VUL_WASH</t>
  </si>
  <si>
    <t>CCRI Pillar 2.4: Children's vulnerability due to poverty and lack of social protection</t>
  </si>
  <si>
    <t>CR_CCRI_VUL_SP</t>
  </si>
  <si>
    <t>CCRI Pillar 2: Children's vulnerability to climate and environmental hazards, shocks and stresses</t>
  </si>
  <si>
    <t>CR_CCRI_VUL_ES</t>
  </si>
  <si>
    <t>Children's Climate Risk Index (CCRI)</t>
  </si>
  <si>
    <t>CR_CCRI</t>
  </si>
  <si>
    <t>7.1.2. Proportion of population with primary reliance on clean fuels and technology (%)</t>
  </si>
  <si>
    <t>CR_EG_EGY_CLEAN</t>
  </si>
  <si>
    <t>7.1.1. Proportion of population with access to electricity (%)</t>
  </si>
  <si>
    <t>CR_EG_ACS_ELEC</t>
  </si>
  <si>
    <t>CCRI Pillar 1.2: Children's exposure to water scarcity</t>
  </si>
  <si>
    <t>CR_CCRI_EXP_WS</t>
  </si>
  <si>
    <t>CCRI Pillar 1.3: Children's exposure to riverine floods</t>
  </si>
  <si>
    <t>CR_CCRI_EXP_RF</t>
  </si>
  <si>
    <t>CCRI Pillar 1.4: Children's exposure to coastal floods</t>
  </si>
  <si>
    <t>CR_CCRI_EXP_CF</t>
  </si>
  <si>
    <t>CCRI Pillar 1.5: Children's exposure to cyclones</t>
  </si>
  <si>
    <t>CR_CCRI_EXP_TC</t>
  </si>
  <si>
    <t>CCRI Pillar 1.6: Children's exposure to vector borne diseases</t>
  </si>
  <si>
    <t>CR_CCRI_EXP_VBD</t>
  </si>
  <si>
    <t>CCRI Pillar 1.1: Children's exposure to extreme temperatures</t>
  </si>
  <si>
    <t>CR_CCRI_EXP_HEAT</t>
  </si>
  <si>
    <t>CCRI Pillar 1.7: Children's exposure to air pollution</t>
  </si>
  <si>
    <t>CR_CCRI_EXP_AP</t>
  </si>
  <si>
    <t>CCRI Pillar 1.8: Children's exposure to soil and water pollution</t>
  </si>
  <si>
    <t>CR_CCRI_EXP_SWP</t>
  </si>
  <si>
    <t>CCRI Pillar 1: Children's exposure to climate and environmental hazards, shocks and stresses</t>
  </si>
  <si>
    <t>CR_CCRI_EXP_CESS</t>
  </si>
  <si>
    <t>1.5.3. Score of adoption and implementation of national DRR strategies in line with the Sendai Framework</t>
  </si>
  <si>
    <t>CR_SG_DSR_LGRGSR</t>
  </si>
  <si>
    <t>Child Rights Governance</t>
  </si>
  <si>
    <t>10.3.1. Percentage of population reporting having felt discriminated against, by grounds of discrimination, sex or disability</t>
  </si>
  <si>
    <t>CR_VC_VOV_GDSD</t>
  </si>
  <si>
    <t>10.3.1. Percentage of persons with disability reporting having felt discriminated against, by grounds of discrimination, sex or disability</t>
  </si>
  <si>
    <t>CR_VC_VOV_GDSD_PD</t>
  </si>
  <si>
    <t>10.3.1. Percentage of persons with disability reporting having felt discriminated against, by grounds of disability or health status</t>
  </si>
  <si>
    <t>CR_VC_VOV_GDSD_DISHEA_PD</t>
  </si>
  <si>
    <t>UN Convention on the Rights of the Child, 1989 (signature, ratification, acceptance, accession or succession)</t>
  </si>
  <si>
    <t>CR_UN_CHLD_RIGHTS</t>
  </si>
  <si>
    <t>Optional Protocol to the Convention on the Rights of the Child on the sale of children, child prostitution and child pornography (signature, ratification, accession or succession)</t>
  </si>
  <si>
    <t>CR_UN_CHLD_SALE</t>
  </si>
  <si>
    <t>UN Convention on the Rights of Persons with Disabilities, 2006 (signature, formal confirmation, accession or ratification)</t>
  </si>
  <si>
    <t>CR_UN_RIGHTS_DISAB</t>
  </si>
  <si>
    <t>ECD, DISAB</t>
  </si>
  <si>
    <t>Total public social expenditure (% of GDP)</t>
  </si>
  <si>
    <t>EC_TOT_PUB_EXP_GDP</t>
  </si>
  <si>
    <t>1.a.2. Total public social expenditure (% of total general government expenditure)</t>
  </si>
  <si>
    <t>EC_TOT_PUB_EXP_TOT</t>
  </si>
  <si>
    <t>I-625</t>
  </si>
  <si>
    <t>Family public social expenditure (% of GDP)</t>
  </si>
  <si>
    <t>EC_FAM_PUB_EXP_GDP</t>
  </si>
  <si>
    <t>I-626</t>
  </si>
  <si>
    <t>Family public social expenditure (% of total general government expenditure)</t>
  </si>
  <si>
    <t>EC_FAM_PUB_EXP_TOT</t>
  </si>
  <si>
    <t>Data on Children</t>
  </si>
  <si>
    <t>Statistical capacity score (Overall average): Scale 0-100</t>
  </si>
  <si>
    <t>CR_IQ_SCI_OVRL</t>
  </si>
  <si>
    <t>17.18.2. Countries with national statistical legislation exists that complies with the Fundamental Principles of Official Statistics</t>
  </si>
  <si>
    <t>CR_SG_STT_FPOS</t>
  </si>
  <si>
    <t>17.18.3. Countries with national statistical plans that are fully funded</t>
  </si>
  <si>
    <t>CR_SG_STT_NSDSFND</t>
  </si>
  <si>
    <t>17.18.3. Countries with national statistical plans that are under implementation</t>
  </si>
  <si>
    <t>CR_SG_STT_NSDSIMPL</t>
  </si>
  <si>
    <t>17.18.3. Countries with national statistical plans with funding from Government</t>
  </si>
  <si>
    <t>CR_SG_STT_NSDSFDGVT</t>
  </si>
  <si>
    <t>17.18.3. Countries with national statistical plans with funding from donors</t>
  </si>
  <si>
    <t>CR_SG_STT_NSDSFDDNR</t>
  </si>
  <si>
    <t>17.18.3. Countries with national statistical plans with funding from others</t>
  </si>
  <si>
    <t>CR_SG_STT_NSDSFDOTHR</t>
  </si>
  <si>
    <t>17.19.1. Value of all resources made available to strengthen statistical capacity in developing countries (current US$)</t>
  </si>
  <si>
    <t>CR_SG_STT_CAPTY</t>
  </si>
  <si>
    <t>17.19.2. Countries that have conducted at least one population and housing census in the last 10 years</t>
  </si>
  <si>
    <t>CR_SG_REG_CENSUSN</t>
  </si>
  <si>
    <t>INFORM Risk Index (scale 0-10)</t>
  </si>
  <si>
    <t>CR_INFORM</t>
  </si>
  <si>
    <t>INFORM Risk Index to Hazard &amp; Exposure Dimension (scale 0-10)</t>
  </si>
  <si>
    <t>CR_INFORM_HA</t>
  </si>
  <si>
    <t>INFORM Risk Index to Vulnerability Dimension (scale 0-10)</t>
  </si>
  <si>
    <t>CR_INFORM_VU</t>
  </si>
  <si>
    <t>INFORM Risk Index to Lack of Coping Capacity Dimension (scale 0-10)</t>
  </si>
  <si>
    <t>CR_INFORM_CC</t>
  </si>
  <si>
    <t>INFORM Risk Index to Hazard &amp; Exposure Dimension: Natural Category (scale 0-10)</t>
  </si>
  <si>
    <t>CR_INFORM_HA_NAT</t>
  </si>
  <si>
    <t>INFORM Risk Index to Hazard &amp; Exposure Dimension: Human Category (scale 0-10)</t>
  </si>
  <si>
    <t>CR_INFORM_HA_HUM</t>
  </si>
  <si>
    <t>INFORM Risk Index to Vulnerability Dimension: Socio-economic Category (scale 0-10)</t>
  </si>
  <si>
    <t>CR_INFORM_VU_SEV</t>
  </si>
  <si>
    <t>INFORM Risk Index to Vulnerability Dimension: Vulnerable groups Category (scale 0-10)</t>
  </si>
  <si>
    <t>CR_INFORM_VU_VGR</t>
  </si>
  <si>
    <t>INFORM Risk Index to Lack of Coping Capacity Dimension: Institutional Category (scale 0-10)</t>
  </si>
  <si>
    <t>CR_INFORM_CC_INS</t>
  </si>
  <si>
    <t>INFORM Risk Index to Lack of Coping Capacity Dimension: Infrastructure Category (scale 0-10)</t>
  </si>
  <si>
    <t>CR_INFORM_CC_INF</t>
  </si>
  <si>
    <t>Family environment and protection from violence and harmful practices</t>
  </si>
  <si>
    <t>Violence against Children and Women</t>
  </si>
  <si>
    <t>5.2.1. Percentage of ever-partnered women and girls (aged 15 years and older) subjected to physical, sexual or psychological violence by a current or former intimate partner in the previous 12 months</t>
  </si>
  <si>
    <t>PT_F_GE15_PS-SX-EM_V_PTNR_12MNTH</t>
  </si>
  <si>
    <t>5.2.2. Women and girls aged 15 and older subjected to sexual violence by persons other than an intimate partner in the previous 12 months (%)</t>
  </si>
  <si>
    <t>PT_F_GE15_SX_V_PTNR_12MNTH</t>
  </si>
  <si>
    <t>16.1.3. Proportion of population subjected to physical violence in the previous 12 months</t>
  </si>
  <si>
    <t>PT_VC_VOV_PHYL</t>
  </si>
  <si>
    <t>16.1.3. Proportion of population subjected to sexual violence in the previous 12 months</t>
  </si>
  <si>
    <t>PT_VC_VOV_SEXL</t>
  </si>
  <si>
    <t>16.1.3. Proportion of population subjected to robbery in the previous 12 months</t>
  </si>
  <si>
    <t>PT_VC_VOV_ROBB</t>
  </si>
  <si>
    <t>16.1.4. Proportion of population that feel safe walking alone around the area they live</t>
  </si>
  <si>
    <t>PT_VC_SNS_WALN</t>
  </si>
  <si>
    <t>16.2.1. Percentage of children who experienced any physical punishment and/or psychological aggression by caregivers</t>
  </si>
  <si>
    <t>PT_CHLD_1-14_PS-PSY-V_CGVR</t>
  </si>
  <si>
    <t>16.2.3. Percentage of women aged 18 and over years who experienced sexual violence by age 18 years</t>
  </si>
  <si>
    <t>PT_F_18-29_SX-V_AGE-18</t>
  </si>
  <si>
    <t>16.3.1. Percentage of men (aged 18 and over) who experienced sexual violence by age 18</t>
  </si>
  <si>
    <t>PT_M_18-29_SX-V_AGE-18</t>
  </si>
  <si>
    <t>17.7.2. Police reporting rate for physical assault (%)</t>
  </si>
  <si>
    <t>PT_VC_PRR_PHYV</t>
  </si>
  <si>
    <t>17.7.2. Police reporting rate for sexual assault (%)</t>
  </si>
  <si>
    <t>PT_VC_PRR_SEXV</t>
  </si>
  <si>
    <t>17.7.2. Police reporting rate for robbery (%)</t>
  </si>
  <si>
    <t>PT_VC_PRR_ROBB</t>
  </si>
  <si>
    <t>Percentage of adults who think that physical punishment is necessary to raise/educate children</t>
  </si>
  <si>
    <t>PT_ADLT_PS_NEC</t>
  </si>
  <si>
    <t>Percentage of women aged 15-49 years who consider a husband to be justified in hitting or beating his wife for at least one of the specified reasons</t>
  </si>
  <si>
    <t>PT_F_15-49_W-BTNG</t>
  </si>
  <si>
    <t>Percentage of men aged 15-49 years who consider a husband to be justified in hitting or beating his wife for at least one of the specified reasons</t>
  </si>
  <si>
    <t>PT_M_15-49_W-BTNG</t>
  </si>
  <si>
    <t>Percentage of students who reported being bullied on 1 or more days in the past 30 days</t>
  </si>
  <si>
    <t>PT_ST_13-15_BUL_30-DYS</t>
  </si>
  <si>
    <t>Children (15-year-olds) who report experiencing bullying at school at least a few times a month (%)</t>
  </si>
  <si>
    <t>PT_CHLD_15_BUL_SCH</t>
  </si>
  <si>
    <t>Children (0- to 17-year-olds) in households that report crime and violence in their local area (%)</t>
  </si>
  <si>
    <t>PT_CHLD_VIOLENCE_LOCAL</t>
  </si>
  <si>
    <t>I-664</t>
  </si>
  <si>
    <t>Total number of child victims of violence aged 0-17 registered by child/social welfare authorities, during the year</t>
  </si>
  <si>
    <t>PT_CHLD_VIOLENCE_WELFARE</t>
  </si>
  <si>
    <t>I-665</t>
  </si>
  <si>
    <t>Total number of child with disability victims of violence aged 0-17 registered by child/social welfare authorities, during the year</t>
  </si>
  <si>
    <t>PT_CHLD_DISAB_VIOLENCE_WELFARE</t>
  </si>
  <si>
    <t>I-666</t>
  </si>
  <si>
    <t>Total number of child victims of violence aged 0-17 registered by healthcare authorities, during the year</t>
  </si>
  <si>
    <t>PT_CHLD_VIOLENCE_HEALTHCARE</t>
  </si>
  <si>
    <t>I-667</t>
  </si>
  <si>
    <t>Total number of child with disability victims of violence aged 0-17 registered by healthcare authorities, during the year</t>
  </si>
  <si>
    <t>PT_CHLD_DISAB_VIOLENCE_HEALTHCARE</t>
  </si>
  <si>
    <t>I-668</t>
  </si>
  <si>
    <t>Total number of child victims of violence aged 0-17 registered by education authorities, during the year</t>
  </si>
  <si>
    <t>PT_CHLD_VIOLENCE_EDUCATION</t>
  </si>
  <si>
    <t>I-669</t>
  </si>
  <si>
    <t>Total number of child with disability victims of violence aged 0-17 registered by education authorities, during the year</t>
  </si>
  <si>
    <t>PT_CHLD_DISAB_VIOLENCE_EDUCATION</t>
  </si>
  <si>
    <t>I-670</t>
  </si>
  <si>
    <t>Children without parental care</t>
  </si>
  <si>
    <t>Rate of children in formal alternative care at the end of the year (per 100,000)</t>
  </si>
  <si>
    <t>PT_CHLD_INFORMALCARE_RATE</t>
  </si>
  <si>
    <t>I-671</t>
  </si>
  <si>
    <t>Total number of children aged 0-17 in formal residential care, at the end of the year</t>
  </si>
  <si>
    <t>PT_CHLD_INRESIDENTIAL</t>
  </si>
  <si>
    <t>I-672</t>
  </si>
  <si>
    <t>Rate of children in formal residential care at the end of the year (per 100,000)</t>
  </si>
  <si>
    <t>PT_CHLD_INRESIDENTIAL_RATE_B</t>
  </si>
  <si>
    <t>I-673</t>
  </si>
  <si>
    <t>Total number of children with disabilities aged 0-17 in formal residential care, at the end of the year</t>
  </si>
  <si>
    <t>PT_CHLD_DISAB_INRESIDENTIAL</t>
  </si>
  <si>
    <t>ECD, ADOL, DISAB</t>
  </si>
  <si>
    <t>I-674</t>
  </si>
  <si>
    <t>Total number of children aged 0-17 who entered formal residential care, during the year</t>
  </si>
  <si>
    <t>PT_CHLD_NO_PARENTAL_CARE_INRESIDENTIAL</t>
  </si>
  <si>
    <t>I-675</t>
  </si>
  <si>
    <t>Total number of children with disabilities aged 0-17 who entered formal residential care, during the year</t>
  </si>
  <si>
    <t>PT_CHLD_DISAB_ENTER_RESIDENTIAL</t>
  </si>
  <si>
    <t>I-676</t>
  </si>
  <si>
    <t>Total number of children with disabilities aged 0-17 who left formal residential care, during the year</t>
  </si>
  <si>
    <t>PT_CHLD_DISAB_LEFT_RESIDENTIAL</t>
  </si>
  <si>
    <t>I-677</t>
  </si>
  <si>
    <t>Proportion of children with disabilities in formal residential care at the end of the year</t>
  </si>
  <si>
    <t>PT_CHLD_DISAB_INRESIDENTIAL_PROP</t>
  </si>
  <si>
    <t>I-678</t>
  </si>
  <si>
    <t>Total number of young people aged 18-24 in formal residential care, at the end of the year</t>
  </si>
  <si>
    <t>PT_YOUNG_INRESIDENTIAL</t>
  </si>
  <si>
    <t>I-679</t>
  </si>
  <si>
    <t>Total number of young people with disabilities aged 18-24 in formal residential care, at the end of the year</t>
  </si>
  <si>
    <t>PT_YOUNG_DISAB_INRESIDENTIAL</t>
  </si>
  <si>
    <t>I-680</t>
  </si>
  <si>
    <t>Rate of children who entered formal residential care during the year (per 100,000)</t>
  </si>
  <si>
    <t>PT_CHLD_ENTER_RESIDENTIAL_RATE</t>
  </si>
  <si>
    <t>I-681</t>
  </si>
  <si>
    <t>Proportion of children with disabilities who entered formal residential care during the year</t>
  </si>
  <si>
    <t>PT_CHLD_DISAB_ENTER_RESIDENTIAL_PROP</t>
  </si>
  <si>
    <t>I-682</t>
  </si>
  <si>
    <t>Total number of children aged 0-17 who left formal residential care, during the year, by destination upon leaving care/death of child</t>
  </si>
  <si>
    <t>PT_CHLD_LEFT_RESIDENTIAL</t>
  </si>
  <si>
    <t>I-683</t>
  </si>
  <si>
    <t>Total number of children aged 0-17 who left formal residential care, during the year, by destination upon: Family reunification</t>
  </si>
  <si>
    <t>PT_CHLD_LEFT_RESIDENTIAL_REUNION</t>
  </si>
  <si>
    <t>I-684</t>
  </si>
  <si>
    <t>Total number of children aged 0-17 who left formal residential care, during the year, by destination upon: Placed in formal family-based care arrangements</t>
  </si>
  <si>
    <t>PT_CHLD_LEFT_RESIDENTIAL_FAMILY</t>
  </si>
  <si>
    <t>I-685</t>
  </si>
  <si>
    <t>Total number of children aged 0-17 who left formal residential care, during the year, by destination upon: Adopted</t>
  </si>
  <si>
    <t>PT_CHLD_LEFT_RESIDENTIAL_ADOPT</t>
  </si>
  <si>
    <t>I-686</t>
  </si>
  <si>
    <t>Total number of children aged 0-17 who left formal residential care, during the year, by destination upon: Started independent life before age 18</t>
  </si>
  <si>
    <t>PT_CHLD_LEFT_RESIDENTIAL_INDEP</t>
  </si>
  <si>
    <t>I-687</t>
  </si>
  <si>
    <t>Total number of children aged 0-17 who left formal residential care, during the year, by destination upon: Death of child</t>
  </si>
  <si>
    <t>PT_CHLD_LEFT_RESIDENTIAL_DEATH</t>
  </si>
  <si>
    <t>I-688</t>
  </si>
  <si>
    <t>Total number of children aged 0-17 who left formal residential care, during the year, by destination upon: Other reasons</t>
  </si>
  <si>
    <t>PT_CHLD_LEFT_RESIDENTIAL_OTHER</t>
  </si>
  <si>
    <t>I-689</t>
  </si>
  <si>
    <t>Proportion of children with disabilities who left formal residential care during the year</t>
  </si>
  <si>
    <t>PT_CHLD_DISAB_LEFT_RESIDENTIAL_PROP</t>
  </si>
  <si>
    <t>I-690</t>
  </si>
  <si>
    <t>Total number of young people aged 18-24 who left formal residential care, during the year</t>
  </si>
  <si>
    <t>PT_YOUNG_LEFT_RESIDENTIAL</t>
  </si>
  <si>
    <t>I-691</t>
  </si>
  <si>
    <t>Total number of young people with disabilities aged 18-24 who left formal residential care, during the year</t>
  </si>
  <si>
    <t>PT_YOUNG_DISAB_LEFT_RESIDENTIAL</t>
  </si>
  <si>
    <t>I-692</t>
  </si>
  <si>
    <t>Proportion of children in formal residential care of the total number of children in formal alternative care at the end of the year</t>
  </si>
  <si>
    <t>PT_CHLD_INRESIDENTIAL_PROP</t>
  </si>
  <si>
    <t>I-693</t>
  </si>
  <si>
    <t>OLD PT</t>
  </si>
  <si>
    <t>Number of children with disabilities in public residential care - all types of institutions (at the end of the year)</t>
  </si>
  <si>
    <t>PT_CHLD_DISAB_PUBLIC</t>
  </si>
  <si>
    <t>I-694</t>
  </si>
  <si>
    <t>Number of children who left public residential care - including those transferred to another institution (during the year)</t>
  </si>
  <si>
    <t>PT_CHLD_LEFTRESCARE</t>
  </si>
  <si>
    <t>I-695</t>
  </si>
  <si>
    <t>Children who left public residential care by reason: were returned to their parents /reintegrated in the family (during the year)</t>
  </si>
  <si>
    <t>PT_CHLD_LEFTRESCARE_RETURNED</t>
  </si>
  <si>
    <t>I-696</t>
  </si>
  <si>
    <t>Children who left public residential care by reason: were placed into family type care (during the year)</t>
  </si>
  <si>
    <t>PT_CHLD_LEFTRESCARE_INFAMILY</t>
  </si>
  <si>
    <t>I-697</t>
  </si>
  <si>
    <t>Children who left public residential care by reason: were adopted (during the year)</t>
  </si>
  <si>
    <t>PT_CHLD_LEFTRESCARE_ADOPTED</t>
  </si>
  <si>
    <t>I-698</t>
  </si>
  <si>
    <t>Children who left public residential care by reason: started independent life (during the year)</t>
  </si>
  <si>
    <t>PT_CHLD_LEFTRESCARE_INDEPENDENT</t>
  </si>
  <si>
    <t>I-699</t>
  </si>
  <si>
    <t>Children who left public residential care by reason: transferred to another institution (during the year)</t>
  </si>
  <si>
    <t>PT_CHLD_LEFTRESCARE_TRANSFERED</t>
  </si>
  <si>
    <t>I-700</t>
  </si>
  <si>
    <t>Children who left public residential care by reason: died (during the year)</t>
  </si>
  <si>
    <t>PT_CHLD_LEFTRESCARE_DIED</t>
  </si>
  <si>
    <t>I-701</t>
  </si>
  <si>
    <t>Children who left public residential care by reason: other (during the year)</t>
  </si>
  <si>
    <t>PT_CHLD_LEFTRESCARE_OTHER</t>
  </si>
  <si>
    <t>I-702</t>
  </si>
  <si>
    <t>Proportion of children in formal foster care of the total number of children in formal family-based care at the end of the year</t>
  </si>
  <si>
    <t>PT_CHLD_INFOSTER_PROP</t>
  </si>
  <si>
    <t>NSI in Collection</t>
  </si>
  <si>
    <t>I-703</t>
  </si>
  <si>
    <t>Proportion of children with disabilities in formal foster care of the total number of children in formal family-based care at the end of the year</t>
  </si>
  <si>
    <t>PT_CHLD_DISAB_INFOSTER_PROP</t>
  </si>
  <si>
    <t>I-704</t>
  </si>
  <si>
    <t>Proportion of children in formal kinship care of the total number of children in formal family-based care at the end of the year</t>
  </si>
  <si>
    <t>PT_CHLD_INKINSHIP_PROP</t>
  </si>
  <si>
    <t>I-705</t>
  </si>
  <si>
    <t>Proportion of children with disabilities in formal kinship care of the total number of children in formal family-based care at the end of the year</t>
  </si>
  <si>
    <t>PT_CHLD_DISAB_INKINSHIP_PROP</t>
  </si>
  <si>
    <t>I-706</t>
  </si>
  <si>
    <t>Proportion of children in other forms of formal family-based care of the total number of children in formal family-based care at the end of the year</t>
  </si>
  <si>
    <t>PT_CHLD_INOTHER_FAMILY_PROP</t>
  </si>
  <si>
    <t>I-707</t>
  </si>
  <si>
    <t>Proportion of children with disabilities in other forms of formal family-based care of the total number of children in formal family-based care at the end of the year</t>
  </si>
  <si>
    <t>PT_CHLD_DISAB_INOTHER_FAMILY_PROP</t>
  </si>
  <si>
    <t>I-708</t>
  </si>
  <si>
    <t>Proportion of children with disabilities in formal family-based care at the end of the year</t>
  </si>
  <si>
    <t>PT_CHLD_DISAB_INFAMILY_PROP</t>
  </si>
  <si>
    <t>I-709</t>
  </si>
  <si>
    <t>Rate of children who entered formal family-based care during the year (per 100,000)</t>
  </si>
  <si>
    <t>PT_CHLD_ENTEREDFAMILY_RATE</t>
  </si>
  <si>
    <t>I-710</t>
  </si>
  <si>
    <t>Proportion of children with disabilities who entered formal family-based care during the year</t>
  </si>
  <si>
    <t>PT_CHLD_DISAB_ENTEREDFAMILY_PROP</t>
  </si>
  <si>
    <t>I-711</t>
  </si>
  <si>
    <t>Total number of children aged 0-17 in formal foster care, at the end of the year</t>
  </si>
  <si>
    <t>PT_CHLD_CARED_BY_FOSTER</t>
  </si>
  <si>
    <t>I-712</t>
  </si>
  <si>
    <t>Rate of children in foster parents care (at the end of the year, per 100,000 population aged 0-17)</t>
  </si>
  <si>
    <t>PT_CHLD_CARED_BY_FOSTER_RATE</t>
  </si>
  <si>
    <t>I-713</t>
  </si>
  <si>
    <t>Total number of children with disabilities aged 0-17 in formal foster care, at the end of the year</t>
  </si>
  <si>
    <t>PT_CHLD_DISAB_FOSTER</t>
  </si>
  <si>
    <t>I-714</t>
  </si>
  <si>
    <t>Total number of children cared for by guardians (at the end of the year)</t>
  </si>
  <si>
    <t>PT_CHLD_CARED_GUARDIAN</t>
  </si>
  <si>
    <t>I-715</t>
  </si>
  <si>
    <t>Rate of children in guardian care (at the end of the year, per 100,000 population aged 0-17)</t>
  </si>
  <si>
    <t>PT_CHLD_CARED_GUARDIAN_RATE</t>
  </si>
  <si>
    <t>I-716</t>
  </si>
  <si>
    <t>Number of children with disabilities in guardian care (at the end of the year)</t>
  </si>
  <si>
    <t>PT_CHLD_DISAB_CARED_GUARDIAN</t>
  </si>
  <si>
    <t>I-717</t>
  </si>
  <si>
    <t>Total number of children aged 0-17 who entered formal foster care, during the year</t>
  </si>
  <si>
    <t>PT_CHLD_ENTEREDFOSTER</t>
  </si>
  <si>
    <t>I-718</t>
  </si>
  <si>
    <t>Total number of children who entered guardian care (during the year, by sex and age groups)</t>
  </si>
  <si>
    <t>PT_CHLD_GUARDIAN</t>
  </si>
  <si>
    <t>I-719</t>
  </si>
  <si>
    <t>Total number of children aged 0-17 who left formal foster care, during the year, by destination upon leaving care/death of child</t>
  </si>
  <si>
    <t>PT_CHLD_LEFTFOSTER</t>
  </si>
  <si>
    <t>I-720</t>
  </si>
  <si>
    <t>Total number of children aged 0-17 who left formal foster care, during the year, by destination upon: Family reunification</t>
  </si>
  <si>
    <t>PT_CHLD_LEFTFOSTER_RETURNED</t>
  </si>
  <si>
    <t>I-721</t>
  </si>
  <si>
    <t>Total number of children aged 0-17 who left formal foster care, during the year, by destination upon: Placed in formal residential care</t>
  </si>
  <si>
    <t>PT_CHLD_LEFTFOSTER_EDUINSTITUTION</t>
  </si>
  <si>
    <t>I-722</t>
  </si>
  <si>
    <t>Rate of children in formal family-based care at the end of the year (per 100,000)</t>
  </si>
  <si>
    <t>PT_CHLD_INCARE_FOSTER_RATE</t>
  </si>
  <si>
    <t>I-723</t>
  </si>
  <si>
    <t>Total number of young people aged 18-24 in all formal family-based care, at the end of the year</t>
  </si>
  <si>
    <t>PT_YOUNG_INALL_FAMILY</t>
  </si>
  <si>
    <t>I-724</t>
  </si>
  <si>
    <t>Total number of young people with disabilities aged 18-24 in all formal family-based care, at the end of the year</t>
  </si>
  <si>
    <t>PT_YOUNG_DISAB_INALL_FAMILY</t>
  </si>
  <si>
    <t>I-725</t>
  </si>
  <si>
    <t>Total number of children with disabilities aged 0-17 who entered formal foster care, during the year</t>
  </si>
  <si>
    <t>PT_CHLD_DISAB_ENTEREDFOSTER</t>
  </si>
  <si>
    <t>I-726</t>
  </si>
  <si>
    <t>Total number of children aged 0-17 who entered formal kinship care, during the year</t>
  </si>
  <si>
    <t>PT_CHLD_ENTEREDKINSHIP</t>
  </si>
  <si>
    <t>I-727</t>
  </si>
  <si>
    <t>Total number of children with disabilities aged 0-17 who entered formal kinship care, during the year</t>
  </si>
  <si>
    <t>PT_CHLD_DISAB_ENTEREDKINSHIP</t>
  </si>
  <si>
    <t>I-728</t>
  </si>
  <si>
    <t>Total number of children aged 0-17 who entered other forms of formal family-based care, during the year</t>
  </si>
  <si>
    <t>PT_CHLD_ENTEREDOTHER_FAMILY</t>
  </si>
  <si>
    <t>I-729</t>
  </si>
  <si>
    <t>Total number of children with disabilities aged 0-17 who entered other forms of formal family-based care, during the year</t>
  </si>
  <si>
    <t>PT_CHLD_DISAB_ENTEREDOTHER_FAMILY</t>
  </si>
  <si>
    <t>I-730</t>
  </si>
  <si>
    <t>Total number of children aged 0-17 who left all formal family-based care, during the year, by destination upon leaving care/death of child</t>
  </si>
  <si>
    <t>PT_CHLD_LEFT_ALLFAMILY</t>
  </si>
  <si>
    <t>I-731</t>
  </si>
  <si>
    <t>Total number of children aged 0-17 who left all formal family-based care, during the year, by destination upon: Family reunification</t>
  </si>
  <si>
    <t>PT_CHLD_LEFT_ALLFAMILY_REUNION</t>
  </si>
  <si>
    <t>I-732</t>
  </si>
  <si>
    <t>Total number of children aged 0-17 who left all formal family-based care, during the year, by destination upon: Placed in formal residential care</t>
  </si>
  <si>
    <t>PT_CHLD_LEFT_ALLFAMILY_RESIDENTIAL</t>
  </si>
  <si>
    <t>I-733</t>
  </si>
  <si>
    <t>Total number of children aged 0-17 who left all formal family-based care, during the year, by destination upon: Adopted</t>
  </si>
  <si>
    <t>PT_CHLD_LEFT_ALLFAMILY_ADOPT</t>
  </si>
  <si>
    <t>I-734</t>
  </si>
  <si>
    <t>Total number of children aged 0-17 who left all formal family-based care, during the year, by destination upon: Started independent life before age 18</t>
  </si>
  <si>
    <t>PT_CHLD_LEFT_ALLFAMILY_INDEP</t>
  </si>
  <si>
    <t>I-735</t>
  </si>
  <si>
    <t>Total number of children aged 0-17 who left all formal family-based care, during the year, by destination upon: Death of child</t>
  </si>
  <si>
    <t>PT_CHLD_LEFT_ALLFAMILY_DEATH</t>
  </si>
  <si>
    <t>I-736</t>
  </si>
  <si>
    <t>Total number of children aged 0-17 who left all formal family-based care, during the year, by destination upon: Other reasons</t>
  </si>
  <si>
    <t>PT_CHLD_LEFT_ALLFAMILY_OTHER</t>
  </si>
  <si>
    <t>I-737</t>
  </si>
  <si>
    <t>Total number of young people aged 18-24 who left all formal family-based care, during the year</t>
  </si>
  <si>
    <t>PT_YOUNG_LEFT_ALLFAMILY</t>
  </si>
  <si>
    <t>I-738</t>
  </si>
  <si>
    <t>Total number of young people with disabilities aged 18-24 who left all formal family-based care, during the year</t>
  </si>
  <si>
    <t>PT_YOUNG_DISAB_LEFT_ALLFAMILY</t>
  </si>
  <si>
    <t>I-739</t>
  </si>
  <si>
    <t>Total number of children with disabilities aged 0-17 who left formal foster care, during the year, by destination upon leaving care/death of child</t>
  </si>
  <si>
    <t>PT_CHLD_DISAB_LEFTFOSTER</t>
  </si>
  <si>
    <t>I-740</t>
  </si>
  <si>
    <t>Total number of children aged 0-17 who left formal foster care, during the year, by destination upon: Placed in formal kinship or other forms of formal family-based care arrangements</t>
  </si>
  <si>
    <t>PT_CHLD_LEFTFOSTER_FAMILY</t>
  </si>
  <si>
    <t>I-741</t>
  </si>
  <si>
    <t>Total number of children aged 0-17 who left formal foster care, during the year, by destination upon: Adopted</t>
  </si>
  <si>
    <t>PT_CHLD_LEFTFOSTER_ADOPT</t>
  </si>
  <si>
    <t>I-742</t>
  </si>
  <si>
    <t>Total number of children aged 0-17 who left formal foster care, during the year, by destination upon: Started independent life before age 18</t>
  </si>
  <si>
    <t>PT_CHLD_LEFTFOSTER_INDEP</t>
  </si>
  <si>
    <t>I-743</t>
  </si>
  <si>
    <t>Total number of children aged 0-17 who left formal foster care, during the year, by destination upon: Death of child</t>
  </si>
  <si>
    <t>PT_CHLD_LEFTFOSTER_DEATH</t>
  </si>
  <si>
    <t>I-744</t>
  </si>
  <si>
    <t>Total number of children aged 0-17 who left formal foster care, during the year, by destination upon: Other reasons</t>
  </si>
  <si>
    <t>PT_CHLD_LEFTFOSTER_OTHER_REASON</t>
  </si>
  <si>
    <t>I-745</t>
  </si>
  <si>
    <t>Total number of children aged 0-17 who left formal kinship care, during the year, by destination upon leaving care/death of child</t>
  </si>
  <si>
    <t>PT_CHLD_LEFT_KINSHIP</t>
  </si>
  <si>
    <t>I-746</t>
  </si>
  <si>
    <t>Total number of children with disabilities aged 0-17 who left formal kinship care, during the year, by destination upon leaving care/death of child</t>
  </si>
  <si>
    <t>PT_CHLD_DISAB_LEFT_KINSHIP</t>
  </si>
  <si>
    <t>I-747</t>
  </si>
  <si>
    <t>Total number of children aged 0-17 who left formal kinship care, during the year, by destination upon: Family reunification</t>
  </si>
  <si>
    <t>PT_CHLD_LEFT_KINSHIP_REUNION</t>
  </si>
  <si>
    <t>I-748</t>
  </si>
  <si>
    <t>Total number of children aged 0-17 who left formal kinship care, during the year, by destination upon: Placed in formal foster or other forms of formal family-based care arrangements</t>
  </si>
  <si>
    <t>PT_CHLD_LEFT_KINSHIP_FAMILY</t>
  </si>
  <si>
    <t>I-749</t>
  </si>
  <si>
    <t>Total number of children aged 0-17 who left formal kinship care, during the year, by destination upon: Placed in formal residential care</t>
  </si>
  <si>
    <t>PT_CHLD_LEFT_KINSHIP_RESIDENTIAL</t>
  </si>
  <si>
    <t>I-750</t>
  </si>
  <si>
    <t>Total number of children aged 0-17 who left formal kinship care, during the year, by destination upon: Adopted</t>
  </si>
  <si>
    <t>PT_CHLD_LEFT_KINSHIP_ADOPT</t>
  </si>
  <si>
    <t>I-751</t>
  </si>
  <si>
    <t>Total number of children aged 0-17 who left formal kinship care, during the year, by destination upon: Started independent life before age 18</t>
  </si>
  <si>
    <t>PT_CHLD_LEFT_KINSHIP_INDEP</t>
  </si>
  <si>
    <t>I-752</t>
  </si>
  <si>
    <t>Total number of children aged 0-17 who left formal kinship care, during the year, by destination upon: Death of child</t>
  </si>
  <si>
    <t>PT_CHLD_LEFT_KINSHIP_DEATH</t>
  </si>
  <si>
    <t>I-753</t>
  </si>
  <si>
    <t>Total number of children aged 0-17 who left formal kinship care, during the year, by destination upon: Other reasons</t>
  </si>
  <si>
    <t>PT_CHLD_LEFT_KINSHIP_OTHER</t>
  </si>
  <si>
    <t>I-754</t>
  </si>
  <si>
    <t>Total number of children aged 0-17 who left other forms of formal family-based care, during the year, by destination upon leaving care/death of child</t>
  </si>
  <si>
    <t>PT_CHLD_LEFT_FAMILY</t>
  </si>
  <si>
    <t>I-755</t>
  </si>
  <si>
    <t>Total number of children with disabilities aged 0-17 who left other forms of formal family-based care, during the year, by destination upon leaving care/death of child</t>
  </si>
  <si>
    <t>PT_CHLD_DISAB_LEFT_FAMILY</t>
  </si>
  <si>
    <t>I-756</t>
  </si>
  <si>
    <t>Total number of children aged 0-17 who left other forms of formal family-based care, during the year, by destination upon: Family reunification</t>
  </si>
  <si>
    <t>PT_CHLD_LEFT_FAMILY_REUNION</t>
  </si>
  <si>
    <t>I-757</t>
  </si>
  <si>
    <t>Total number of children aged 0-17 who left other forms of formal family-based care, during the year, by destination upon: Placed in formal foster or kinship care arrangements</t>
  </si>
  <si>
    <t>PT_CHLD_LEFT_FAMILY_FOSTER</t>
  </si>
  <si>
    <t>I-758</t>
  </si>
  <si>
    <t>Total number of children aged 0-17 who left other forms of formal family-based care, during the year, by destination upon: Placed in formal residential care</t>
  </si>
  <si>
    <t>PT_CHLD_LEFT_FAMILY_RESIDENTIAL</t>
  </si>
  <si>
    <t>I-759</t>
  </si>
  <si>
    <t>Total number of children aged 0-17 who left other forms of formal family-based care, during the year, by destination upon: Adopted</t>
  </si>
  <si>
    <t>PT_CHLD_LEFT_FAMILY_ADOPT</t>
  </si>
  <si>
    <t>I-760</t>
  </si>
  <si>
    <t>Total number of children aged 0-17 who left other forms of formal family-based care, during the year, by destination upon: Started independent life before age 18</t>
  </si>
  <si>
    <t>PT_CHLD_LEFT_FAMILY_INDEP</t>
  </si>
  <si>
    <t>I-761</t>
  </si>
  <si>
    <t>Total number of children aged 0-17 who left other forms of formal family-based care, during the year, by destination upon: Death of child</t>
  </si>
  <si>
    <t>PT_CHLD_LEFT_FAMILY_DEATH</t>
  </si>
  <si>
    <t>I-762</t>
  </si>
  <si>
    <t>Total number of children aged 0-17 who left other forms of formal family-based care, during the year, by destination upon: Other reasons</t>
  </si>
  <si>
    <t>PT_CHLD_LEFT_FAMILY_OTHER</t>
  </si>
  <si>
    <t>I-763</t>
  </si>
  <si>
    <t>Proportion of children in formal family-based care of the total number of children in formal alternative care at the end of the year</t>
  </si>
  <si>
    <t>PT_CHLD_ALLFAMILY_PROP</t>
  </si>
  <si>
    <t>I-764</t>
  </si>
  <si>
    <t>Total number of children aged 0-17 in formal kinship care, at the end of the year</t>
  </si>
  <si>
    <t>PT_CHLD_INKINSHIP</t>
  </si>
  <si>
    <t>I-765</t>
  </si>
  <si>
    <t>Total number of children with disabilities aged 0-17 in formal kinship care, at the end of the year</t>
  </si>
  <si>
    <t>PT_CHLD_DISAB_INKINSHIP</t>
  </si>
  <si>
    <t>I-766</t>
  </si>
  <si>
    <t>Total number of children aged 0-17 in other forms of formal family-based care, at the end of the year</t>
  </si>
  <si>
    <t>PT_CHLD_INOTHER_FAMILY</t>
  </si>
  <si>
    <t>I-767</t>
  </si>
  <si>
    <t>Total number of children with disabilities aged 0-17 in other forms of formal family-based care, at the end of the year</t>
  </si>
  <si>
    <t>PT_CHLD_DISAB_INOTHER_FAMILY</t>
  </si>
  <si>
    <t>I-768</t>
  </si>
  <si>
    <t>Total number of children with disabilities aged 0-17 in all formal family-based care, at the end of the year</t>
  </si>
  <si>
    <t>PT_CHLD_DISAB_INALL_FAMILY</t>
  </si>
  <si>
    <t>I-769</t>
  </si>
  <si>
    <t>Total number of children aged 0-17 who entered all formal family-based care, during the year</t>
  </si>
  <si>
    <t>PT_CHLD_ENTER_ALLFAMILY</t>
  </si>
  <si>
    <t>I-770</t>
  </si>
  <si>
    <t>Total number of children with disabilities aged 0-17 who entered all formal family-based care, during the year</t>
  </si>
  <si>
    <t>PT_CHLD_DISAB_ENTER_ALLFAMILY</t>
  </si>
  <si>
    <t>I-771</t>
  </si>
  <si>
    <t>Total number of children with disabilities aged 0-17 who left all formal family-based care, during the year</t>
  </si>
  <si>
    <t>PT_CHLD_DISAB_LEFT_ALLFAMILY</t>
  </si>
  <si>
    <t>I-772</t>
  </si>
  <si>
    <t>Rate of formal Adoption of children during the year (per 100,000)</t>
  </si>
  <si>
    <t>PT_CHLD_ADOPTION_RATE</t>
  </si>
  <si>
    <t>I-773</t>
  </si>
  <si>
    <t>Total number of adoptions - including intercountry adoptions (during the year)</t>
  </si>
  <si>
    <t>PT_CHLD_ADOPTION</t>
  </si>
  <si>
    <t>NSO in Collection from 2022</t>
  </si>
  <si>
    <t>I-774</t>
  </si>
  <si>
    <t>Number of adopted children with disabilities (during the year)</t>
  </si>
  <si>
    <t>PT_CHLD_ADOPTION_DISAB</t>
  </si>
  <si>
    <t>I-775</t>
  </si>
  <si>
    <t>Total number of children available for adoption (at the end of the year)</t>
  </si>
  <si>
    <t>PT_CHLD_ADOPTION_AVAILABLE</t>
  </si>
  <si>
    <t>I-776</t>
  </si>
  <si>
    <t>Number of children with disabilities available for adoption (at the end of the year)</t>
  </si>
  <si>
    <t>PT_CHLD_ADOPTION_AVAILABLE_DISAB</t>
  </si>
  <si>
    <t>I-777</t>
  </si>
  <si>
    <t>Total number of children left without parental care (during the year)</t>
  </si>
  <si>
    <t>PT_CHLD_NO_PARENTAL_CARE</t>
  </si>
  <si>
    <t>I-778</t>
  </si>
  <si>
    <t>Number of children with disabilities left without parental care (during the year)</t>
  </si>
  <si>
    <t>PT_CHLD_NO_PARENTAL_CARE_DISABILITY</t>
  </si>
  <si>
    <t>I-779</t>
  </si>
  <si>
    <t>Total number of children aged 0-17 formally adopted - Intercountry - during the year</t>
  </si>
  <si>
    <t>PT_CHLD_ADOPTION_INTERCOUNTRY</t>
  </si>
  <si>
    <t>I-780</t>
  </si>
  <si>
    <t>Total number of children with disabilities aged 0-17 formally adopted - Intercountry - during the year</t>
  </si>
  <si>
    <t>PT_CHLD_ADOPTION_INTER_COUNTRY_DISAB</t>
  </si>
  <si>
    <t>I-781</t>
  </si>
  <si>
    <t>Rate of formal Adoption of children during the year, by type: Intercountry (per 100,000)</t>
  </si>
  <si>
    <t>PT_CHLD_ADOPTION_INTERCOUNTRY_RATE</t>
  </si>
  <si>
    <t>I-782</t>
  </si>
  <si>
    <t>Total number of children aged 0-17 formally adopted - Domestic - during the year</t>
  </si>
  <si>
    <t>PT_CHLD_ADOPT_DOMESTIC</t>
  </si>
  <si>
    <t>I-783</t>
  </si>
  <si>
    <t>Total number of children with disabilities aged 0-17 formally adopted - Domestic - during the year</t>
  </si>
  <si>
    <t>PT_CHLD_DISAB_ADOPT_DOMESTIC</t>
  </si>
  <si>
    <t>I-784</t>
  </si>
  <si>
    <t>Rate of formal Adoption of children during the year, by type: Domestic (per 100,000)</t>
  </si>
  <si>
    <t>PT_CHLD_ADOPT_DOMESTIC_RATE</t>
  </si>
  <si>
    <t>I-785</t>
  </si>
  <si>
    <t>Proportion of children with disabilities who were formally adopted during the year</t>
  </si>
  <si>
    <t>PT_CHLD_DISAB_ADOPT_PROP</t>
  </si>
  <si>
    <t>I-786</t>
  </si>
  <si>
    <t>Proportion of children with disabilities who were formally adopted during the year, by type: Domestic</t>
  </si>
  <si>
    <t>PT_CHLD_DISAB_ADOPT_DOMESTIC_PROP</t>
  </si>
  <si>
    <t>I-787</t>
  </si>
  <si>
    <t>Proportion of children with disabilities who were formally adopted during the year, by type: Intercountry</t>
  </si>
  <si>
    <t>PT_CHLD_DISAB_ADOPT_INTERCOUNTRY_PROP</t>
  </si>
  <si>
    <t>Child marriage and other harmful practices</t>
  </si>
  <si>
    <t>Percentage of girls aged 15-19 years who are currently married or in union</t>
  </si>
  <si>
    <t>PT_F_15-19_MRD</t>
  </si>
  <si>
    <t>Percentage of boys aged 15-19 years who are currently married or in union</t>
  </si>
  <si>
    <t>PT_M_15-19_MRD</t>
  </si>
  <si>
    <t>5.3.1. Percentage of women aged 20-24 years married or in union before age 15</t>
  </si>
  <si>
    <t>PT_F_20-24_MRD_U15</t>
  </si>
  <si>
    <t>5.3.1. Percentage of women aged 20-24 years married or in union before age 18</t>
  </si>
  <si>
    <t>PT_F_20-24_MRD_U18</t>
  </si>
  <si>
    <t>Percentage of men aged 20-24 years married or in union before age 18</t>
  </si>
  <si>
    <t>PT_M_20-24_MRD_U18</t>
  </si>
  <si>
    <t>Child labour and other forms of exploitation</t>
  </si>
  <si>
    <t>Percentage of children aged 5-17 years engaged in child labour (economic activities)</t>
  </si>
  <si>
    <t>PT_CHLD_5-17_LBR_ECON</t>
  </si>
  <si>
    <t>8.7.1. Percentage of children aged 5-17 years engaged in child labour (economic activities and household chores)</t>
  </si>
  <si>
    <t>PT_CHLD_5-17_LBR_ECON-HC</t>
  </si>
  <si>
    <t>Percentage of adolescents (aged 10-14 years) engaged in household chores</t>
  </si>
  <si>
    <t>PT_ADLS_10-14_LBR_HC</t>
  </si>
  <si>
    <t>I-796</t>
  </si>
  <si>
    <t>Justice for children</t>
  </si>
  <si>
    <t>Total number of children detained in pre-sentence detention, during the year</t>
  </si>
  <si>
    <t>JJ_CHLD_DETENTION</t>
  </si>
  <si>
    <t>I-797</t>
  </si>
  <si>
    <t>OLD JJ</t>
  </si>
  <si>
    <t>Total number of children convicted for criminal activity (during the year)</t>
  </si>
  <si>
    <t>JJ_CHLD_CONVICTED</t>
  </si>
  <si>
    <t>I-798</t>
  </si>
  <si>
    <t>Children aged 14-17 years sentencing rate (per 100,000 average population)</t>
  </si>
  <si>
    <t>JJ_CHLD_SENTENCERT</t>
  </si>
  <si>
    <t>I-799</t>
  </si>
  <si>
    <t>Total number of children reported as being in contact with the police because of their own behaviour (during the year)</t>
  </si>
  <si>
    <t>JJ_CHLD_POLICE</t>
  </si>
  <si>
    <t>I-800</t>
  </si>
  <si>
    <t>Total number of child victims of crime aged 0-17 registered by the police, during the year</t>
  </si>
  <si>
    <t>JJ_CHLD_VICTIM_CRIME</t>
  </si>
  <si>
    <t>I-801</t>
  </si>
  <si>
    <t>Total number of child witnesses of crime aged 0-17 registered by the police, during the year</t>
  </si>
  <si>
    <t>JJ_CHLD_WITNESS_CRIME</t>
  </si>
  <si>
    <t>I-802</t>
  </si>
  <si>
    <t>Rate of child victims of crime registered by the police during the year (per 100,000)</t>
  </si>
  <si>
    <t>JJ_CHLD_VICTIM_CRIME_RATE</t>
  </si>
  <si>
    <t>I-803</t>
  </si>
  <si>
    <t>Rate of child witnesses of crime registered by the police during the year (per 100,000)</t>
  </si>
  <si>
    <t>JJ_CHLD_WITNESS_CRIME_RATE</t>
  </si>
  <si>
    <t>I-804</t>
  </si>
  <si>
    <t>Total number of children in pre-sentence detention, at the end of the year</t>
  </si>
  <si>
    <t>JJ_CHLD_PRETRIAL</t>
  </si>
  <si>
    <t>I-805</t>
  </si>
  <si>
    <t>Total number of children in post-sentence detention, at the end of the year</t>
  </si>
  <si>
    <t>JJ_CHLD_PRISION_ADJUDICATION</t>
  </si>
  <si>
    <t>I-806</t>
  </si>
  <si>
    <t>Total number of children detained in post-sentence detention, during the year</t>
  </si>
  <si>
    <t>JJ_CHLD_POST_SENTENCE_DETENTION</t>
  </si>
  <si>
    <t>I-807</t>
  </si>
  <si>
    <t>Total number of children sentenced to custodial sentences, during the year</t>
  </si>
  <si>
    <t>JJ_CHLD_CUSTODIAL_SENTENCE</t>
  </si>
  <si>
    <t>I-808</t>
  </si>
  <si>
    <t>Total number of children sentenced to alternative measures, during the year</t>
  </si>
  <si>
    <t>JJ_CHLD_ALTERNATIVE_SENTENCE</t>
  </si>
  <si>
    <t>I-809</t>
  </si>
  <si>
    <t>Rate of children in detention at the end of the year (per 100,000)</t>
  </si>
  <si>
    <t>JJ_CHLD_DETENTION_RATE</t>
  </si>
  <si>
    <t>I-810</t>
  </si>
  <si>
    <t>Rate of children in detention at the end of the year, by type: Pre-sentence detention (per 100,000)</t>
  </si>
  <si>
    <t>JJ_CHLD_PRE_SENTENCE_DETENTION_RATE</t>
  </si>
  <si>
    <t>I-811</t>
  </si>
  <si>
    <t>Rate of children in detention at the end of the year, by type: Post-sentence detention (per 100,000)</t>
  </si>
  <si>
    <t>JJ_CHLD_POST_SENTENCE_DETENTION_RATE</t>
  </si>
  <si>
    <t>I-812</t>
  </si>
  <si>
    <t>Rate of children detained during the year (per 100,000)</t>
  </si>
  <si>
    <t>JJ_CHLD_ENTER_DETENTION_RATE</t>
  </si>
  <si>
    <t>I-813</t>
  </si>
  <si>
    <t>Rate of children detained during the year, by type: Pre-sentence detention (per 100,000)</t>
  </si>
  <si>
    <t>JJ_CHLD_ENTER_PRE_SENTENCE_DETENTION_RATE</t>
  </si>
  <si>
    <t>I-814</t>
  </si>
  <si>
    <t>Rate of children detained during the year, by type: Post-sentence detention (per 100,000)</t>
  </si>
  <si>
    <t>JJ_CHLD_ENTER_POST_SENTENCE_DETENTION_RATE</t>
  </si>
  <si>
    <t>I-815</t>
  </si>
  <si>
    <t>Percentage of children sentenced to custodial sentences during the year</t>
  </si>
  <si>
    <t>JJ_CHLD_CUSTODIAL_SENTENCE_PROP</t>
  </si>
  <si>
    <t>I-816</t>
  </si>
  <si>
    <t>Percentage of children sentenced with alternative measures during the year</t>
  </si>
  <si>
    <t>JJ_CHLD_ALTERNATIVE_SENTENCE_PROP</t>
  </si>
  <si>
    <t>16.3.2. Unsentenced detainees as a proportion of overall prison population (%)</t>
  </si>
  <si>
    <t>JJ_VC_PRS_UNSNT</t>
  </si>
  <si>
    <t>Number of Prisoners</t>
  </si>
  <si>
    <t>JJ_PRISIONERS</t>
  </si>
  <si>
    <t>Age groups map to Juvenile and Adult: countries apply different definitions (reference Eurostat)</t>
  </si>
  <si>
    <t>Rate of Prisoners</t>
  </si>
  <si>
    <t>JJ_PRISIONERS_RT</t>
  </si>
  <si>
    <t>Participation and Civil Rights</t>
  </si>
  <si>
    <t>Birth registration and identity</t>
  </si>
  <si>
    <t>16.9.1. Proportion of children whose births have been registered with a civil authority (%)</t>
  </si>
  <si>
    <t>PT_CHLD_Y0T4_REG</t>
  </si>
  <si>
    <t>17.19.2. Countries with birth registration data that are at least 90 percent complete</t>
  </si>
  <si>
    <t>PP_SG_REG_BRTH90N</t>
  </si>
  <si>
    <t>17.19.2. Countries with death registration data that are at least 75 percent complete</t>
  </si>
  <si>
    <t>PP_SG_REG_DETH75N</t>
  </si>
  <si>
    <t>16.a.1. Countries with National Human Rights Institutions in compliance with the Paris Principles (A status)</t>
  </si>
  <si>
    <t>PP_SG_NHR_IMPLN</t>
  </si>
  <si>
    <t>16.a.1. Countries with National Human Rights Institutions not fully compliant with the Paris Principles (B status)</t>
  </si>
  <si>
    <t>PP_SG_NHR_INTEXSTN</t>
  </si>
  <si>
    <t>16.a.1. Countries with National Human Rights Institutions and no status with the Paris Principles (C status)</t>
  </si>
  <si>
    <t>PP_SG_NHR_NOSTUSN</t>
  </si>
  <si>
    <t>16.a.1. Countries with no application for accreditation with the Paris Principles (D status)</t>
  </si>
  <si>
    <t>PP_SG_NHR_NOAPPLN</t>
  </si>
  <si>
    <t>I-827</t>
  </si>
  <si>
    <t>Total number of registered crimes committed against children (during the year)</t>
  </si>
  <si>
    <t>JJ_CHLD_CRIME</t>
  </si>
  <si>
    <t>I-828</t>
  </si>
  <si>
    <t>Registered rate of crimes committed against children (per 100,000 average population aged 0-17)</t>
  </si>
  <si>
    <t>JJ_CHLD_CRIMERT</t>
  </si>
  <si>
    <t>I-829</t>
  </si>
  <si>
    <t>Access to Justice</t>
  </si>
  <si>
    <t>Total number of children aged 0-17 who brought or on whose behalf a complaint was brought by an adult to independent human rights mechanisms, during the year</t>
  </si>
  <si>
    <t>JJ_CHLD_COMPLAINT_HHRR</t>
  </si>
  <si>
    <t>I-830</t>
  </si>
  <si>
    <t>Total number of children with disabilities aged 0-17 who brought or on whose behalf a complaint was brought by an adult to independent human rights mechanisms, during the year</t>
  </si>
  <si>
    <t>JJ_CHLD_DISAB_COMPLAINT_HHRR</t>
  </si>
  <si>
    <t>Information, Internet and Protection of privacy</t>
  </si>
  <si>
    <t>17.6.1. Internet users per 100 inhabitants</t>
  </si>
  <si>
    <t>PP_IT_USE_ii99</t>
  </si>
  <si>
    <t>4.4.1. Proportion of youth and adults with ICT skill: sending e-mails with attached files</t>
  </si>
  <si>
    <t>PP_SE_ADT_ACTS_ATCH</t>
  </si>
  <si>
    <t>4.4.1. Proportion of youth and adults with ICT skill: using copy and paste tools to duplicate or move information within a document</t>
  </si>
  <si>
    <t>PP_SE_ADT_ACTS_CPT</t>
  </si>
  <si>
    <t>4.4.1. Proportion of youth and adults with ICT skill: connecting and installing new devices</t>
  </si>
  <si>
    <t>PP_SE_ADT_ACTS_CDV</t>
  </si>
  <si>
    <t>4.4.1. Proportion of youth and adults with ICT skill: using basic arithmetic formula in a spreadsheet</t>
  </si>
  <si>
    <t>PP_SE_ADT_ACTS_SSHT</t>
  </si>
  <si>
    <t>4.4.1. Proportion of youth and adults with ICT skill: writing a computer program using a specialized programming language</t>
  </si>
  <si>
    <t>PP_SE_ADT_ACTS_PRGM</t>
  </si>
  <si>
    <t>4.4.1. Proportion of youth and adults with ICT skill: creating electronic presentations with presentation software</t>
  </si>
  <si>
    <t>PP_SE_ADT_ACTS_PST</t>
  </si>
  <si>
    <t>4.4.1. Proportion of youth and adults with ICT skill: finding, downloading, installing and configuring software</t>
  </si>
  <si>
    <t>PP_SE_ADT_ACTS_SFWR</t>
  </si>
  <si>
    <t>4.4.1. Proportion of youth and adults with ICT skill: transferring files between a computer and other devices</t>
  </si>
  <si>
    <t>PP_SE_ADT_ACTS_TRFF</t>
  </si>
  <si>
    <t>4.4.1. Proportion of youth and adults with ICT skill: copying or moving a file or folder</t>
  </si>
  <si>
    <t>PP_SE_ADT_ACTS_CMFL</t>
  </si>
  <si>
    <t>4.4.1. Gender parity index for the proportion of youth and adults with ICT skill: sending e-mails with attached files</t>
  </si>
  <si>
    <t>PP_SE_GPI_ICTS_ATCH</t>
  </si>
  <si>
    <t>4.4.1. Gender parity index for the proportion of youth and adults with ICT skill: using copy and paste tools to duplicate or move information within a document</t>
  </si>
  <si>
    <t>PP_SE_GPI_ICTS_CPT</t>
  </si>
  <si>
    <t>4.4.1. Gender parity index for the proportion of youth and adults with ICT skill: connecting and installing new devices</t>
  </si>
  <si>
    <t>PP_SE_GPI_ICTS_CDV</t>
  </si>
  <si>
    <t>4.4.1. Gender parity index for the proportion of youth and adults with ICT skill: using basic arithmetic formula in a spreadsheet</t>
  </si>
  <si>
    <t>PP_SE_GPI_ICTS_SSHT</t>
  </si>
  <si>
    <t>4.4.1. Gender parity index for the proportion of youth and adults with ICT skill: writing a computer program using a specialized programming language</t>
  </si>
  <si>
    <t>PP_SE_GPI_ICTS_PRGM</t>
  </si>
  <si>
    <t>4.4.1. Gender parity index for the proportion of youth and adults with ICT skill: creating electronic presentations with presentation software</t>
  </si>
  <si>
    <t>PP_SE_GPI_ICTS_PST</t>
  </si>
  <si>
    <t>4.4.1. Gender parity index for the proportion of youth and adults with ICT skill: finding, downloading, installing and configuring software</t>
  </si>
  <si>
    <t>PP_SE_GPI_ICTS_SFWR</t>
  </si>
  <si>
    <t>4.4.1. Gender parity index for the proportion of youth and adults with ICT skill: transferring files between a computer and other devices</t>
  </si>
  <si>
    <t>PP_SE_GPI_ICTS_TRFF</t>
  </si>
  <si>
    <t>4.4.1. Gender parity index for the proportion of youth and adults with ICT skill: copying or moving a file or folder</t>
  </si>
  <si>
    <t>PP_SE_GPI_ICTS_CMFL</t>
  </si>
  <si>
    <t>5.b.1. Proportion of individuals who own a mobile telephone</t>
  </si>
  <si>
    <t>PP_IT_MOB_OWN</t>
  </si>
  <si>
    <t>Leisure and Culture</t>
  </si>
  <si>
    <t>Children (11-, 13- and 15-year-olds) who report problematic social media use (%)</t>
  </si>
  <si>
    <t>PP_CHLD_PROB_SM</t>
  </si>
  <si>
    <t>Children (11-, 13- and 15-year-olds) who report having been a victim of cyber-bullying (%)</t>
  </si>
  <si>
    <t>PP_CHLD_VICTIM_CB</t>
  </si>
  <si>
    <t>Children (15-year-olds) who firmly believe the Internet is a great resource for information (%)</t>
  </si>
  <si>
    <t>PP_CHLD_INT_RESOURCE</t>
  </si>
  <si>
    <t>Child Participation</t>
  </si>
  <si>
    <t>Children (15-year-olds) who report engaging in voluntary work (%)</t>
  </si>
  <si>
    <t>PP_CHLD_VOL_WORK</t>
  </si>
  <si>
    <t>Children (10-year-olds) who believe there are enough places to play in their area (%)</t>
  </si>
  <si>
    <t>PP_CHLD_PLACE_PLAY</t>
  </si>
  <si>
    <t>Percentage of children under age 5 left alone or under the supervision of another child younger than 10 years of age for more than 1 hour at least once in the last week</t>
  </si>
  <si>
    <t>ECD_CHLD_U5_LFT-ALN</t>
  </si>
  <si>
    <t>Introduction to solid, semi-solid foods (6-8 months)</t>
  </si>
  <si>
    <t>NT_CF_ISSSF_FL</t>
  </si>
  <si>
    <t>Minimum Dietary Diversity (6-23 months)</t>
  </si>
  <si>
    <t>NT_CF_MDD</t>
  </si>
  <si>
    <t>Minimum Meal Frequency (6-23 months)</t>
  </si>
  <si>
    <t>NT_CF_MMF</t>
  </si>
  <si>
    <t>Early leavers from education and training</t>
  </si>
  <si>
    <t>EDAT_LFSE_14</t>
  </si>
  <si>
    <t>I-866</t>
  </si>
  <si>
    <t>Severe material and social deprivation rate</t>
  </si>
  <si>
    <t>PV_SEV_MAT_SOC_DPRT_T</t>
  </si>
  <si>
    <t>People living in households with very low work intensity</t>
  </si>
  <si>
    <t>PV_LOW_WORK</t>
  </si>
  <si>
    <t>I-868</t>
  </si>
  <si>
    <t>Gini coefficient of equivalised disposable income</t>
  </si>
  <si>
    <t>PV_GINI_COEF</t>
  </si>
  <si>
    <t>Prevalence of anaemia in children aged 6–59 months (%)</t>
  </si>
  <si>
    <t>HT_ANEM_U5</t>
  </si>
  <si>
    <t>3.8.1 UHC Service Coverage Index</t>
  </si>
  <si>
    <t>HT_UHC_IDX</t>
  </si>
  <si>
    <t>3.8.1 UHC Service Coverage sub-index on reproductive, maternal, newborn and child health</t>
  </si>
  <si>
    <t>HT_UHC_MAT</t>
  </si>
  <si>
    <t>Domestic general government health expenditure (GGHE-D) per capita in US$</t>
  </si>
  <si>
    <t>HT_WHO_GGHED_US</t>
  </si>
  <si>
    <t>Domestic general government health expenditure (GGHE-D) as % of GDP</t>
  </si>
  <si>
    <t>HT_WHO_GGHED_GDP</t>
  </si>
  <si>
    <t>Poverty headcount ratio at $6.85 a day (2017 PPP) (% of population)</t>
  </si>
  <si>
    <t>SI_POV_UMIC</t>
  </si>
  <si>
    <t>GDP (constant LCU)</t>
  </si>
  <si>
    <t>NY_GDP_MKTP_KN</t>
  </si>
  <si>
    <t>GDP (current LCU)</t>
  </si>
  <si>
    <t>NY_GDP_MKTP_CN</t>
  </si>
  <si>
    <t>GDP per capita (current LCU)</t>
  </si>
  <si>
    <t>NY_GDP_PCAP_CN</t>
  </si>
  <si>
    <t>Income share held by highest 10%</t>
  </si>
  <si>
    <t>SI_DST_10TH_10</t>
  </si>
  <si>
    <t>Income share held by lowest 10%</t>
  </si>
  <si>
    <t>SI_DST_FRST_10</t>
  </si>
  <si>
    <t>Inflation, consumer prices (annual %)</t>
  </si>
  <si>
    <t>FP_CPI_TOTL_ZG</t>
  </si>
  <si>
    <t>Prevalence of wasting (weight for height &lt;-2 standard deviation from the median of the World Health Organization (WHO) Child Growth Standards) among children under 5 years of age</t>
  </si>
  <si>
    <t>NT_ANT_WHZ_NE2</t>
  </si>
  <si>
    <t>HIV and AIDS</t>
  </si>
  <si>
    <t>Reported number of pregnant women presenting at antenatal clinics (ANC) who were tested for HIV or already knew their HIV positive status</t>
  </si>
  <si>
    <t>HVA_PMTCT_STAT_NUM</t>
  </si>
  <si>
    <t>Percentage of pregnant women presenting at antenatal clinics (ANC) who were tested for HIV or already knew their HIV positive status</t>
  </si>
  <si>
    <t>HVA_PMTCT_STAT_CVG</t>
  </si>
  <si>
    <t>Estimated number of new HIV infections (children aged 0-19 years)</t>
  </si>
  <si>
    <t>HVA_EPI_INF_ANN_0-19</t>
  </si>
  <si>
    <t>Estimated number of annual AIDS-related deaths (children aged 0-19 years)</t>
  </si>
  <si>
    <t>HVA_EPI_DTH_ANN_0-19</t>
  </si>
  <si>
    <t>Mother-to-child HIV transmission rate</t>
  </si>
  <si>
    <t>HVA_PMTCT_MTCT</t>
  </si>
  <si>
    <t>Percentage of surviving infants who received the third dose of pneumococcal conjugate-containing vaccine (PCV3)</t>
  </si>
  <si>
    <t>IM_PCV3</t>
  </si>
  <si>
    <t>Percentage of females who received the last dose of human papillomavirus (HPV) vaccine per national schedule</t>
  </si>
  <si>
    <t>IM_HPV</t>
  </si>
  <si>
    <t xml:space="preserve">Optional Protocol to the Convention on the Rights of the Child on the involvement of children in armed conflict (signature, ratification, accession or succession) </t>
  </si>
  <si>
    <t>CR_UN_CHLD_ARMED</t>
  </si>
  <si>
    <t xml:space="preserve">Optional Protocol to the Convention on the Rights of the Child on a communications procedure(signature, ratification, accession or succession) </t>
  </si>
  <si>
    <t>CR_UN_CHLD_COMM</t>
  </si>
  <si>
    <t>3.8.1 UHC Service Coverage sub-index on noncommunicable diseases</t>
  </si>
  <si>
    <t>HT_UHC_NCD</t>
  </si>
  <si>
    <t>3.8.1 UHC Service Coverage sub-index on service capacity an access</t>
  </si>
  <si>
    <t>HT_UHC_CAP</t>
  </si>
  <si>
    <t>3.8.1 UHC Service Coverage sub-index on infectious diseases</t>
  </si>
  <si>
    <t>HT_UHC_INFECT</t>
  </si>
  <si>
    <t>Education System</t>
  </si>
  <si>
    <t>Number of years of compulsory primary and secondary education guaranteed in legal frameworks</t>
  </si>
  <si>
    <t>EDU_SDG_COMP_EDU</t>
  </si>
  <si>
    <t>Number of years of free primary and secondary education guaranteed in legal frameworks</t>
  </si>
  <si>
    <t>EDU_SDG_FREE_EDU</t>
  </si>
  <si>
    <t>Official entrance age to early childhood educational development (years)</t>
  </si>
  <si>
    <t>EDU_ENTER_AGE_ECED</t>
  </si>
  <si>
    <t>Official entrance age to pre-primary education (years)</t>
  </si>
  <si>
    <t>EDU_ENTER_AGE_L02</t>
  </si>
  <si>
    <t>Official entrance age to primary education (years)</t>
  </si>
  <si>
    <t>EDU_ENTER_AGE_L1</t>
  </si>
  <si>
    <t>Official entrance age to lower secondary education (years)</t>
  </si>
  <si>
    <t>EDU_ENTER_AGE_L2</t>
  </si>
  <si>
    <t>Official entrance age to upper secondary education (years)</t>
  </si>
  <si>
    <t>EDU_ENTER_AGE_L3</t>
  </si>
  <si>
    <t>Official entrance age to post-secondary non-tertiary education (years)</t>
  </si>
  <si>
    <t>EDU_ENTER_AGE_L4</t>
  </si>
  <si>
    <t>Official entrance age to compulsory education (years)</t>
  </si>
  <si>
    <t>EDU_ENTER_AGE_COMP</t>
  </si>
  <si>
    <t>Theoretical duration of early childhood educational development (years)</t>
  </si>
  <si>
    <t>EDU_DURATION_ECED</t>
  </si>
  <si>
    <t>Theoretical duration of early childhood education (years)</t>
  </si>
  <si>
    <t>EDU_DURATION_ECE</t>
  </si>
  <si>
    <t>Theoretical duration of pre-primary education (years)</t>
  </si>
  <si>
    <t>EDU_DURATION_L02</t>
  </si>
  <si>
    <t>Theoretical duration of primary education (years)</t>
  </si>
  <si>
    <t>EDU_DURATION_L1</t>
  </si>
  <si>
    <t>Theoretical duration of lower secondary education (years)</t>
  </si>
  <si>
    <t>EDU_DURATION_L2</t>
  </si>
  <si>
    <t>Theoretical duration of upper secondary education (years)</t>
  </si>
  <si>
    <t>EDU_DURATION_L3</t>
  </si>
  <si>
    <t>Theoretical duration of post-secondary non-tertiary education (years)</t>
  </si>
  <si>
    <t>EDU_DURATION_L4</t>
  </si>
  <si>
    <t>All staff compensation as a percentage of total expenditure in public institutions (%)</t>
  </si>
  <si>
    <t>EDU_STAFF_COMP</t>
  </si>
  <si>
    <t>Capital expenditure as a percentage of total expenditure in public institutions (%)</t>
  </si>
  <si>
    <t>EDU_CAP_EXPEND</t>
  </si>
  <si>
    <t>Current expenditure as a percentage of total expenditure in public institutions (%)</t>
  </si>
  <si>
    <t>EDU_CUR_EXPEND</t>
  </si>
  <si>
    <t>Percentage of surviving infants who received the first dose of DPT-containing vaccine</t>
  </si>
  <si>
    <t>IM_DTP1</t>
  </si>
  <si>
    <t>Prevalence of obesity among children and adolescents aged 5-19 years, BMI &gt; +2 standard deviations above the median (crude estimate) (%)</t>
  </si>
  <si>
    <t>NT_CHLD_OBESITY</t>
  </si>
  <si>
    <t>Environment and climate change</t>
  </si>
  <si>
    <t>Percentage of the children under 15 years with blood lead levels above 5ug/dl</t>
  </si>
  <si>
    <t>HT_WHO_LEAD</t>
  </si>
  <si>
    <t>Information, internet and protection of privacy</t>
  </si>
  <si>
    <t>Percentage of population who used the internet in the last 3 months and managed access to their personal data</t>
  </si>
  <si>
    <t>ICT_PERSONAL_DATA</t>
  </si>
  <si>
    <t>Percentage of population who limited their personal internet activities in the last 12 months due to security concerns</t>
  </si>
  <si>
    <t>ICT_SECURITY_CONCERN</t>
  </si>
  <si>
    <t>Pupils from age 3 to the starting age of compulsory education at primary level</t>
  </si>
  <si>
    <t>ECD_EARLY_EDU</t>
  </si>
  <si>
    <t>Children aged less than 3 years in formal childcare</t>
  </si>
  <si>
    <t>ECD_IN_CHILDCARE</t>
  </si>
  <si>
    <t>Total population by age (Eurostat)</t>
  </si>
  <si>
    <t>DM_ESTAT_POP</t>
  </si>
  <si>
    <t>Total population by age (compiled)</t>
  </si>
  <si>
    <t>DM_COMP_POP</t>
  </si>
  <si>
    <t>Type</t>
  </si>
  <si>
    <t>Freq_Coll</t>
  </si>
  <si>
    <t>Nature</t>
  </si>
  <si>
    <t>Unit_Mult</t>
  </si>
  <si>
    <t>Disaggregation</t>
  </si>
  <si>
    <t>Labels</t>
  </si>
  <si>
    <t>Numerical</t>
  </si>
  <si>
    <t>PS</t>
  </si>
  <si>
    <t>Total</t>
  </si>
  <si>
    <t>Persons</t>
  </si>
  <si>
    <t>PCNT</t>
  </si>
  <si>
    <t>Percentage</t>
  </si>
  <si>
    <t>RATE_100</t>
  </si>
  <si>
    <t>E</t>
  </si>
  <si>
    <t>Rate per 100 live births</t>
  </si>
  <si>
    <t>Customized for FT_WHS_PBR (preterm births), frequency of dissemination: 3/5 years</t>
  </si>
  <si>
    <t>RATE_1000</t>
  </si>
  <si>
    <t>Rate per 1000 of population</t>
  </si>
  <si>
    <t>YR</t>
  </si>
  <si>
    <t>Years</t>
  </si>
  <si>
    <t>D_PER_1000_B</t>
  </si>
  <si>
    <t>Deaths per 1000 live births</t>
  </si>
  <si>
    <t>Child Mortality (CME_MRM0 no sex disaggregation as of Nov. 2020)</t>
  </si>
  <si>
    <t>Sex</t>
  </si>
  <si>
    <t>Deaths per 1000 live births (by sex)</t>
  </si>
  <si>
    <t>Child Mortality (CME_MRY0, CME_MRYT4)</t>
  </si>
  <si>
    <t>PER100KLIVEBIRTHS</t>
  </si>
  <si>
    <t>Per 100000 live births</t>
  </si>
  <si>
    <t>Maternal mortality (as of Nov. 2020)</t>
  </si>
  <si>
    <t>Customized for MT_WHS9_CDR (death rate), frequency of dissemination: 2 years</t>
  </si>
  <si>
    <t>V-10</t>
  </si>
  <si>
    <t>RATE_100000</t>
  </si>
  <si>
    <t>Sex and Age</t>
  </si>
  <si>
    <t>Rate per 100000 of population (by sex and age groups)</t>
  </si>
  <si>
    <t>Customized for MT_SGD_SUICIDE, frequency of dissemination: 2/3 years - DATA STRUCTURE CHANGED MARCH 2021 to V-34</t>
  </si>
  <si>
    <t>Rate per 100000 of population</t>
  </si>
  <si>
    <t>Rate per 1000 of population (by sex and age groups)</t>
  </si>
  <si>
    <t>Percentage (by sex)</t>
  </si>
  <si>
    <t>Age, Residence and Wealth</t>
  </si>
  <si>
    <t>Percentage (by age groups, residence and wealth quintile)</t>
  </si>
  <si>
    <t>Sex, Residence and Wealth</t>
  </si>
  <si>
    <t>Percentage (by sex, residence and wealth quintile)</t>
  </si>
  <si>
    <t>Age</t>
  </si>
  <si>
    <t>Percentage (by age groups)</t>
  </si>
  <si>
    <t>GPERM3</t>
  </si>
  <si>
    <t>Residence</t>
  </si>
  <si>
    <t>Micrograms per cubic meter (by residence areas)</t>
  </si>
  <si>
    <t>WHO/SDG air pollution, frequency of data collection and dissemination: 2/3 years</t>
  </si>
  <si>
    <t>Sex, Age, Residence and Wealth</t>
  </si>
  <si>
    <t>Percentage (by sex, age groups, residence and wealth quintile)</t>
  </si>
  <si>
    <t>Persons (by sex)</t>
  </si>
  <si>
    <t>Percentage (by sex and age groups)</t>
  </si>
  <si>
    <t>Sex and Residence</t>
  </si>
  <si>
    <t>Percentage (by sex and residence)</t>
  </si>
  <si>
    <t>NUMBER</t>
  </si>
  <si>
    <t>Number</t>
  </si>
  <si>
    <t>MEAN_SCORE</t>
  </si>
  <si>
    <t>A</t>
  </si>
  <si>
    <t>TIMSS scale score (centerpoint: 500)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</si>
  <si>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</si>
  <si>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</si>
  <si>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</si>
  <si>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 scale score</t>
  </si>
  <si>
    <t>Consult the PISA website for more detailed information: http://www.oecd.org/pisa/</t>
  </si>
  <si>
    <t>GPI</t>
  </si>
  <si>
    <t>Gender Parity Index</t>
  </si>
  <si>
    <t>V-27</t>
  </si>
  <si>
    <t>GDP_PERC</t>
  </si>
  <si>
    <t>Percentage of GDP (Gross Domestic Product)</t>
  </si>
  <si>
    <t>V-28</t>
  </si>
  <si>
    <t>GOV_EXP_T</t>
  </si>
  <si>
    <t>Percentage of total government expenditure</t>
  </si>
  <si>
    <t>PPP_CONST</t>
  </si>
  <si>
    <t>Constant PPP (US$)</t>
  </si>
  <si>
    <t>Expressed in millions. Customized for UIS EDU_FIN_EXP.</t>
  </si>
  <si>
    <t>V-30</t>
  </si>
  <si>
    <t>GOV_EXP_EDU</t>
  </si>
  <si>
    <t>Percentage of government expenditure on education</t>
  </si>
  <si>
    <t>Percentage (by residence)</t>
  </si>
  <si>
    <t>Categorical</t>
  </si>
  <si>
    <t>YES_NO</t>
  </si>
  <si>
    <t>Yes/No</t>
  </si>
  <si>
    <t>Persons (by sex and age groups)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</si>
  <si>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</si>
  <si>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Rate per 100000 of population (by sex)</t>
  </si>
  <si>
    <t>Customized for MT_SGD_SUICIDE, frequency of dissemination: 2/3 years - DATA STRUCTURE ELIMINATES AGE GROUP MARCH 2021</t>
  </si>
  <si>
    <t>Wealth</t>
  </si>
  <si>
    <t>Percentage (by wealth quintile)</t>
  </si>
  <si>
    <t>Customized for Net Migration (UNPD taken from WB collection) - NOTE: it is NOT expressed in thousands (october 2022 review)</t>
  </si>
  <si>
    <t>PPP_CUR</t>
  </si>
  <si>
    <t>Current PPP (US$)</t>
  </si>
  <si>
    <t>USD_CUR</t>
  </si>
  <si>
    <t>Current US$</t>
  </si>
  <si>
    <t>IDX</t>
  </si>
  <si>
    <t>Index</t>
  </si>
  <si>
    <t>Residence and Wealth</t>
  </si>
  <si>
    <t>Percentage (by residence and wealth quintile)</t>
  </si>
  <si>
    <t>V-41</t>
  </si>
  <si>
    <t>GOV_EXP_HT</t>
  </si>
  <si>
    <t>Percentage of government expenditure on health</t>
  </si>
  <si>
    <t>Sex and Wealth</t>
  </si>
  <si>
    <t>Number (by sex and wealth quintile)</t>
  </si>
  <si>
    <t>Number (by sex and age groups)</t>
  </si>
  <si>
    <t>Rate per 1000 of population (by sex)</t>
  </si>
  <si>
    <t>Sex, Age, and Wealth</t>
  </si>
  <si>
    <t>Percentage (by sex, age groups and wealth quintile)</t>
  </si>
  <si>
    <t>Sex, Age and Residence</t>
  </si>
  <si>
    <t>Percentage (by sex, age groups and residence)</t>
  </si>
  <si>
    <t>Index (by sex)</t>
  </si>
  <si>
    <t>Persons (by age groups)</t>
  </si>
  <si>
    <t>Overall Statistical Capacity Score (0-100)</t>
  </si>
  <si>
    <t>Consult more detailed information: https://data.worldbank.org/indicator/IQ.SCI.OVRL</t>
  </si>
  <si>
    <t>USD</t>
  </si>
  <si>
    <t>US$</t>
  </si>
  <si>
    <t>Rate per 100 of population</t>
  </si>
  <si>
    <t>Ratio (eg: parity index)</t>
  </si>
  <si>
    <t>SDG database generalization for parity indexes</t>
  </si>
  <si>
    <t>V-56</t>
  </si>
  <si>
    <t>Ratio (eg: adjusted gender parity index, by residence and wealth quintile)</t>
  </si>
  <si>
    <t>V-57</t>
  </si>
  <si>
    <t>Ratio (eg: adjusted location parity index, by sex and wealth quintile)</t>
  </si>
  <si>
    <t>V-58</t>
  </si>
  <si>
    <t>Ratio (eg: adjusted wealth parity index, by sex and residence)</t>
  </si>
  <si>
    <t>Ratio (eg: male to female births)</t>
  </si>
  <si>
    <t>Customized annual frequency for SP.POP.BRTH.MF (october 2021)</t>
  </si>
  <si>
    <t>Constant PPP (US$, by sex)</t>
  </si>
  <si>
    <t>PPP US$ 2017, customized for EC_GNI_PCAP_PPP</t>
  </si>
  <si>
    <t>EUR</t>
  </si>
  <si>
    <t>Currency in Euros</t>
  </si>
  <si>
    <t>Number (by sex)</t>
  </si>
  <si>
    <t>Customized: estimated number of deaths attributable to pollution - WHO</t>
  </si>
  <si>
    <t>Percentage (by sex and wealth quintile)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</si>
  <si>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</si>
  <si>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</si>
  <si>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</si>
  <si>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</si>
  <si>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</si>
  <si>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</si>
  <si>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</si>
  <si>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</si>
  <si>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</si>
  <si>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</si>
  <si>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</si>
  <si>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</si>
  <si>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</si>
  <si>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</si>
  <si>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</si>
  <si>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</si>
  <si>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</si>
  <si>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</si>
  <si>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</si>
  <si>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</si>
  <si>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</si>
  <si>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</si>
  <si>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</si>
  <si>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</si>
  <si>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</si>
  <si>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</si>
  <si>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</si>
  <si>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</si>
  <si>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</si>
  <si>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</si>
  <si>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</si>
  <si>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</si>
  <si>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</si>
  <si>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</si>
  <si>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</si>
  <si>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V-100</t>
  </si>
  <si>
    <t>V-101</t>
  </si>
  <si>
    <t>V-102</t>
  </si>
  <si>
    <t>V-103</t>
  </si>
  <si>
    <t>V-104</t>
  </si>
  <si>
    <t>V-105</t>
  </si>
  <si>
    <t>V-106</t>
  </si>
  <si>
    <t>-</t>
  </si>
  <si>
    <t>Indicator without data for the region as of 07/07/2021</t>
  </si>
  <si>
    <t>Address</t>
  </si>
  <si>
    <t>Content_type</t>
  </si>
  <si>
    <t>Status</t>
  </si>
  <si>
    <t>Source_Link</t>
  </si>
  <si>
    <t>Extraction Type</t>
  </si>
  <si>
    <t>Update_source_id</t>
  </si>
  <si>
    <t>S-1</t>
  </si>
  <si>
    <t>NSI</t>
  </si>
  <si>
    <t>S-2</t>
  </si>
  <si>
    <t>Calculation</t>
  </si>
  <si>
    <t>API</t>
  </si>
  <si>
    <t>Helix: DM_BRTS</t>
  </si>
  <si>
    <t>https://sdmx.data.unicef.org/ws/public/sdmxapi/rest/data/UNICEF,DM,1.0/</t>
  </si>
  <si>
    <t>sdmx</t>
  </si>
  <si>
    <t>Created</t>
  </si>
  <si>
    <t>https://data.unicef.org/indicator-profile/DM_BRTS/</t>
  </si>
  <si>
    <t>Helix source</t>
  </si>
  <si>
    <t>automated</t>
  </si>
  <si>
    <t>Helix: DM_POP_URBN</t>
  </si>
  <si>
    <t>https://data.unicef.org/indicator-profile/DM_POP_URBN/</t>
  </si>
  <si>
    <t>Helix: DM_POP_TOT_AGE</t>
  </si>
  <si>
    <t>https://sdmx.data.unicef.org/ws/public/sdmxapi/rest/data/UNPD_DEMOGRAPHY/</t>
  </si>
  <si>
    <t>https://data.unicef.org/indicator-profile/DM_POP_TOT_AGE/</t>
  </si>
  <si>
    <t>WB: SM.POP.NETM</t>
  </si>
  <si>
    <t>wb.download(indicator='SM.POP.NETM')</t>
  </si>
  <si>
    <t>pandas data reader</t>
  </si>
  <si>
    <t>https://databank.worldbank.org/reports.aspx?source=2&amp;type=metadata&amp;series=SM.POP.NETM#</t>
  </si>
  <si>
    <t>Reference: https://databank.worldbank.org/source/world-development-indicators/</t>
  </si>
  <si>
    <t>S-7</t>
  </si>
  <si>
    <t>SOWC 2019: UNICEF</t>
  </si>
  <si>
    <t>WHO: WHS_PBR</t>
  </si>
  <si>
    <t>http://apps.who.int/gho/athena/api/GHO/WHS_PBR</t>
  </si>
  <si>
    <t>csv-str-1</t>
  </si>
  <si>
    <t>https://www.who.int/data/gho/indicator-metadata-registry/imr-details/4420</t>
  </si>
  <si>
    <t>Metadata Reference: The Global Health Observatory - Indicator ID: 4420 - https://www.who.int/data/gho/indicator-metadata-registry/imr-details/4420 - Alternative source: http://ptb.srhr.org/ (newer data, NO API)</t>
  </si>
  <si>
    <t>Helix: DM_FRATE_TOT</t>
  </si>
  <si>
    <t>https://data.unicef.org/indicator-profile/DM_FRATE_TOT/</t>
  </si>
  <si>
    <t>SDG: SP_DYN_ADKL</t>
  </si>
  <si>
    <t>https://data.un.org/ws/rest/data/DF_SDG_GLH/..SP_DYN_ADKL............</t>
  </si>
  <si>
    <t>https://unstats.un.org/sdgs/metadata/files/Metadata-03-07-02.pdf</t>
  </si>
  <si>
    <t>Metadata Reference: https://unstats.un.org/sdgs/metadata/files/Metadata-03-07-02.pdf</t>
  </si>
  <si>
    <t>Helix: NT_BW_LBW</t>
  </si>
  <si>
    <t>https://sdmx.data.unicef.org/ws/public/sdmxapi/rest/data/UNICEF,NUTRITION,1.0/</t>
  </si>
  <si>
    <t>https://data.unicef.org/indicator-profile/NT_BW_LBW/</t>
  </si>
  <si>
    <t>Helix: DM_LIFE_EXP</t>
  </si>
  <si>
    <t>https://data.unicef.org/indicator-profile/DM_LIFE_EXP/</t>
  </si>
  <si>
    <t>WB: SP.DYN.CDRT.IN</t>
  </si>
  <si>
    <t>wb.download(indicator='SP.DYN.CDRT.IN')</t>
  </si>
  <si>
    <t>https://databank.worldbank.org/reports.aspx?source=2&amp;type=metadata&amp;series=SP.DYN.CDRT.IN#</t>
  </si>
  <si>
    <t>Helix: CME_MRY0</t>
  </si>
  <si>
    <t>https://sdmx.data.unicef.org/ws/public/sdmxapi/rest/data/UNICEF,CME,1.0/</t>
  </si>
  <si>
    <t>https://data.unicef.org/indicator-profile/CME_MRY0/</t>
  </si>
  <si>
    <t>Helix: CME_MRY0T4</t>
  </si>
  <si>
    <t>https://data.unicef.org/indicator-profile/CME_MRY0T4/</t>
  </si>
  <si>
    <t>Helix: CME_MRM0</t>
  </si>
  <si>
    <t>https://data.unicef.org/indicator-profile/CME_MRM0/</t>
  </si>
  <si>
    <t>Helix: MNCH_MMR</t>
  </si>
  <si>
    <t>https://sdmx.data.unicef.org/ws/public/sdmxapi/rest/data/UNICEF,MNCH,1.0/</t>
  </si>
  <si>
    <t>https://data.unicef.org/indicator-profile/MNCH_MMR/</t>
  </si>
  <si>
    <t>WHO: SDGSUICIDE</t>
  </si>
  <si>
    <t>http://apps.who.int/gho/athena/api/GHO/SDGSUICIDE</t>
  </si>
  <si>
    <t>csv-str-4</t>
  </si>
  <si>
    <t>https://www.who.int/data/gho/indicator-metadata-registry/imr-details/4664</t>
  </si>
  <si>
    <t>Metadata Reference: The Global Health Observatory - Indicator ID: 4664 - https://www.who.int/data/gho/indicator-metadata-registry/imr-details/4664</t>
  </si>
  <si>
    <t>SDG: SH_HAP_HBSAG</t>
  </si>
  <si>
    <t>https://data.un.org/ws/rest/data/DF_SDG_GLH/..SH_HAP_HBSAG............</t>
  </si>
  <si>
    <t>https://unstats.un.org/sdgs/metadata/files/Metadata-03-03-04.pdf</t>
  </si>
  <si>
    <t>Metadata Reference: https://unstats.un.org/sdgs/metadata/files/Metadata-03-03-04.pdf</t>
  </si>
  <si>
    <t>SDG: SH_TBS_INCD</t>
  </si>
  <si>
    <t>https://data.un.org/ws/rest/data/DF_SDG_GLH/..SH_TBS_INCD............</t>
  </si>
  <si>
    <t>https://unstats.un.org/sdgs/metadata/files/Metadata-03-03-02.pdf</t>
  </si>
  <si>
    <t>Metadata Reference: https://unstats.un.org/sdgs/metadata/files/Metadata-03-03-02.pdf</t>
  </si>
  <si>
    <t>SDG: SH_HIV_INCD</t>
  </si>
  <si>
    <t>https://data.un.org/ws/rest/data/DF_SDG_GLH/..SH_HIV_INCD............</t>
  </si>
  <si>
    <t>https://unstats.un.org/sdgs/metadata/files/Metadata-03-03-01.pdf</t>
  </si>
  <si>
    <t>Metadata Reference: https://unstats.un.org/sdgs/metadata/files/Metadata-03-03-01.pdf</t>
  </si>
  <si>
    <t>SDG: SH_SUD_ALCOL</t>
  </si>
  <si>
    <t>https://data.un.org/ws/rest/data/DF_SDG_GLH/..SH_SUD_ALCOL............</t>
  </si>
  <si>
    <t>https://www.who.int/data/gho/indicator-metadata-registry/imr-details/1388</t>
  </si>
  <si>
    <t>Metadata Reference: https://www.who.int/data/gho/indicator-metadata-registry/imr-details/1388</t>
  </si>
  <si>
    <t>Helix: MNCH_SAB</t>
  </si>
  <si>
    <t>https://data.unicef.org/indicator-profile/MNCH_SAB/</t>
  </si>
  <si>
    <t>Helix: HVA_PMTCT_ARV_CVG</t>
  </si>
  <si>
    <t>https://sdmx.data.unicef.org/ws/public/sdmxapi/rest/data/UNICEF,HIV_AIDS,1.0/</t>
  </si>
  <si>
    <t>https://data.unicef.org/indicator-profile/HVA_PMTCT_ARV_CVG/</t>
  </si>
  <si>
    <t>Helix: MNCH_ANC4</t>
  </si>
  <si>
    <t>https://data.unicef.org/indicator-profile/MNCH_ANC4/</t>
  </si>
  <si>
    <t>Helix: MNCH_PNCMOM</t>
  </si>
  <si>
    <t>https://data.unicef.org/indicator-profile/MNCH_PNCMOM/</t>
  </si>
  <si>
    <t>Helix: MNCH_PNEUCARE</t>
  </si>
  <si>
    <t>https://data.unicef.org/indicator-profile/MNCH_PNEUCARE/</t>
  </si>
  <si>
    <t>SDG: SH_FPL_MTMM</t>
  </si>
  <si>
    <t>https://data.un.org/ws/rest/data/DF_SDG_GLH/..SH_FPL_MTMM............</t>
  </si>
  <si>
    <t>https://unstats.un.org/sdgs/metadata/files/Metadata-03-07-01.pdf</t>
  </si>
  <si>
    <t>Metadata Reference: https://unstats.un.org/sdgs/metadata/files/Metadata-03-07-01.pdf</t>
  </si>
  <si>
    <t>Helix: IM_DTP3</t>
  </si>
  <si>
    <t>https://sdmx.data.unicef.org/ws/public/sdmxapi/rest/data/UNICEF,IMMUNISATION,1.0/</t>
  </si>
  <si>
    <t>https://data.unicef.org/indicator-profile/IM_DTP3/</t>
  </si>
  <si>
    <t>Web Scrape</t>
  </si>
  <si>
    <t>Immunization Monitoring (WHO): DIST79DTP3_P</t>
  </si>
  <si>
    <t>https://apps.who.int/immunization_monitoring/globalsummary/indicators</t>
  </si>
  <si>
    <t>web</t>
  </si>
  <si>
    <t>http://apps.who.int/immunization_monitoring/globalsummary/</t>
  </si>
  <si>
    <t>Unless otherwise specified, data provided by Member States through WHO-UNICEF Joint Reporting Form and WHO Regional offices.</t>
  </si>
  <si>
    <t>Helix: IM_MCV2</t>
  </si>
  <si>
    <t>https://data.unicef.org/indicator-profile/IM_MCV2/</t>
  </si>
  <si>
    <t>Immunization Monitoring (WHO): DIST79MCV2_P</t>
  </si>
  <si>
    <t>WHO: SDGPM25</t>
  </si>
  <si>
    <t>http://apps.who.int/gho/athena/api/GHO/SDGPM25</t>
  </si>
  <si>
    <t>csv-str-3</t>
  </si>
  <si>
    <t>https://www.who.int/data/gho/indicator-metadata-registry/imr-details/4674</t>
  </si>
  <si>
    <t>Metadata Reference: The Global Health Observatory - Indicator ID: 4674 - https://www.who.int/data/gho/indicator-metadata-registry/imr-details/4674</t>
  </si>
  <si>
    <t>Helix: NT_BF_EIBF</t>
  </si>
  <si>
    <t>https://data.unicef.org/indicator-profile/NT_BF_EIBF/</t>
  </si>
  <si>
    <t>Helix: NT_BF_EXBF</t>
  </si>
  <si>
    <t>https://data.unicef.org/indicator-profile/NT_BF_EXBF/</t>
  </si>
  <si>
    <t>Helix: NT_CF_MAD</t>
  </si>
  <si>
    <t>https://data.unicef.org/indicator-profile/NT_CF_MAD/</t>
  </si>
  <si>
    <t>Helix: NT_ANT_WHZ_PO2</t>
  </si>
  <si>
    <t>https://data.unicef.org/indicator-profile/NT_ANT_WHZ_PO2/</t>
  </si>
  <si>
    <t>Helix: NT_ANT_HAZ_NE2</t>
  </si>
  <si>
    <t>https://data.unicef.org/indicator-profile/NT_ANT_HAZ_NE2/</t>
  </si>
  <si>
    <t>Helix: ECD_CHLD_36-59M_ADLT_SRC</t>
  </si>
  <si>
    <t>https://sdmx.data.unicef.org/ws/public/sdmxapi/rest/data/UNICEF,ECD,1.0/</t>
  </si>
  <si>
    <t>https://data.unicef.org/indicator-profile/ECD_CHLD_36-59M_ADLT_SRC/</t>
  </si>
  <si>
    <t>SDG: SH_SUD_TREAT</t>
  </si>
  <si>
    <t>https://data.un.org/ws/rest/data/DF_SDG_GLH/..SH_SUD_TREAT........._T...</t>
  </si>
  <si>
    <t>https://unstats.un.org/sdgs/metadata/files/Metadata-03-05-01.pdf</t>
  </si>
  <si>
    <t>Metadata Reference: https://unstats.un.org/sdgs/metadata/files/Metadata-03-05-01.pdf</t>
  </si>
  <si>
    <t>S-41</t>
  </si>
  <si>
    <t>API NA</t>
  </si>
  <si>
    <t>SDG: SH_SUD_TREAT (cocaine)</t>
  </si>
  <si>
    <t>https://data.un.org/ws/rest/data/DF_SDG_GLH/..SH_SUD_TREAT.........SUD_COCAINE...</t>
  </si>
  <si>
    <t>Not in use</t>
  </si>
  <si>
    <t>S-42</t>
  </si>
  <si>
    <t>SDG: SH_SUD_TREAT (ats)</t>
  </si>
  <si>
    <t>https://data.un.org/ws/rest/data/DF_SDG_GLH/..SH_SUD_TREAT.........SUD_ATS...</t>
  </si>
  <si>
    <t>S-43</t>
  </si>
  <si>
    <t>SDG: SH_SUD_TREAT (opioids)</t>
  </si>
  <si>
    <t>https://data.un.org/ws/rest/data/DF_SDG_GLH/..SH_SUD_TREAT.........SDU_OPIOIDS...</t>
  </si>
  <si>
    <t>SDG: SH_ACS_UNHC</t>
  </si>
  <si>
    <t>https://data.un.org/ws/rest/data/DF_SDG_GLH/..SH_ACS_UNHC............</t>
  </si>
  <si>
    <t>https://unstats.un.org/sdgs/metadata/files/Metadata-03-08-01.pdf</t>
  </si>
  <si>
    <t>Metadata Reference: https://unstats.un.org/sdgs/metadata/files/Metadata-03-08-01.pdf</t>
  </si>
  <si>
    <t>ESTAT: HT_ADOL_UNMETMED_NOUNMET</t>
  </si>
  <si>
    <t>https://ec.europa.eu/eurostat/api/dissemination/sdmx/2.1/data/hlth_silc_08/.PC..NO_UNMET...</t>
  </si>
  <si>
    <t>hlth_silc_08</t>
  </si>
  <si>
    <t>https://ec.europa.eu/eurostat/cache/metadata/en/hlth_silc_01_esms.htm</t>
  </si>
  <si>
    <t>Service: SDMX-ML API. Metadata Reference: https://ec.europa.eu/eurostat/cache/metadata/en/hlth_silc_01_esms.htm</t>
  </si>
  <si>
    <t>ESTAT: HT_ADOL_UNMETMED_TOOEXP</t>
  </si>
  <si>
    <t>https://ec.europa.eu/eurostat/api/dissemination/sdmx/2.1/data/hlth_silc_08/.PC..TOOEXP...</t>
  </si>
  <si>
    <t>ESTAT: HT_ADOL_UNMETMED_TOOFAR</t>
  </si>
  <si>
    <t>https://ec.europa.eu/eurostat/api/dissemination/sdmx/2.1/data/hlth_silc_08/.PC..TOOFAR...</t>
  </si>
  <si>
    <t>ESTAT: HT_ADOL_UNMETMED_WAITING</t>
  </si>
  <si>
    <t>https://ec.europa.eu/eurostat/api/dissemination/sdmx/2.1/data/hlth_silc_08/.PC..WAITING...</t>
  </si>
  <si>
    <t>ESTAT: HT_ADOL_UNMETMED_TOOEFW</t>
  </si>
  <si>
    <t>https://ec.europa.eu/eurostat/api/dissemination/sdmx/2.1/data/hlth_silc_08/.PC..TOOEFW...</t>
  </si>
  <si>
    <t>ESTAT: HT_ADOL_UNMETMED_NOTIME</t>
  </si>
  <si>
    <t>https://ec.europa.eu/eurostat/api/dissemination/sdmx/2.1/data/hlth_silc_08/.PC..NOTIME...</t>
  </si>
  <si>
    <t>ESTAT: HT_ADOL_UNMETMED_NOKNOW</t>
  </si>
  <si>
    <t>https://ec.europa.eu/eurostat/api/dissemination/sdmx/2.1/data/hlth_silc_08/.PC..NOKNOW...</t>
  </si>
  <si>
    <t>ESTAT: HT_ADOL_UNMETMED_FEAR</t>
  </si>
  <si>
    <t>https://ec.europa.eu/eurostat/api/dissemination/sdmx/2.1/data/hlth_silc_08/.PC..FEAR...</t>
  </si>
  <si>
    <t>ESTAT: HT_ADOL_UNMETMED_HOPING</t>
  </si>
  <si>
    <t>https://ec.europa.eu/eurostat/api/dissemination/sdmx/2.1/data/hlth_silc_08/.PC..HOPING...</t>
  </si>
  <si>
    <t>ESTAT: HT_ADOL_UNMETMED_OTH</t>
  </si>
  <si>
    <t>https://ec.europa.eu/eurostat/api/dissemination/sdmx/2.1/data/hlth_silc_08/.PC..OTH...</t>
  </si>
  <si>
    <t>WB: SH.XPD.CHEX.GD.ZS</t>
  </si>
  <si>
    <t>wb.download(indicator='SH.XPD.CHEX.GD.ZS')</t>
  </si>
  <si>
    <t>https://databank.worldbank.org/reports.aspx?source=2&amp;type=metadata&amp;series=SH.XPD.CHEX.GD.ZS#</t>
  </si>
  <si>
    <t>WB: SH.XPD.GHED.GD.ZS</t>
  </si>
  <si>
    <t>wb.download(indicator='SH.XPD.GHED.GD.ZS')</t>
  </si>
  <si>
    <t>https://databank.worldbank.org/reports.aspx?source=2&amp;type=metadata&amp;series=SH.XPD.GHED.GD.ZS#</t>
  </si>
  <si>
    <t>WB: SH.XPD.GHED.GE.ZS</t>
  </si>
  <si>
    <t>wb.download(indicator='SH.XPD.GHED.GE.ZS')</t>
  </si>
  <si>
    <t>https://databank.worldbank.org/reports.aspx?source=2&amp;type=metadata&amp;series=SH.XPD.GHED.GE.ZS#</t>
  </si>
  <si>
    <t>WB: SH.XPD.GHED.CH.ZS</t>
  </si>
  <si>
    <t>wb.download(indicator='SH.XPD.GHED.CH.ZS')</t>
  </si>
  <si>
    <t>https://databank.worldbank.org/reports.aspx?source=2&amp;type=metadata&amp;series=SH.XPD.GHED.CH.ZS#</t>
  </si>
  <si>
    <t>WB: SH.XPD.GHED.PP.CD</t>
  </si>
  <si>
    <t>wb.download(indicator='SH.XPD.GHED.PP.CD')</t>
  </si>
  <si>
    <t>https://databank.worldbank.org/reports.aspx?source=2&amp;type=metadata&amp;series=SH.XPD.GHED.PP.CD#</t>
  </si>
  <si>
    <t>WB: SH.XPD.GHED.PC.CD</t>
  </si>
  <si>
    <t>wb.download(indicator='SH.XPD.GHED.PC.CD')</t>
  </si>
  <si>
    <t>https://databank.worldbank.org/reports.aspx?source=2&amp;type=metadata&amp;series=SH.XPD.GHED.PC.CD#</t>
  </si>
  <si>
    <t>WB: SH.XPD.PVTD.CH.ZS</t>
  </si>
  <si>
    <t>wb.download(indicator='SH.XPD.PVTD.CH.ZS')</t>
  </si>
  <si>
    <t>https://databank.worldbank.org/reports.aspx?source=2&amp;type=metadata&amp;series=SH.XPD.PVTD.CH.ZS#</t>
  </si>
  <si>
    <t>WB: SH.XPD.PVTD.PP.CD</t>
  </si>
  <si>
    <t>wb.download(indicator='SH.XPD.PVTD.PP.CD')</t>
  </si>
  <si>
    <t>https://databank.worldbank.org/reports.aspx?source=2&amp;type=metadata&amp;series=SH.XPD.PVTD.PP.CD#</t>
  </si>
  <si>
    <t>WB: SH.XPD.PVTD.PC.CD</t>
  </si>
  <si>
    <t>wb.download(indicator='SH.XPD.PVTD.PC.CD')</t>
  </si>
  <si>
    <t>https://databank.worldbank.org/reports.aspx?source=2&amp;type=metadata&amp;series=SH.XPD.PVTD.PC.CD#</t>
  </si>
  <si>
    <t>WB: SH.XPD.CHEX.PP.CD</t>
  </si>
  <si>
    <t>wb.download(indicator='SH.XPD.CHEX.PP.CD')</t>
  </si>
  <si>
    <t>https://databank.worldbank.org/reports.aspx?source=2&amp;type=metadata&amp;series=SH.XPD.CHEX.PP.CD#</t>
  </si>
  <si>
    <t>WB: SH.XPD.CHEX.PC.CD</t>
  </si>
  <si>
    <t>wb.download(indicator='SH.XPD.CHEX.PC.CD')</t>
  </si>
  <si>
    <t>https://databank.worldbank.org/reports.aspx?source=2&amp;type=metadata&amp;series=SH.XPD.CHEX.PC.CD#</t>
  </si>
  <si>
    <t>WB: SH.XPD.OOPC.CH.ZS</t>
  </si>
  <si>
    <t>wb.download(indicator='SH.XPD.OOPC.CH.ZS')</t>
  </si>
  <si>
    <t>https://databank.worldbank.org/reports.aspx?source=2&amp;type=metadata&amp;series=SH.XPD.OOPC.CH.ZS#</t>
  </si>
  <si>
    <t>WB: SH.XPD.OOPC.PP.CD</t>
  </si>
  <si>
    <t>wb.download(indicator='SH.XPD.OOPC.PP.CD')</t>
  </si>
  <si>
    <t>https://databank.worldbank.org/reports.aspx?source=2&amp;type=metadata&amp;series=SH.XPD.OOPC.PP.CD#</t>
  </si>
  <si>
    <t>WB: SH.XPD.OOPC.PC.CD</t>
  </si>
  <si>
    <t>wb.download(indicator='SH.XPD.OOPC.PC.CD')</t>
  </si>
  <si>
    <t>https://databank.worldbank.org/reports.aspx?source=2&amp;type=metadata&amp;series=SH.XPD.OOPC.PC.CD#</t>
  </si>
  <si>
    <t>OECD: HT_INS_COV</t>
  </si>
  <si>
    <t>http://stats.oecd.org/SDMX-JSON/data/HEALTH_PROT/TPRIBASI.COVPOPTX.</t>
  </si>
  <si>
    <t>health_prot</t>
  </si>
  <si>
    <t>https://stats.oecd.org/OECDStat_Metadata/ShowMetadata.ashx?Dataset=HEALTH_PROT&amp;Lang=en</t>
  </si>
  <si>
    <t>Service: SDMX-JSON API. Metadata Reference: https://stats.oecd.org/OECDStat_Metadata/ShowMetadata.ashx?Dataset=HEALTH_PROT&amp;Lang=en</t>
  </si>
  <si>
    <t>Helix: CME_TMY0T4</t>
  </si>
  <si>
    <t>https://sdmx.data.unicef.org/ws/public/sdmxapi/rest/data/CME/</t>
  </si>
  <si>
    <t>https://data.unicef.org/indicator-profile/CME_TMY0T4/</t>
  </si>
  <si>
    <t>Helix: CME_SBR</t>
  </si>
  <si>
    <t>https://data.unicef.org/indicator-profile/CME_SBR/</t>
  </si>
  <si>
    <t>Helix: CME_PND</t>
  </si>
  <si>
    <t>https://data.unicef.org/indicator-profile/CME_PND/</t>
  </si>
  <si>
    <t>CDDEM: HT_U5DEATH_AIDS</t>
  </si>
  <si>
    <t>https://sdmx.data.unicef.org/ws/public/sdmxapi/rest/data/CDDEM/D18.PCT...UFIVE.CH2</t>
  </si>
  <si>
    <t>https://www.countdown2030.org/about/data/</t>
  </si>
  <si>
    <t>CD2030 source</t>
  </si>
  <si>
    <t>CDDEM: HT_U5DEATH_DIAR</t>
  </si>
  <si>
    <t>https://sdmx.data.unicef.org/ws/public/sdmxapi/rest/data/CDDEM/D18.PCT...UFIVE.CH3</t>
  </si>
  <si>
    <t>CDDEM: HT_U5DEATH_PERT</t>
  </si>
  <si>
    <t>https://sdmx.data.unicef.org/ws/public/sdmxapi/rest/data/CDDEM/D18.PCT...UFIVE.CH4</t>
  </si>
  <si>
    <t>CDDEM: HT_U5DEATH_TETA</t>
  </si>
  <si>
    <t>https://sdmx.data.unicef.org/ws/public/sdmxapi/rest/data/CDDEM/D18.PCT...UFIVE.CH5</t>
  </si>
  <si>
    <t>CDDEM: HT_U5DEATH_MEAS</t>
  </si>
  <si>
    <t>https://sdmx.data.unicef.org/ws/public/sdmxapi/rest/data/CDDEM/D18.PCT...UFIVE.CH6</t>
  </si>
  <si>
    <t>CDDEM: HT_U5DEATH_MENI</t>
  </si>
  <si>
    <t>https://sdmx.data.unicef.org/ws/public/sdmxapi/rest/data/CDDEM/D18.PCT...UFIVE.CH7</t>
  </si>
  <si>
    <t>CDDEM: HT_U5DEATH_MALA</t>
  </si>
  <si>
    <t>https://sdmx.data.unicef.org/ws/public/sdmxapi/rest/data/CDDEM/D18.PCT...UFIVE.CH8</t>
  </si>
  <si>
    <t>CDDEM: HT_U5DEATH_PNEU</t>
  </si>
  <si>
    <t>https://sdmx.data.unicef.org/ws/public/sdmxapi/rest/data/CDDEM/D18.PCT...UFIVE.CH9</t>
  </si>
  <si>
    <t>CDDEM: HT_U5DEATH_PRET</t>
  </si>
  <si>
    <t>https://sdmx.data.unicef.org/ws/public/sdmxapi/rest/data/CDDEM/D18.PCT...UFIVE.CH10</t>
  </si>
  <si>
    <t>CDDEM: HT_U5DEATH_INTR</t>
  </si>
  <si>
    <t>https://sdmx.data.unicef.org/ws/public/sdmxapi/rest/data/CDDEM/D18.PCT...UFIVE.CH11</t>
  </si>
  <si>
    <t>CDDEM: HT_U5DEATH_SEPS</t>
  </si>
  <si>
    <t>https://sdmx.data.unicef.org/ws/public/sdmxapi/rest/data/CDDEM/D18.PCT...UFIVE.CH12</t>
  </si>
  <si>
    <t>CDDEM: HT_U5DEATH_OTHE</t>
  </si>
  <si>
    <t>https://sdmx.data.unicef.org/ws/public/sdmxapi/rest/data/CDDEM/D18.PCT...UFIVE.CH13</t>
  </si>
  <si>
    <t>CDDEM: HT_U5DEATH_CONG</t>
  </si>
  <si>
    <t>https://sdmx.data.unicef.org/ws/public/sdmxapi/rest/data/CDDEM/D18.PCT...UFIVE.CH15</t>
  </si>
  <si>
    <t>CDDEM: HT_U5DEATH_NCDS</t>
  </si>
  <si>
    <t>https://sdmx.data.unicef.org/ws/public/sdmxapi/rest/data/CDDEM/D18.PCT...UFIVE.CH16</t>
  </si>
  <si>
    <t>CDDEM: HT_U5DEATH_INJU</t>
  </si>
  <si>
    <t>https://sdmx.data.unicef.org/ws/public/sdmxapi/rest/data/CDDEM/D18.PCT...UFIVE.CH17</t>
  </si>
  <si>
    <t>Helix: MNCH_CSEC</t>
  </si>
  <si>
    <t>https://sdmx.data.unicef.org/ws/public/sdmxapi/rest/data/MNCH/</t>
  </si>
  <si>
    <t>https://data.unicef.org/indicator-profile/MNCH_CSEC/</t>
  </si>
  <si>
    <t>Helix: MNCH_MATERNAL_DEATHS</t>
  </si>
  <si>
    <t>https://data.unicef.org/indicator-profile/MNCH_MATERNAL_DEATHS/</t>
  </si>
  <si>
    <t>WB: SH.MMR.RISK</t>
  </si>
  <si>
    <t>wb.download(indicator=['SH.MMR.RISK'])</t>
  </si>
  <si>
    <t>https://databank.worldbank.org/reports.aspx?source=2&amp;type=metadata&amp;series=SH.MMR.RISK#</t>
  </si>
  <si>
    <t>WB: SH.MMR.RISK.ZS</t>
  </si>
  <si>
    <t>wb.download(indicator=['SH.MMR.RISK.ZS'])</t>
  </si>
  <si>
    <t>https://databank.worldbank.org/reports.aspx?source=2&amp;type=metadata&amp;series=SH.MMR.RISK.ZS#</t>
  </si>
  <si>
    <t>Helix: MNCH_INSTDEL</t>
  </si>
  <si>
    <t>https://data.unicef.org/indicator-profile/MNCH_INSTDEL/</t>
  </si>
  <si>
    <t>Helix: MNCH_BIRTH18</t>
  </si>
  <si>
    <t>https://data.unicef.org/indicator-profile/MNCH_BIRTH18/</t>
  </si>
  <si>
    <t>SDG: SH_ACS_DTP3</t>
  </si>
  <si>
    <t>https://data.un.org/ws/rest/data/DF_SDG_GLH/..SH_ACS_DTP3............</t>
  </si>
  <si>
    <t>https://unstats.un.org/sdgs/metadata/files/Metadata-03-0b-01.pdf</t>
  </si>
  <si>
    <t>Metadata Reference: https://unstats.un.org/sdgs/metadata/files/Metadata-03-0b-01.pdf</t>
  </si>
  <si>
    <t>SDG: SH_ACS_HPV</t>
  </si>
  <si>
    <t>https://data.un.org/ws/rest/data/DF_SDG_GLH/..SH_ACS_HPV............</t>
  </si>
  <si>
    <t>SDG: SH_ACS_MCV2</t>
  </si>
  <si>
    <t>https://data.un.org/ws/rest/data/DF_SDG_GLH/..SH_ACS_MCV2............</t>
  </si>
  <si>
    <t>SDG: SH_ACS_PCV3</t>
  </si>
  <si>
    <t>https://data.un.org/ws/rest/data/DF_SDG_GLH/..SH_ACS_PCV3............</t>
  </si>
  <si>
    <t>Helix: IM_MCV1</t>
  </si>
  <si>
    <t>https://sdmx.data.unicef.org/ws/public/sdmxapi/rest/data/IMMUNISATION/</t>
  </si>
  <si>
    <t>https://data.unicef.org/indicator-profile/IM_MCV1/</t>
  </si>
  <si>
    <t>Immunization Monitoring (WHO): DIST80DTP3_P</t>
  </si>
  <si>
    <t>Immunization Monitoring (WHO): COVERAGE_DTP3</t>
  </si>
  <si>
    <t>https://apps.who.int/immunization_monitoring/globalsummary/timeseries/tswucoveragedtp3.html</t>
  </si>
  <si>
    <t>WHO vaccine-preventable diseases: monitoring system 2020 global summary</t>
  </si>
  <si>
    <t>SDG: SN_STA_OVWGTN</t>
  </si>
  <si>
    <t>https://data.un.org/ws/rest/data/DF_SDG_GLH/..SN_STA_OVWGTN............</t>
  </si>
  <si>
    <t>https://unstats.un.org/sdgs/metadata/files/Metadata-02-02-02a.pdf</t>
  </si>
  <si>
    <t>Metadata Reference: https://unstats.un.org/sdgs/metadata/files/Metadata-02-02-02a.pdf</t>
  </si>
  <si>
    <t>SDG: SH_STA_ANEM</t>
  </si>
  <si>
    <t>https://data.un.org/ws/rest/data/DF_SDG_GLH/..SH_STA_ANEM............</t>
  </si>
  <si>
    <t>https://unstats.un.org/sdgs/metadata/files/Metadata-02-02-03.pdf</t>
  </si>
  <si>
    <t>Metadata Reference: https://unstats.un.org/sdgs/metadata/files/Metadata-02-02-03.pdf</t>
  </si>
  <si>
    <t>SDG: SH_STA_ANEM_NPRG</t>
  </si>
  <si>
    <t>https://data.un.org/ws/rest/data/DF_SDG_GLH/..SH_STA_ANEM_NPRG............</t>
  </si>
  <si>
    <t>SDG: SH_STA_ANEM_PREG</t>
  </si>
  <si>
    <t>https://data.un.org/ws/rest/data/DF_SDG_GLH/..SH_STA_ANEM_PREG............</t>
  </si>
  <si>
    <t>Helix: NT_BW_UNW</t>
  </si>
  <si>
    <t>https://sdmx.data.unicef.org/ws/public/sdmxapi/rest/data/NUTRITION/</t>
  </si>
  <si>
    <t>https://data.unicef.org/indicator-profile/NT_BW_UNW/</t>
  </si>
  <si>
    <t>WHO: NCD_BMI_18A</t>
  </si>
  <si>
    <t>http://apps.who.int/gho/athena/api/GHO/NCD_BMI_18A</t>
  </si>
  <si>
    <t>https://www.who.int/data/gho/indicator-metadata-registry/imr-details/4804</t>
  </si>
  <si>
    <t>Metadata Reference: The Global Health Observatory - Indicator ID: 4804 - https://www.who.int/data/gho/indicator-metadata-registry/imr-details/4804</t>
  </si>
  <si>
    <t>CDDEM: HT_ADOL_MT</t>
  </si>
  <si>
    <t>https://sdmx.data.unicef.org/ws/public/sdmxapi/rest/data/CDDEM/D19.....</t>
  </si>
  <si>
    <t>SDG: SH_PRV_SMOK</t>
  </si>
  <si>
    <t>https://data.un.org/ws/rest/data/DF_SDG_GLH/..SH_PRV_SMOK............</t>
  </si>
  <si>
    <t>https://unstats.un.org/sdgs/metadata/files/Metadata-03-0a-01.pdf</t>
  </si>
  <si>
    <t>Metadata Reference: https://unstats.un.org/sdgs/metadata/files/Metadata-03-0a-01.pdf</t>
  </si>
  <si>
    <t>ESTAT: HT_CDRT_SELF_HARM</t>
  </si>
  <si>
    <t>https://ec.europa.eu/eurostat/api/dissemination/sdmx/2.1/data/hlth_cd_acdr2/....X60-X84_Y870.</t>
  </si>
  <si>
    <t>hlth_cd_acdr2</t>
  </si>
  <si>
    <t>https://ec.europa.eu/eurostat/cache/metadata/en/hlth_cdeath_sims.htm</t>
  </si>
  <si>
    <t>Service: SDMX-ML API (time-series after 2011). Metadata Reference: https://ec.europa.eu/eurostat/cache/metadata/en/hlth_cdeath_sims.htm</t>
  </si>
  <si>
    <t>https://ec.europa.eu/eurostat/api/dissemination/sdmx/2.1/data/hlth_cd_acdr/....X60-X84_Y870.</t>
  </si>
  <si>
    <t>hlth_cd_acdr</t>
  </si>
  <si>
    <t>Service: SDMX-ML API (time-series before 2010 - Requires dev for calling with same indicator code as the above row). Metadata Reference: https://ec.europa.eu/eurostat/cache/metadata/en/hlth_cdeath_sims.htm</t>
  </si>
  <si>
    <t>OECD: HT_ADOL_HIGH_SATS</t>
  </si>
  <si>
    <t>http://stats.oecd.org/SDMX-JSON/data/CWB/.A4_6</t>
  </si>
  <si>
    <t>cwb</t>
  </si>
  <si>
    <t>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</si>
  <si>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https://stats.oecd.org/OECDStat_Metadata/ShowMetadata.ashx?Dataset=CWB&amp;Lang=en&amp;Coords=[IND].[CWB44A]</t>
  </si>
  <si>
    <t>EXCEL</t>
  </si>
  <si>
    <t>OECD CWD: HT_CHLD_DAILY_EXER</t>
  </si>
  <si>
    <t>https://www.oecd.org/els/family/child-well-being/data/dashboard/</t>
  </si>
  <si>
    <t>excel</t>
  </si>
  <si>
    <t>Metadata Reference: https://www.oecd.org/els/family/child-well-being/data/dashboard/</t>
  </si>
  <si>
    <t>OECD CWD: HT_CHLD_HEALTH_POOR</t>
  </si>
  <si>
    <t>OECD CWD: HT_CHLD_HEALTH_PROB</t>
  </si>
  <si>
    <t>OECD CWD: HT_CHLD_SUP_FAM</t>
  </si>
  <si>
    <t>OECD CWD: HT_CHLD_SELF_EFFICACY</t>
  </si>
  <si>
    <t>OECD CWD: HT_CHLD_GROWTH_MIND</t>
  </si>
  <si>
    <t>OECD CWD: HT_CHLD_HEALTH_COMP</t>
  </si>
  <si>
    <t>OECD CWD: HT_CHLD_LIFE_PURP</t>
  </si>
  <si>
    <t>OECD CWD: HT_CHLD_DIFF_PAR</t>
  </si>
  <si>
    <t>OECD CWD: HT_CHLD_PAR_CONF</t>
  </si>
  <si>
    <t>OECD CWD: HT_CHLD_FRIENDS</t>
  </si>
  <si>
    <t>OECD CWD: HT_CHLD_SUP_FRIENDS</t>
  </si>
  <si>
    <t>WB: SH.HIV.0014</t>
  </si>
  <si>
    <t>wb.download(indicator='SH.HIV.0014')</t>
  </si>
  <si>
    <t>https://databank.worldbank.org/reports.aspx?source=2&amp;type=metadata&amp;series=SH.HIV.0014#</t>
  </si>
  <si>
    <t>Helix: HVA_EPI_LHIV_0-19</t>
  </si>
  <si>
    <t>https://sdmx.data.unicef.org/ws/public/sdmxapi/rest/data/HIV_AIDS/</t>
  </si>
  <si>
    <t>https://data.unicef.org/indicator-profile/HVA_EPI_LHIV_0-19/</t>
  </si>
  <si>
    <t>Helix: HVA_EPI_LHIV_15-24</t>
  </si>
  <si>
    <t>https://data.unicef.org/indicator-profile/HVA_EPI_LHIV_15-24/</t>
  </si>
  <si>
    <t>Helix: HVA_EPI_INF_RT_0-14</t>
  </si>
  <si>
    <t>https://data.unicef.org/indicator-profile/HVA_EPI_INF_RT_0-14/</t>
  </si>
  <si>
    <t>Helix: HVA_EPI_INF_RT_10-19</t>
  </si>
  <si>
    <t>https://data.unicef.org/indicator-profile/HVA_EPI_INF_RT_10-19/</t>
  </si>
  <si>
    <t>Helix: HVA_PED_ART_NUM</t>
  </si>
  <si>
    <t>https://data.unicef.org/indicator-profile/HVA_PED_ART_NUM/</t>
  </si>
  <si>
    <t>Helix: HVA_PED_ART_CVG</t>
  </si>
  <si>
    <t>https://data.unicef.org/indicator-profile/HVA_PED_ART_CVG/</t>
  </si>
  <si>
    <t>Helix: HVA_EPI_INF_ANN_15-24</t>
  </si>
  <si>
    <t>https://data.unicef.org/indicator-profile/HVA_EPI_INF_ANN_15-24/</t>
  </si>
  <si>
    <t>Helix: HVA_PREV_KNOW</t>
  </si>
  <si>
    <t>https://data.unicef.org/indicator-profile/HVA_PREV_KNOW/</t>
  </si>
  <si>
    <t>Helix: HVA_PREV_STIGMA</t>
  </si>
  <si>
    <t>https://data.unicef.org/indicator-profile/HVA_PREV_STIGMA/</t>
  </si>
  <si>
    <t>Helix: WS_PPL_W-SM</t>
  </si>
  <si>
    <t>https://sdmx.data.unicef.org/ws/public/sdmxapi/rest/data/WASH_HOUSEHOLDS/</t>
  </si>
  <si>
    <t>https://data.unicef.org/indicator-profile/WS_PPL_W-SM/</t>
  </si>
  <si>
    <t>Helix: WS_PPL_S-SM</t>
  </si>
  <si>
    <t>https://data.unicef.org/indicator-profile/WS_PPL_S-SM/</t>
  </si>
  <si>
    <t>Helix: WS_PPL_H-B</t>
  </si>
  <si>
    <t>https://data.unicef.org/indicator-profile/WS_PPL_H-B/</t>
  </si>
  <si>
    <t>Helix: WS_PPS_S-OD</t>
  </si>
  <si>
    <t>https://data.unicef.org/indicator-profile/WS_PPS_S-OD/</t>
  </si>
  <si>
    <t>ESTAT: HT_NO_BTH_SHW_FLSH</t>
  </si>
  <si>
    <t>https://ec.europa.eu/eurostat/api/dissemination/sdmx/2.1/data/ilc_mdho05/..TOTAL.TOTAL...</t>
  </si>
  <si>
    <t>ilc_mdho05</t>
  </si>
  <si>
    <t>https://ec.europa.eu/eurostat/cache/metadata/en/ilc_esms.htm</t>
  </si>
  <si>
    <t>Service: SDMX-ML API. Metadata Reference: https://ec.europa.eu/eurostat/cache/metadata/en/ilc_esms.htm</t>
  </si>
  <si>
    <t>UIS: EDUNF_STU_L01_TOT</t>
  </si>
  <si>
    <t>https://api.uis.unesco.org/sdmx/data/UNESCO,EDU_NON_FINANCE,3.0/STU.PER.L01.._T+F+M...INST_T..............</t>
  </si>
  <si>
    <t>http://uis.unesco.org/sites/default/files/documents/uis-data-dictionary-education-statistics.xlsx</t>
  </si>
  <si>
    <t>API Reference: http://uis.unesco.org/sites/default/files/documents/uis-data-dictionary-education-statistics.xlsx</t>
  </si>
  <si>
    <t>UIS: EDUNF_STU_L01_PUB</t>
  </si>
  <si>
    <t>https://api.uis.unesco.org/sdmx/data/UNESCO,EDU_NON_FINANCE,3.0/STU.PER.L01.._T+F+M...INST_PUB..............</t>
  </si>
  <si>
    <t>UIS: EDUNF_STU_L01_PRV</t>
  </si>
  <si>
    <t>https://api.uis.unesco.org/sdmx/data/UNESCO,EDU_NON_FINANCE,3.0/STU.PER.L01.._T+F+M...INST_PRIV..............</t>
  </si>
  <si>
    <t>BDDS_UIS: EDU_SDG_GER_L01</t>
  </si>
  <si>
    <t>http://data.uis.unesco.org/SDMX-JSON/data/SDG_DS/GER_01+GER_01_F+GER_01_M./all</t>
  </si>
  <si>
    <t>http://data.uis.unesco.org/ModalHelp/OECD/background-information-education-statistics-uis-database-en.pdf</t>
  </si>
  <si>
    <t>Background Information on Education Statistics in the UIS Database: http://data.uis.unesco.org/ModalHelp/OECD/background-information-education-statistics-uis-database-en.pdf</t>
  </si>
  <si>
    <t>BDDS_UIS: EDU_SDG_FREE_EDU_L02</t>
  </si>
  <si>
    <t>http://data.uis.unesco.org/SDMX-JSON/data/SDG_DS/YEARS_FC_FREE_02./all</t>
  </si>
  <si>
    <t>BDDS_UIS: EDU_SDG_COMP_EDU_L02</t>
  </si>
  <si>
    <t>http://data.uis.unesco.org/SDMX-JSON/data/SDG_DS/YEARS_FC_COMP_02./all</t>
  </si>
  <si>
    <t>NEW_UIS: EDUNF_STU_L02_TOT</t>
  </si>
  <si>
    <t>http://data.uis.unesco.org/SDMX-JSON/data/NATMON_DS/20060+20061+40033./all</t>
  </si>
  <si>
    <t>natmon_ds</t>
  </si>
  <si>
    <t>UIS: EDUNF_STU_L02_PUB</t>
  </si>
  <si>
    <t>https://api.uis.unesco.org/sdmx/data/UNESCO,EDU_NON_FINANCE,3.0/STU.PER.L02.._T+F+M...INST_PUB..............</t>
  </si>
  <si>
    <t>UIS: EDUNF_STU_L02_PRV</t>
  </si>
  <si>
    <t>https://api.uis.unesco.org/sdmx/data/UNESCO,EDU_NON_FINANCE,3.0/STU.PER.L02.._T+F+M...INST_PRIV..............</t>
  </si>
  <si>
    <t>BDDS_UIS: EDUNF_GER_L02</t>
  </si>
  <si>
    <t>http://data.uis.unesco.org/SDMX-JSON/data/SDG_DS/GER_02+GER_02_F+GER_02_M./all</t>
  </si>
  <si>
    <t>UIS: EDUNF_NER_L02</t>
  </si>
  <si>
    <t>https://api.uis.unesco.org/sdmx/data/UNESCO,EDU_NON_FINANCE,3.0/NER.PT.L02.._T+F+M.................</t>
  </si>
  <si>
    <t>NEW_UIS: EDUNF_PRP_L02</t>
  </si>
  <si>
    <t>http://data.uis.unesco.org/SDMX-JSON/data/NATMON_DS/PRP_02./all</t>
  </si>
  <si>
    <t>UIS: EDUNF_FEP_L02</t>
  </si>
  <si>
    <t>https://api.uis.unesco.org/sdmx/data/UNESCO,EDU_NON_FINANCE,3.0/FEP..L02..F.................</t>
  </si>
  <si>
    <t>BDDS_UIS: EDUNF_NERA_L1_UNDER1</t>
  </si>
  <si>
    <t>http://data.uis.unesco.org/SDMX-JSON/data/SDG_DS/NERA_AGM1_CP+NERA_AGM1_F_CP+NERA_AGM1_M_CP./all</t>
  </si>
  <si>
    <t>BDDS_UIS: EDUNF_NARA_L1_UNDER1</t>
  </si>
  <si>
    <t>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</t>
  </si>
  <si>
    <t>Helix: ECD_CHLD_36-59M_LMPSL</t>
  </si>
  <si>
    <t>https://data.unicef.org/indicator-profile/ECD_CHLD_36-59M_LMPSL/</t>
  </si>
  <si>
    <t>UIS: EDUNF_NIR_L1_ENTRYAGE</t>
  </si>
  <si>
    <t>https://api.uis.unesco.org/sdmx/data/UNESCO,EDU_NON_FINANCE,3.0/NIR.PT.L1.._T+F+M.TH_ENTRY_AGE................</t>
  </si>
  <si>
    <t>NEW_UIS: EDUNF_STU_L1_TOT</t>
  </si>
  <si>
    <t>http://data.uis.unesco.org/SDMX-JSON/data/NATMON_DS/20062+20063+40035./all</t>
  </si>
  <si>
    <t>UIS: EDUNF_FEP_L1</t>
  </si>
  <si>
    <t>https://api.uis.unesco.org/sdmx/data/UNESCO,EDU_NON_FINANCE,3.0/FEP..L1._T..................</t>
  </si>
  <si>
    <t>NEW_UIS: EDUNF_STU_L2_TOT</t>
  </si>
  <si>
    <t>http://data.uis.unesco.org/SDMX-JSON/data/NATMON_DS/20064+20065+40038./all</t>
  </si>
  <si>
    <t>UIS: EDUNF_FEP_L2</t>
  </si>
  <si>
    <t>https://api.uis.unesco.org/sdmx/data/UNESCO,EDU_NON_FINANCE,3.0/FEP..L2._T..................</t>
  </si>
  <si>
    <t>NEW_UIS: EDUNF_STU_L3_TOT</t>
  </si>
  <si>
    <t>http://data.uis.unesco.org/SDMX-JSON/data/NATMON_DS/20070+20071+40041./all</t>
  </si>
  <si>
    <t>UIS: EDUNF_FEP_L3</t>
  </si>
  <si>
    <t>https://api.uis.unesco.org/sdmx/data/UNESCO,EDU_NON_FINANCE,3.0/FEP..L3._T..................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</si>
  <si>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</si>
  <si>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</si>
  <si>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</si>
  <si>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</si>
  <si>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UIS: EDUNF_STU_L3_GEN</t>
  </si>
  <si>
    <t>https://api.uis.unesco.org/sdmx/data/UNESCO,EDU_NON_FINANCE,3.0/STU.PER.L3.C4._T+F+M...INST_T..............</t>
  </si>
  <si>
    <t>UIS: EDUNF_STU_L3_VOC</t>
  </si>
  <si>
    <t>https://api.uis.unesco.org/sdmx/data/UNESCO,EDU_NON_FINANCE,3.0/STU.PER.L3.C5._T+F+M...INST_T..............</t>
  </si>
  <si>
    <t>UIS: EDUNF_STU_L1_PUB</t>
  </si>
  <si>
    <t>https://api.uis.unesco.org/sdmx/data/UNESCO,EDU_NON_FINANCE,3.0/STU.PER.L1._T._T+F+M...INST_PUB..............</t>
  </si>
  <si>
    <t>UIS: EDUNF_STU_L1_PRV</t>
  </si>
  <si>
    <t>https://api.uis.unesco.org/sdmx/data/UNESCO,EDU_NON_FINANCE,3.0/STU.PER.L1._T._T+F+M...INST_PRIV..............</t>
  </si>
  <si>
    <t>UIS: EDUNF_PRP_L1</t>
  </si>
  <si>
    <t>https://api.uis.unesco.org/sdmx/data/UNESCO,EDU_NON_FINANCE,3.0/PRP..L1...................</t>
  </si>
  <si>
    <t>UIS: EDUNF_STU_L2_PUB</t>
  </si>
  <si>
    <t>https://api.uis.unesco.org/sdmx/data/UNESCO,EDU_NON_FINANCE,3.0/STU.PER.L2._T._T+F+M...INST_PUB..............</t>
  </si>
  <si>
    <t>UIS: EDUNF_STU_L2_PRV</t>
  </si>
  <si>
    <t>https://api.uis.unesco.org/sdmx/data/UNESCO,EDU_NON_FINANCE,3.0/STU.PER.L2._T._T+F+M...INST_PRIV..............</t>
  </si>
  <si>
    <t>UIS: EDUNF_PRP_L2</t>
  </si>
  <si>
    <t>https://api.uis.unesco.org/sdmx/data/UNESCO,EDU_NON_FINANCE,3.0/PRP..L2...................</t>
  </si>
  <si>
    <t>UIS: EDUNF_STU_L3_PUB</t>
  </si>
  <si>
    <t>https://api.uis.unesco.org/sdmx/data/UNESCO,EDU_NON_FINANCE,3.0/STU.PER.L3._T._T+F+M...INST_PUB..............</t>
  </si>
  <si>
    <t>UIS: EDUNF_STU_L3_PRV</t>
  </si>
  <si>
    <t>https://api.uis.unesco.org/sdmx/data/UNESCO,EDU_NON_FINANCE,3.0/STU.PER.L3._T._T+F+M...INST_PRIV..............</t>
  </si>
  <si>
    <t>UIS: EDUNF_PRP_L3</t>
  </si>
  <si>
    <t>https://api.uis.unesco.org/sdmx/data/UNESCO,EDU_NON_FINANCE,3.0/PRP..L3...................</t>
  </si>
  <si>
    <t>UIS: EDUNF_STU_L3_GEN_PUB</t>
  </si>
  <si>
    <t>https://api.uis.unesco.org/sdmx/data/UNESCO,EDU_NON_FINANCE,3.0/STU.PER.L3.C4._T+F+M...INST_PUB..............</t>
  </si>
  <si>
    <t>UIS: EDUNF_STU_L3_GEN_PRV</t>
  </si>
  <si>
    <t>https://api.uis.unesco.org/sdmx/data/UNESCO,EDU_NON_FINANCE,3.0/STU.PER.L3.C4._T+F+M...INST_PRIV..............</t>
  </si>
  <si>
    <t>UIS: EDUNF_STU_L3_VOC_PUB</t>
  </si>
  <si>
    <t>https://api.uis.unesco.org/sdmx/data/UNESCO,EDU_NON_FINANCE,3.0/STU.PER.L3.C5._T+F+M...INST_PUB..............</t>
  </si>
  <si>
    <t>UIS: EDUNF_STU_L3_VOC_PRV</t>
  </si>
  <si>
    <t>https://api.uis.unesco.org/sdmx/data/UNESCO,EDU_NON_FINANCE,3.0/STU.PER.L3.C5._T+F+M...INST_PRIV..............</t>
  </si>
  <si>
    <t>NEW_UIS: EDUNF_GER_L1</t>
  </si>
  <si>
    <t>http://data.uis.unesco.org/SDMX-JSON/data/NATMON_DS/GER_1+GER_1_F+GER_1_M./all</t>
  </si>
  <si>
    <t>NEW_UIS: EDUNF_GER_L2</t>
  </si>
  <si>
    <t>http://data.uis.unesco.org/SDMX-JSON/data/NATMON_DS/GER_2+GER_2_F+GER_2_M./all</t>
  </si>
  <si>
    <t>NEW_UIS: EDUNF_GER_L1AND2</t>
  </si>
  <si>
    <t>http://data.uis.unesco.org/SDMX-JSON/data/NATMON_DS/GER_1T2+GER_1T2_F+GER_1T2_M./all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</si>
  <si>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</si>
  <si>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</si>
  <si>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</si>
  <si>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</si>
  <si>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NEW_UIS: EDUNF_GER_L3</t>
  </si>
  <si>
    <t>http://data.uis.unesco.org/SDMX-JSON/data/NATMON_DS/GER_3+GER_3_F+GER_3_M./all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</si>
  <si>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</si>
  <si>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</si>
  <si>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</si>
  <si>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</si>
  <si>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EDUNF_NERA_L1</t>
  </si>
  <si>
    <t>https://api.uis.unesco.org/sdmx/data/UNESCO,EDU_NON_FINANCE,3.0/NERA.PT.L1.._T+F+M.SCH_AGE_GROUP................</t>
  </si>
  <si>
    <t>UIS: EDUNF_NERA_L2</t>
  </si>
  <si>
    <t>https://api.uis.unesco.org/sdmx/data/UNESCO,EDU_NON_FINANCE,3.0/NERA.PT.L2.._T+F+M.................</t>
  </si>
  <si>
    <t>UIS: EDU_SDG_STU_L1_G2OR3_REA</t>
  </si>
  <si>
    <t>https://api.uis.unesco.org/sdmx/data/UNESCO,SDG4,2.0/STU.PT.L1.._T+F+M..G2_3...READING....._T..._T.</t>
  </si>
  <si>
    <t>UIS: EDU_SDG_STU_L1_G2OR3_MAT</t>
  </si>
  <si>
    <t>https://api.uis.unesco.org/sdmx/data/UNESCO,SDG4,2.0/STU.PT.L1.._T+F+M..G2_3...MATH....._T..._T.</t>
  </si>
  <si>
    <t>UIS: EDU_SDG_STU_L1_GLAST_REA</t>
  </si>
  <si>
    <t>https://api.uis.unesco.org/sdmx/data/UNESCO,SDG4,2.0/STU.PT.L1.._T+F+M..GLAST...READING....._T..._T.</t>
  </si>
  <si>
    <t>UIS: EDU_SDG_STU_L1_GLAST_MAT</t>
  </si>
  <si>
    <t>https://api.uis.unesco.org/sdmx/data/UNESCO,SDG4,2.0/STU.PT.L1.._T+F+M..GLAST...MATH....._T..._T.</t>
  </si>
  <si>
    <t>UIS: EDU_SDG_STU_L2_GLAST_REA</t>
  </si>
  <si>
    <t>https://api.uis.unesco.org/sdmx/data/UNESCO,SDG4,2.0/STU.PT.L2.._T+F+M..GLAST...READING....._T..._T.</t>
  </si>
  <si>
    <t>UIS: EDU_SDG_STU_L2_GLAST_MAT</t>
  </si>
  <si>
    <t>https://api.uis.unesco.org/sdmx/data/UNESCO,SDG4,2.0/STU.PT.L2.._T+F+M..GLAST...MATH....._T..._T.</t>
  </si>
  <si>
    <t>BDDS_UIS: EDUNF_ADMIN_L1_GLAST_REA</t>
  </si>
  <si>
    <t>http://data.uis.unesco.org/SDMX-JSON/data/SDG_DS/ADMI_ENDOFPRIM_READ./all</t>
  </si>
  <si>
    <t>BDDS_UIS: EDUNF_ADMIN_L1_GLAST_MAT</t>
  </si>
  <si>
    <t>http://data.uis.unesco.org/SDMX-JSON/data/SDG_DS/ADMI_ENDOFPRIM_MAT./all</t>
  </si>
  <si>
    <t>BDDS_UIS: EDUNF_ADMIN_L2_REA</t>
  </si>
  <si>
    <t>http://data.uis.unesco.org/SDMX-JSON/data/SDG_DS/ADMI_ENDOFLOWERSEC_READ./all</t>
  </si>
  <si>
    <t>BDDS_UIS: EDUNF_ADMIN_L2_MAT</t>
  </si>
  <si>
    <t>http://data.uis.unesco.org/SDMX-JSON/data/SDG_DS/ADMI_ENDOFLOWERSEC_MAT./all</t>
  </si>
  <si>
    <t>WB: LO.TIMSS.MAT4 by sex</t>
  </si>
  <si>
    <t>wb.download(indicator=['LO.TIMSS.MAT4', 'LO.TIMSS.MAT4.FE', 'LO.TIMSS.MAT4.MA'])</t>
  </si>
  <si>
    <t>https://databank.worldbank.org/reports.aspx?source=2&amp;type=metadata&amp;series=LO.TIMSS.MAT4#</t>
  </si>
  <si>
    <t>References: https://databank.worldbank.org/source/education-statistics/ and https://timssandpirls.bc.edu/</t>
  </si>
  <si>
    <t>WB: LO.TIMSS.SCI4 by sex</t>
  </si>
  <si>
    <t>wb.download(indicator=['LO.TIMSS.SCI4', 'LO.TIMSS.SCI4.FE', 'LO.TIMSS.SCI4.MA'])</t>
  </si>
  <si>
    <t>https://databank.worldbank.org/reports.aspx?source=2&amp;type=metadata&amp;series=LO.TIMSS.SCI4#</t>
  </si>
  <si>
    <t>WB: LO.TIMSS.MAT8 by sex</t>
  </si>
  <si>
    <t>wb.download(indicator=['LO.TIMSS.MAT8', 'LO.TIMSS.MAT8.FE', 'LO.TIMSS.MAT8.MA'])</t>
  </si>
  <si>
    <t>https://databank.worldbank.org/reports.aspx?source=2&amp;type=metadata&amp;series=LO.TIMSS.MAT8#</t>
  </si>
  <si>
    <t>WB: LO.TIMSS.SCI8 by sex</t>
  </si>
  <si>
    <t>wb.download(indicator=['LO.TIMSS.SCI8', 'LO.TIMSS.SCI8.FE', 'LO.TIMSS.SCI8.MA'])</t>
  </si>
  <si>
    <t>https://databank.worldbank.org/reports.aspx?source=2&amp;type=metadata&amp;series=LO.TIMSS.SCI8#</t>
  </si>
  <si>
    <t>WB: LO.PIRLS.REA by sex</t>
  </si>
  <si>
    <t>wb.download(indicator=['LO.PIRLS.REA', 'LO.PIRLS.REA.FE', 'LO.PIRLS.REA.MA'])</t>
  </si>
  <si>
    <t>https://databank.worldbank.org/reports.aspx?source=2&amp;type=metadata&amp;series=LO.PIRLS.REA#</t>
  </si>
  <si>
    <t>WB: LO.PISA.MAT by sex</t>
  </si>
  <si>
    <t>wb.download(indicator=['LO.PISA.MAT', 'LO.PISA.MAT.FE', 'LO.PISA.MAT.MA'])</t>
  </si>
  <si>
    <t>https://databank.worldbank.org/reports.aspx?source=2&amp;type=metadata&amp;series=LO.PISA.MAT#</t>
  </si>
  <si>
    <t>References: https://databank.worldbank.org/source/education-statistics/ and http://www.oecd.org/pisa/</t>
  </si>
  <si>
    <t>WB: LO.PISA.REA by sex</t>
  </si>
  <si>
    <t>wb.download(indicator=['LO.PISA.REA', 'LO.PISA.REA.FE', 'LO.PISA.REA.MA'])</t>
  </si>
  <si>
    <t>https://databank.worldbank.org/reports.aspx?source=2&amp;type=metadata&amp;series=LO.PISA.REA#</t>
  </si>
  <si>
    <t>WB: LO.PISA.SCI by sex</t>
  </si>
  <si>
    <t>wb.download(indicator=['LO.PISA.SCI', 'LO.PISA.SCI.FE', 'LO.PISA.SCI.MA'])</t>
  </si>
  <si>
    <t>https://databank.worldbank.org/reports.aspx?source=2&amp;type=metadata&amp;series=LO.PISA.SCI#</t>
  </si>
  <si>
    <t>UIS: EDUNF_LR_YOUTH</t>
  </si>
  <si>
    <t>https://api.uis.unesco.org/sdmx/data/UNESCO,EDU_NON_FINANCE,3.0/LR.PT..._T+F+M.Y15T24................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</si>
  <si>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</si>
  <si>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</si>
  <si>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</si>
  <si>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</si>
  <si>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</si>
  <si>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https://api.uis.unesco.org/sdmx/data/UNESCO,EDU_NON_FINANCE,3.0/REPP.PT.L1.._T+F+M.._T...............</t>
  </si>
  <si>
    <t>UIS: EDUNF_REPP_L2</t>
  </si>
  <si>
    <t>https://api.uis.unesco.org/sdmx/data/UNESCO,EDU_NON_FINANCE,3.0/REPP.PT.L2.._T+F+M.._T...............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</si>
  <si>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</si>
  <si>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</si>
  <si>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</si>
  <si>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</si>
  <si>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</si>
  <si>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</si>
  <si>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</si>
  <si>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</si>
  <si>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NEW_UIS: EDUNF_SR_L1</t>
  </si>
  <si>
    <t>http://data.uis.unesco.org/SDMX-JSON/data/NATMON_DS/SR_1_GLAST_CP+SR_1_GLAST_F_CP+SR_1_GLAST_M_CP./all</t>
  </si>
  <si>
    <t>UIS: EDUNF_SR_L2</t>
  </si>
  <si>
    <t>https://api.uis.unesco.org/sdmx/data/UNESCO,EDU_NON_FINANCE,3.0/SR.PT.L2.C4._T+F+M..GLAST...............</t>
  </si>
  <si>
    <t>BDDS_UIS: EDUNF_CR_L1</t>
  </si>
  <si>
    <t>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</t>
  </si>
  <si>
    <t>BDDS_UIS: EDUNF_CR_L2</t>
  </si>
  <si>
    <t>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</t>
  </si>
  <si>
    <t>BDDS_UIS: EDUNF_CR_L3</t>
  </si>
  <si>
    <t>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</t>
  </si>
  <si>
    <t>UIS: EDUNF_TRANRA_L2</t>
  </si>
  <si>
    <t>https://api.uis.unesco.org/sdmx/data/UNESCO,EDU_NON_FINANCE,3.0/TRANRA.PT.L2.._T+F+M.................</t>
  </si>
  <si>
    <t>NEW_UIS: EDUNF_OFST_L1</t>
  </si>
  <si>
    <t>http://data.uis.unesco.org/SDMX-JSON/data/NATMON_DS/OFST_1_CP+OFST_1_F_CP+OFST_1_M_CP./all</t>
  </si>
  <si>
    <t>BDDS_UIS: EDUNF_ROFST_L1</t>
  </si>
  <si>
    <t>http://data.uis.unesco.org/SDMX-JSON/data/SDG_DS/ROFST_1_CP+ROFST_1_F_CP+ROFST_1_M_CP./all</t>
  </si>
  <si>
    <t>NEW_UIS: EDUNF_OFST_L2</t>
  </si>
  <si>
    <t>http://data.uis.unesco.org/SDMX-JSON/data/NATMON_DS/OFST_2_CP+OFST_2_F_CP+OFST_2_M_CP./all</t>
  </si>
  <si>
    <t>BDDS_UIS: EDUNF_ROFST_L2</t>
  </si>
  <si>
    <t>http://data.uis.unesco.org/SDMX-JSON/data/SDG_DS/ROFST_2_CP+ROFST_2_F_CP+ROFST_2_M_CP./all</t>
  </si>
  <si>
    <t>NEW_UIS: EDUNF_OFST_L3</t>
  </si>
  <si>
    <t>http://data.uis.unesco.org/SDMX-JSON/data/NATMON_DS/OFST_3_CP+OFST_3_F_CP+OFST_3_M_CP./all</t>
  </si>
  <si>
    <t>BDDS_UIS: EDUNF_ROFST_L3</t>
  </si>
  <si>
    <t>http://data.uis.unesco.org/SDMX-JSON/data/SDG_DS/ROFST_3_CP+ROFST_3_F_CP+ROFST_3_M_CP./all</t>
  </si>
  <si>
    <t>ILO: SDG_0861_SEX_RT</t>
  </si>
  <si>
    <t>https://www.ilo.org/sdmx/rest/data/ILO,SDG_0861_SEX_RT/</t>
  </si>
  <si>
    <t>dtp</t>
  </si>
  <si>
    <t>Reference 1 (https://unstats.un.org/sdgs/metadata/files/Metadata-08-06-01.pdf) and Reference 2: https://ilostat.ilo.org/resources/concepts-and-definitions/description-youth-neet/</t>
  </si>
  <si>
    <t>BDDS_UIS: EDU_SDG_PRYA</t>
  </si>
  <si>
    <t>http://data.uis.unesco.org/SDMX-JSON/data/SDG_DS/PRYA_12MO_AG15T64+PRYA_12MO_AG15T64_F+PRYA_12MO_AG15T64_M./all</t>
  </si>
  <si>
    <t>UIS: EDUNF_STU_L4_TOT</t>
  </si>
  <si>
    <t>https://api.uis.unesco.org/sdmx/data/UNESCO,EDU_NON_FINANCE,3.0/STU.PER.L4._T._T+F+M...INST_T...._T..........</t>
  </si>
  <si>
    <t>UIS: EDUNF_STU_L4_PUB</t>
  </si>
  <si>
    <t>https://api.uis.unesco.org/sdmx/data/UNESCO,EDU_NON_FINANCE,3.0/STU.PER.L4._T._T+F+M...INST_PUB...._T..........</t>
  </si>
  <si>
    <t>UIS: EDUNF_STU_L4_PRV</t>
  </si>
  <si>
    <t>https://api.uis.unesco.org/sdmx/data/UNESCO,EDU_NON_FINANCE,3.0/STU.PER.L4._T._T+F+M...INST_PRIV...._T..........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</si>
  <si>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</si>
  <si>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</si>
  <si>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</si>
  <si>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</si>
  <si>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</si>
  <si>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</si>
  <si>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</si>
  <si>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https://api.uis.unesco.org/sdmx/data/UNESCO,EDU_NON_FINANCE,3.0/STU.PER.L5T8.._T+F+M...INST_PUB..............</t>
  </si>
  <si>
    <t>UIS: EDUNF_STU_L5T8_PRV</t>
  </si>
  <si>
    <t>https://api.uis.unesco.org/sdmx/data/UNESCO,EDU_NON_FINANCE,3.0/STU.PER.L5T8.._T+F+M...INST_PRIV..............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</si>
  <si>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</si>
  <si>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</si>
  <si>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</si>
  <si>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https://api.uis.unesco.org/sdmx/data/UNESCO,EDU_NON_FINANCE,3.0/FEP..L5T8._T........._T.........</t>
  </si>
  <si>
    <t>BDDS_UIS: EDUNF_GER_GPI_L02</t>
  </si>
  <si>
    <t>http://data.uis.unesco.org/SDMX-JSON/data/SDG_DS/GER_02_GPIA./all</t>
  </si>
  <si>
    <t>NEW_UIS: EDUNF_GER_GPI_L1</t>
  </si>
  <si>
    <t>http://data.uis.unesco.org/SDMX-JSON/data/NATMON_DS/GER_1_GPI./all</t>
  </si>
  <si>
    <t>NEW_UIS: EDUNF_GER_GPI_L2</t>
  </si>
  <si>
    <t>http://data.uis.unesco.org/SDMX-JSON/data/NATMON_DS/GER_2_GPI./all</t>
  </si>
  <si>
    <t>NEW_UIS: EDUNF_GER_GPI_L3</t>
  </si>
  <si>
    <t>http://data.uis.unesco.org/SDMX-JSON/data/NATMON_DS/GER_3_GPI./all</t>
  </si>
  <si>
    <t>NEW_UIS: EDUNF_GER_GPI_L2AND3</t>
  </si>
  <si>
    <t>http://data.uis.unesco.org/SDMX-JSON/data/NATMON_DS/GER_2T3_GPI./all</t>
  </si>
  <si>
    <t>BDDS_UIS: EDU_FIN_EXP_PT_GDP</t>
  </si>
  <si>
    <t>http://data.uis.unesco.org/SDMX-JSON/data/SDG_DS/XGDP_FSGOV./all</t>
  </si>
  <si>
    <t>BDDS_UIS: EDU_FIN_EXP_PT_TOT</t>
  </si>
  <si>
    <t>http://data.uis.unesco.org/SDMX-JSON/data/SDG_DS/XGOVEXP_IMF./all</t>
  </si>
  <si>
    <t>UIS: EDU_FIN_EXP_CONST_PPP</t>
  </si>
  <si>
    <t>https://api.uis.unesco.org/sdmx/data/UNESCO,EDU_FINANCE,1.0/EDU_EXP.PPP_CONST._T._T.......</t>
  </si>
  <si>
    <t>UIS: EDU_FIN_EXP_L02</t>
  </si>
  <si>
    <t>https://api.uis.unesco.org/sdmx/data/UNESCO,EDU_FINANCE,1.0/EDU_EXP.GOV_EXP_EDU.L02..._T.....</t>
  </si>
  <si>
    <t>UIS: EDU_FIN_EXP_L1</t>
  </si>
  <si>
    <t>https://api.uis.unesco.org/sdmx/data/UNESCO,EDU_FINANCE,1.0/EDU_EXP.GOV_EXP_EDU.L1..._T.....</t>
  </si>
  <si>
    <t>UIS: EDU_FIN_EXP_L2</t>
  </si>
  <si>
    <t>https://api.uis.unesco.org/sdmx/data/UNESCO,EDU_FINANCE,1.0/EDU_EXP.GOV_EXP_EDU.L2..._T.....</t>
  </si>
  <si>
    <t>UIS: EDU_FIN_EXP_L3</t>
  </si>
  <si>
    <t>https://api.uis.unesco.org/sdmx/data/UNESCO,EDU_FINANCE,1.0/EDU_EXP.GOV_EXP_EDU.L3..._T.....</t>
  </si>
  <si>
    <t>UIS: EDU_FIN_EXP_L4</t>
  </si>
  <si>
    <t>https://api.uis.unesco.org/sdmx/data/UNESCO,EDU_FINANCE,1.0/EDU_EXP.GOV_EXP_EDU.L4..._T.....</t>
  </si>
  <si>
    <t>UIS: EDU_FIN_EXP_L5T8</t>
  </si>
  <si>
    <t>https://api.uis.unesco.org/sdmx/data/UNESCO,EDU_FINANCE,1.0/EDU_EXP.GOV_EXP_EDU.L5T8..._T.....</t>
  </si>
  <si>
    <t>BDDS_UIS: EDU_SDG_SCH_L1</t>
  </si>
  <si>
    <t>http://data.uis.unesco.org/SDMX-JSON/data/SDG_DS/SCHBSP_1_WINFSTUDIS./all</t>
  </si>
  <si>
    <t>BDDS_UIS: EDU_SDG_SCH_L2</t>
  </si>
  <si>
    <t>http://data.uis.unesco.org/SDMX-JSON/data/SDG_DS/SCHBSP_2_WINFSTUDIS./all</t>
  </si>
  <si>
    <t>BDDS_UIS: EDU_SDG_SCH_L3</t>
  </si>
  <si>
    <t>http://data.uis.unesco.org/SDMX-JSON/data/SDG_DS/SCHBSP_3_WINFSTUDIS./all</t>
  </si>
  <si>
    <t>Helix: WS_SCH_H-B</t>
  </si>
  <si>
    <t>https://sdmx.data.unicef.org/ws/public/sdmxapi/rest/data/UNICEF,WASH_SCHOOLS,1.0/</t>
  </si>
  <si>
    <t>https://data.unicef.org/indicator-profile/WS_SCH_H-B/</t>
  </si>
  <si>
    <t>Helix: WS_SCH_S-B</t>
  </si>
  <si>
    <t>https://data.unicef.org/indicator-profile/WS_SCH_S-B/</t>
  </si>
  <si>
    <t>Helix: WS_SCH_W-B</t>
  </si>
  <si>
    <t>https://data.unicef.org/indicator-profile/WS_SCH_W-B/</t>
  </si>
  <si>
    <t>NEW_UIS: EDUNF_TEACH_L1</t>
  </si>
  <si>
    <t>http://data.uis.unesco.org/SDMX-JSON/data/NATMON_DS/20162+20163+42099./all</t>
  </si>
  <si>
    <t>NEW_UIS: EDUNF_TEACH_L2</t>
  </si>
  <si>
    <t>http://data.uis.unesco.org/SDMX-JSON/data/NATMON_DS/20164+20165+42100./all</t>
  </si>
  <si>
    <t>NEW_UIS: EDUNF_TEACH_L3</t>
  </si>
  <si>
    <t>http://data.uis.unesco.org/SDMX-JSON/data/NATMON_DS/20170+20171+42101./all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</si>
  <si>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</si>
  <si>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</si>
  <si>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</si>
  <si>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</si>
  <si>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UIS: EDUNF_PTR_L2AND3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</si>
  <si>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</si>
  <si>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</si>
  <si>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</si>
  <si>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</si>
  <si>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https://api.uis.unesco.org/sdmx/data/UNESCO,SDG4,2.0/TRTP.PT.L02.._T+F+M..............</t>
  </si>
  <si>
    <t>UIS: EDU_SDG_TRTP_L1</t>
  </si>
  <si>
    <t>https://api.uis.unesco.org/sdmx/data/UNESCO,SDG4,2.0/TRTP.PT.L1.._T+F+M..............</t>
  </si>
  <si>
    <t>UIS: EDU_SDG_TRTP_L2</t>
  </si>
  <si>
    <t>https://api.uis.unesco.org/sdmx/data/UNESCO,SDG4,2.0/TRTP.PT.L2.._T+F+M..............</t>
  </si>
  <si>
    <t>UIS: EDU_SDG_TRTP_L3</t>
  </si>
  <si>
    <t>https://api.uis.unesco.org/sdmx/data/UNESCO,SDG4,2.0/TRTP.PT.L3.._T+F+M..............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</si>
  <si>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</si>
  <si>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</si>
  <si>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</si>
  <si>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</si>
  <si>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</si>
  <si>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</si>
  <si>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</si>
  <si>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</si>
  <si>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BDDS_UIS: EDU_SDG_QUTP_L02</t>
  </si>
  <si>
    <t>http://data.uis.unesco.org/SDMX-JSON/data/SDG_DS/TRTP_02+TRTP_02_F+TRTP_02_M./all</t>
  </si>
  <si>
    <t>BDDS_UIS: EDU_SDG_QUTP_L1</t>
  </si>
  <si>
    <t>http://data.uis.unesco.org/SDMX-JSON/data/SDG_DS/TRTP_1+TRTP_1_F+TRTP_1_M./all</t>
  </si>
  <si>
    <t>BDDS_UIS: EDU_SDG_QUTP_L2</t>
  </si>
  <si>
    <t>http://data.uis.unesco.org/SDMX-JSON/data/SDG_DS/TRTP_2+TRTP_2_F+TRTP_2_M./all</t>
  </si>
  <si>
    <t>BDDS_UIS: EDU_SDG_QUTP_L3</t>
  </si>
  <si>
    <t>http://data.uis.unesco.org/SDMX-JSON/data/SDG_DS/TRTP_3+TRTP_3_F+TRTP_3_M./all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</si>
  <si>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</si>
  <si>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</si>
  <si>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</si>
  <si>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</si>
  <si>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</si>
  <si>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</si>
  <si>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</si>
  <si>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</si>
  <si>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ECD_CHLD_U5_BKS-HM</t>
  </si>
  <si>
    <t>https://data.unicef.org/indicator-profile/ECD_CHLD_U5_BKS-HM/</t>
  </si>
  <si>
    <t>Helix: ECD_CHLD_U5_PLYTH-HM</t>
  </si>
  <si>
    <t>https://data.unicef.org/indicator-profile/ECD_CHLD_U5_PLYTH-HM/</t>
  </si>
  <si>
    <t>BDDS_UIS: EDUNF_EA_L2T8</t>
  </si>
  <si>
    <t>http://data.uis.unesco.org/SDMX-JSON/data/SDG_DS/EA_2T8_AG25T99+EA_2T8_AG25T99_F+EA_2T8_AG25T99_M+EA_2T8_AG25T99_URB+EA_2T8_AG25T99_URB_F+EA_2T8_AG25T99_URB_M+EA_2T8_AG25T99_RUR+EA_2T8_AG25T99_RUR_F+EA_2T8_AG25T99_RUR_M./all</t>
  </si>
  <si>
    <t>BDDS_UIS: EDUNF_ADMIN_L1_G2OR3_REA</t>
  </si>
  <si>
    <t>http://data.uis.unesco.org/SDMX-JSON/data/SDG_DS/ADMI_GRADE2OR3PRIM_READ./all</t>
  </si>
  <si>
    <t>BDDS_UIS: EDUNF_ADMIN_L1_G2OR3_MAT</t>
  </si>
  <si>
    <t>http://data.uis.unesco.org/SDMX-JSON/data/SDG_DS/ADMI_GRADE2OR3PRIM_MAT./all</t>
  </si>
  <si>
    <t>WB: LO.PISA.MAT.2</t>
  </si>
  <si>
    <t>wb.download(indicator=['LO.PISA.MAT.2', 'LO.PISA.MAT.2.FE', 'LO.PISA.MAT.2.MA'])</t>
  </si>
  <si>
    <t>https://databank.worldbank.org/reports.aspx?source=2&amp;type=metadata&amp;series=LO.PISA.MAT.2#</t>
  </si>
  <si>
    <t>WB: LO.PISA.MAT.3</t>
  </si>
  <si>
    <t>wb.download(indicator=['LO.PISA.MAT.3', 'LO.PISA.MAT.3.FE', 'LO.PISA.MAT.3.MA'])</t>
  </si>
  <si>
    <t>https://databank.worldbank.org/reports.aspx?source=2&amp;type=metadata&amp;series=LO.PISA.MAT.3#</t>
  </si>
  <si>
    <t>WB: LO.PISA.MAT.4</t>
  </si>
  <si>
    <t>wb.download(indicator=['LO.PISA.MAT.4', 'LO.PISA.MAT.4.FE', 'LO.PISA.MAT.4.MA'])</t>
  </si>
  <si>
    <t>https://databank.worldbank.org/reports.aspx?source=2&amp;type=metadata&amp;series=LO.PISA.MAT.4#</t>
  </si>
  <si>
    <t>WB: LO.PISA.MAT.5</t>
  </si>
  <si>
    <t>wb.download(indicator=['LO.PISA.MAT.5', 'LO.PISA.MAT.5.FE', 'LO.PISA.MAT.5.MA'])</t>
  </si>
  <si>
    <t>https://databank.worldbank.org/reports.aspx?source=2&amp;type=metadata&amp;series=LO.PISA.MAT.5#</t>
  </si>
  <si>
    <t>WB: LO.PISA.MAT.6</t>
  </si>
  <si>
    <t>wb.download(indicator=['LO.PISA.MAT.6', 'LO.PISA.MAT.6.FE', 'LO.PISA.MAT.6.MA'])</t>
  </si>
  <si>
    <t>https://databank.worldbank.org/reports.aspx?source=2&amp;type=metadata&amp;series=LO.PISA.MAT.6#</t>
  </si>
  <si>
    <t>WB: LO.PISA.REA.2</t>
  </si>
  <si>
    <t>wb.download(indicator=['LO.PISA.REA.2', 'LO.PISA.REA.2.FE', 'LO.PISA.REA.2.MA'])</t>
  </si>
  <si>
    <t>https://databank.worldbank.org/reports.aspx?source=2&amp;type=metadata&amp;series=LO.PISA.REA.2#</t>
  </si>
  <si>
    <t>WB: LO.PISA.REA.3</t>
  </si>
  <si>
    <t>wb.download(indicator=['LO.PISA.REA.3', 'LO.PISA.REA.3.FE', 'LO.PISA.REA.3.MA'])</t>
  </si>
  <si>
    <t>https://databank.worldbank.org/reports.aspx?source=2&amp;type=metadata&amp;series=LO.PISA.REA.3#</t>
  </si>
  <si>
    <t>WB: LO.PISA.REA.4</t>
  </si>
  <si>
    <t>wb.download(indicator=['LO.PISA.REA.4', 'LO.PISA.REA.4.FE', 'LO.PISA.REA.4.MA'])</t>
  </si>
  <si>
    <t>https://databank.worldbank.org/reports.aspx?source=2&amp;type=metadata&amp;series=LO.PISA.REA.4#</t>
  </si>
  <si>
    <t>WB: LO.PISA.REA.5</t>
  </si>
  <si>
    <t>wb.download(indicator=['LO.PISA.REA.5', 'LO.PISA.REA.5.FE', 'LO.PISA.REA.5.MA'])</t>
  </si>
  <si>
    <t>https://databank.worldbank.org/reports.aspx?source=2&amp;type=metadata&amp;series=LO.PISA.REA.5#</t>
  </si>
  <si>
    <t>WB: LO.PISA.REA.6</t>
  </si>
  <si>
    <t>wb.download(indicator=['LO.PISA.REA.6', 'LO.PISA.REA.6.FE', 'LO.PISA.REA.6.MA'])</t>
  </si>
  <si>
    <t>https://databank.worldbank.org/reports.aspx?source=2&amp;type=metadata&amp;series=LO.PISA.REA.6#</t>
  </si>
  <si>
    <t>WB: LO.PISA.SCI.2</t>
  </si>
  <si>
    <t>wb.download(indicator=['LO.PISA.SCI.2', 'LO.PISA.SCI.2.FE', 'LO.PISA.SCI.2.MA'])</t>
  </si>
  <si>
    <t>https://databank.worldbank.org/reports.aspx?source=2&amp;type=metadata&amp;series=LO.PISA.SCI.2#</t>
  </si>
  <si>
    <t>WB: LO.PISA.SCI.3</t>
  </si>
  <si>
    <t>wb.download(indicator=['LO.PISA.SCI.3', 'LO.PISA.SCI.3.FE', 'LO.PISA.SCI.3.MA'])</t>
  </si>
  <si>
    <t>https://databank.worldbank.org/reports.aspx?source=2&amp;type=metadata&amp;series=LO.PISA.SCI.3#</t>
  </si>
  <si>
    <t>WB: LO.PISA.SCI.4</t>
  </si>
  <si>
    <t>wb.download(indicator=['LO.PISA.SCI.4', 'LO.PISA.SCI.4.FE', 'LO.PISA.SCI.4.MA'])</t>
  </si>
  <si>
    <t>https://databank.worldbank.org/reports.aspx?source=2&amp;type=metadata&amp;series=LO.PISA.SCI.4#</t>
  </si>
  <si>
    <t>WB: LO.PISA.SCI.5</t>
  </si>
  <si>
    <t>wb.download(indicator=['LO.PISA.SCI.5', 'LO.PISA.SCI.5.FE', 'LO.PISA.SCI.5.MA'])</t>
  </si>
  <si>
    <t>https://databank.worldbank.org/reports.aspx?source=2&amp;type=metadata&amp;series=LO.PISA.SCI.5#</t>
  </si>
  <si>
    <t>WB: LO.PISA.SCI.6</t>
  </si>
  <si>
    <t>wb.download(indicator=['LO.PISA.SCI.6', 'LO.PISA.SCI.6.FE', 'LO.PISA.SCI.6.MA'])</t>
  </si>
  <si>
    <t>https://databank.worldbank.org/reports.aspx?source=2&amp;type=metadata&amp;series=LO.PISA.SCI.6#</t>
  </si>
  <si>
    <t>ESTAT: EDU_PISA_LOW_ACHIEVE_MAT</t>
  </si>
  <si>
    <t>https://ec.europa.eu/eurostat/api/dissemination/sdmx/2.1/data/educ_outc_pisa/.EF461...</t>
  </si>
  <si>
    <t>educ_outc_pisa</t>
  </si>
  <si>
    <t>https://ec.europa.eu/eurostat/cache/metadata/en/educ_outc_pisa_esms.htm</t>
  </si>
  <si>
    <t>Service: SDMX-ML API. Metadata Reference: https://ec.europa.eu/eurostat/cache/metadata/en/educ_outc_pisa_esms.htm</t>
  </si>
  <si>
    <t>ESTAT: EDU_PISA_LOW_ACHIEVE_REA</t>
  </si>
  <si>
    <t>https://ec.europa.eu/eurostat/api/dissemination/sdmx/2.1/data/educ_outc_pisa/.READ...</t>
  </si>
  <si>
    <t>ESTAT: EDU_PISA_LOW_ACHIEVE_SCI</t>
  </si>
  <si>
    <t>https://ec.europa.eu/eurostat/api/dissemination/sdmx/2.1/data/educ_outc_pisa/.SCI...</t>
  </si>
  <si>
    <t>BDDS_UIS: EDUNF_LR_ADULT</t>
  </si>
  <si>
    <t>http://data.uis.unesco.org/SDMX-JSON/data/SDG_DS/LR_AG15T99+LR_AG15T99_F+LR_AG15T99_M+LR_AG15T99_URB+LR_AG15T99_URB_F+LR_AG15T99_URB_M+LR_AG15T99_RUR+LR_AG15T99_RUR_F+LR_AG15T99_RUR_M./all</t>
  </si>
  <si>
    <t>UIS: EDUNF_FRP_L2AND3</t>
  </si>
  <si>
    <t>https://api.uis.unesco.org/sdmx/data/UNESCO,EDU_NON_FINANCE,3.0/FRP..L2_3...................</t>
  </si>
  <si>
    <t>NEW_UIS: EDUNF_OFST_L1_UNDER1</t>
  </si>
  <si>
    <t>http://data.uis.unesco.org/SDMX-JSON/data/NATMON_DS/OFST_AGM1_CP+OFST_AGM1_F_CP+OFST_AGM1_M_CP./all</t>
  </si>
  <si>
    <t>BDDS_UIS: EDUNF_ROFST_L1_UNDER1</t>
  </si>
  <si>
    <t>http://data.uis.unesco.org/SDMX-JSON/data/SDG_DS/ROFST_AGM1_CP+ROFST_AGM1_F_CP+ROFST_AGM1_M_CP./all</t>
  </si>
  <si>
    <t>BDDS_UIS: EDUNF_GER_GPI_L01</t>
  </si>
  <si>
    <t>http://data.uis.unesco.org/SDMX-JSON/data/SDG_DS/GER_01_GPIA./all</t>
  </si>
  <si>
    <t>UIS: EDUNF_SAP_L02</t>
  </si>
  <si>
    <t>https://api.uis.unesco.org/sdmx/data/UNESCO,EDU_NON_FINANCE,3.0/SAP.PER.L02.._T+F+M.SCH_AGE_GROUP................</t>
  </si>
  <si>
    <t>UIS: EDUNF_SAP_L1</t>
  </si>
  <si>
    <t>https://api.uis.unesco.org/sdmx/data/UNESCO,EDU_NON_FINANCE,3.0/SAP.PER.L1.._T+F+M.SCH_AGE_GROUP................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</si>
  <si>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</si>
  <si>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</si>
  <si>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</si>
  <si>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</si>
  <si>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UIS: EDUNF_SAP_L1T3</t>
  </si>
  <si>
    <t>https://api.uis.unesco.org/sdmx/data/UNESCO,EDU_NON_FINANCE,3.0/SAP.PER.L1T3.._T+F+M.SCH_AGE_GROUP................</t>
  </si>
  <si>
    <t>NEW_UIS: EDUNF_OFST_L1T3</t>
  </si>
  <si>
    <t>http://data.uis.unesco.org/SDMX-JSON/data/NATMON_DS/OFST_1T3_CP+OFST_1T3_F_CP+OFST_1T3_M_CP./all</t>
  </si>
  <si>
    <t>BDDS_UIS: EDUNF_ROFST_L1T3</t>
  </si>
  <si>
    <t>http://data.uis.unesco.org/SDMX-JSON/data/SDG_DS/ROFST_1T3_CP+ROFST_1T3_F_CP+ROFST_1T3_M_CP./all</t>
  </si>
  <si>
    <t>UIS: EDUNF_SAP_L2_GLAST</t>
  </si>
  <si>
    <t>https://api.uis.unesco.org/sdmx/data/UNESCO,EDU_NON_FINANCE,3.0/SAP.PER.L2.._T+F+M.TH_ENTRY_GLAST................</t>
  </si>
  <si>
    <t>UIS: EDUNF_PRP_L2AND3</t>
  </si>
  <si>
    <t>https://api.uis.unesco.org/sdmx/data/UNESCO,EDU_NON_FINANCE,3.0/PRP..L2_3...................</t>
  </si>
  <si>
    <t>UIS: EDUNF_STU_L2AND3_PRV</t>
  </si>
  <si>
    <t>https://api.uis.unesco.org/sdmx/data/UNESCO,EDU_NON_FINANCE,3.0/STU.PER.L2_3._T._T+F+M...INST_PRIV..............</t>
  </si>
  <si>
    <t>NEW_UIS: EDUNF_COMP_YR</t>
  </si>
  <si>
    <t>http://data.uis.unesco.org/SDMX-JSON/data/NATMON_DS/400./all</t>
  </si>
  <si>
    <t>UIS: EDUNF_COMP_YR_L02T3</t>
  </si>
  <si>
    <t>https://api.uis.unesco.org/sdmx/data/UNESCO,EDU_NON_FINANCE,3.0/COMP_EDU.YR.L02T3..._T................</t>
  </si>
  <si>
    <t>UIS: EDUNF_PTR_L02</t>
  </si>
  <si>
    <t>https://api.uis.unesco.org/sdmx/data/UNESCO,EDU_NON_FINANCE,3.0/PTR..L02._T._T...INST_T..............</t>
  </si>
  <si>
    <t>UIS: EDUNF_GECER_L01</t>
  </si>
  <si>
    <t>https://api.uis.unesco.org/sdmx/data/UNESCO,EDU_NON_FINANCE,3.0/GECER.PT.L01.._T+F+M.................</t>
  </si>
  <si>
    <t>UIS: EDUNF_GECER_L02</t>
  </si>
  <si>
    <t>https://api.uis.unesco.org/sdmx/data/UNESCO,EDU_NON_FINANCE,3.0/GECER.PT.L02.._T+F+M.................</t>
  </si>
  <si>
    <t>ESTAT: EDU_ECEC_PART</t>
  </si>
  <si>
    <t>https://ec.europa.eu/eurostat/api/dissemination/sdmx/2.1/data/sdg_04_30/..PC.</t>
  </si>
  <si>
    <t>sdg_04_30</t>
  </si>
  <si>
    <t>https://ec.europa.eu/eurostat/cache/metadata/en/sdg_04_30_esmsip2.htm</t>
  </si>
  <si>
    <t>Service: SDMX-ML API. Metadata Reference: https://ec.europa.eu/eurostat/cache/metadata/en/sdg_04_30_esmsip2.htm</t>
  </si>
  <si>
    <t>Helix: ED_ANAR_L1</t>
  </si>
  <si>
    <t>https://sdmx.data.unicef.org/ws/public/sdmxapi/rest/data/EDUCATION/.ED_ANAR_L1.....</t>
  </si>
  <si>
    <t>https://data.unicef.org/indicator-profile/ED_ANAR_L1/</t>
  </si>
  <si>
    <t>Helix: ED_ANAR_L2</t>
  </si>
  <si>
    <t>https://sdmx.data.unicef.org/ws/public/sdmxapi/rest/data/EDUCATION/.ED_ANAR_L2.....</t>
  </si>
  <si>
    <t>https://data.unicef.org/indicator-profile/ED_ANAR_L2/</t>
  </si>
  <si>
    <t>Helix: ED_ANAR_L3</t>
  </si>
  <si>
    <t>https://sdmx.data.unicef.org/ws/public/sdmxapi/rest/data/EDUCATION/.ED_ANAR_L3.....</t>
  </si>
  <si>
    <t>https://data.unicef.org/indicator-profile/ED_ANAR_L3/</t>
  </si>
  <si>
    <t>SDG: SE_ACS_INTNT</t>
  </si>
  <si>
    <t>https://data.un.org/ws/rest/data/DF_SDG_GLH/..SE_ACS_INTNT......ISCED11_1......</t>
  </si>
  <si>
    <t>https://unstats.un.org/sdgs/metadata/files/Metadata-04-0A-01.pdf</t>
  </si>
  <si>
    <t>Metadata Reference: https://unstats.un.org/sdgs/metadata/files/Metadata-04-0A-01.pdf</t>
  </si>
  <si>
    <t>https://data.un.org/ws/rest/data/DF_SDG_GLH/..SE_ACS_INTNT......ISCED11_2......</t>
  </si>
  <si>
    <t>https://data.un.org/ws/rest/data/DF_SDG_GLH/..SE_ACS_INTNT......ISCED11_3......</t>
  </si>
  <si>
    <t>SDG: SE_ACS_CMPTR</t>
  </si>
  <si>
    <t>https://data.un.org/ws/rest/data/DF_SDG_GLH/..SE_ACS_CMPTR......ISCED11_1......</t>
  </si>
  <si>
    <t>https://data.un.org/ws/rest/data/DF_SDG_GLH/..SE_ACS_CMPTR......ISCED11_2......</t>
  </si>
  <si>
    <t>https://data.un.org/ws/rest/data/DF_SDG_GLH/..SE_ACS_CMPTR......ISCED11_3......</t>
  </si>
  <si>
    <t>SDG: SE_ACS_ELECT</t>
  </si>
  <si>
    <t>https://data.un.org/ws/rest/data/DF_SDG_GLH/..SE_ACS_ELECT......ISCED11_1......</t>
  </si>
  <si>
    <t>https://data.un.org/ws/rest/data/DF_SDG_GLH/..SE_ACS_ELECT......ISCED11_2......</t>
  </si>
  <si>
    <t>https://data.un.org/ws/rest/data/DF_SDG_GLH/..SE_ACS_ELECT......ISCED11_3......</t>
  </si>
  <si>
    <t>SDG: SE_TOT_GPI</t>
  </si>
  <si>
    <t>https://data.un.org/ws/rest/data/DF_SDG_GLH/..SE_TOT_GPI......ISCED11_1...SKILL_READ...</t>
  </si>
  <si>
    <t>https://unstats.un.org/sdgs/metadata/files/Metadata-04-05-01.pdf</t>
  </si>
  <si>
    <t>Metadata Reference: https://unstats.un.org/sdgs/metadata/files/Metadata-04-05-01.pdf</t>
  </si>
  <si>
    <t>https://data.un.org/ws/rest/data/DF_SDG_GLH/..SE_TOT_GPI......ISCED11_2...SKILL_READ...</t>
  </si>
  <si>
    <t>https://data.un.org/ws/rest/data/DF_SDG_GLH/..SE_TOT_GPI......ISCED11_1...SKILL_MATH...</t>
  </si>
  <si>
    <t>https://data.un.org/ws/rest/data/DF_SDG_GLH/..SE_TOT_GPI......ISCED11_2...SKILL_MATH...</t>
  </si>
  <si>
    <t>SDG: SE_TOT_GPI_FS</t>
  </si>
  <si>
    <t>https://data.un.org/ws/rest/data/DF_SDG_GLH/..SE_TOT_GPI_FS.........SKILL_LTRCY...</t>
  </si>
  <si>
    <t>https://data.un.org/ws/rest/data/DF_SDG_GLH/..SE_TOT_GPI_FS.........SKILL_NMRCY...</t>
  </si>
  <si>
    <t>SDG: SE_AGP_CPRA</t>
  </si>
  <si>
    <t>https://data.un.org/ws/rest/data/DF_SDG_GLH/..SE_AGP_CPRA......ISCED11_1......</t>
  </si>
  <si>
    <t>https://data.un.org/ws/rest/data/DF_SDG_GLH/..SE_AGP_CPRA......ISCED11_2......</t>
  </si>
  <si>
    <t>https://data.un.org/ws/rest/data/DF_SDG_GLH/..SE_AGP_CPRA......ISCED11_3......</t>
  </si>
  <si>
    <t>SDG: SE_GPI_PART</t>
  </si>
  <si>
    <t>https://data.un.org/ws/rest/data/DF_SDG_GLH/..SE_GPI_PART............</t>
  </si>
  <si>
    <t>SDG: SE_GPI_PTNPRE</t>
  </si>
  <si>
    <t>https://data.un.org/ws/rest/data/DF_SDG_GLH/..SE_GPI_PTNPRE............</t>
  </si>
  <si>
    <t>SDG: SE_GPI_TCAQ</t>
  </si>
  <si>
    <t>https://data.un.org/ws/rest/data/DF_SDG_GLH/..SE_GPI_TCAQ......ISCED11_02......</t>
  </si>
  <si>
    <t>https://data.un.org/ws/rest/data/DF_SDG_GLH/..SE_GPI_TCAQ......ISCED11_1......</t>
  </si>
  <si>
    <t>https://data.un.org/ws/rest/data/DF_SDG_GLH/..SE_GPI_TCAQ......ISCED11_2......</t>
  </si>
  <si>
    <t>https://data.un.org/ws/rest/data/DF_SDG_GLH/..SE_GPI_TCAQ......ISCED11_3......</t>
  </si>
  <si>
    <t>SDG: SE_NAP_ACHI</t>
  </si>
  <si>
    <t>https://data.un.org/ws/rest/data/DF_SDG_GLH/..SE_NAP_ACHI......ISCED11_1...SKILL_READ...</t>
  </si>
  <si>
    <t>https://data.un.org/ws/rest/data/DF_SDG_GLH/..SE_NAP_ACHI......ISCED11_2...SKILL_READ...</t>
  </si>
  <si>
    <t>https://data.un.org/ws/rest/data/DF_SDG_GLH/..SE_NAP_ACHI......ISCED11_1...SKILL_MATH...</t>
  </si>
  <si>
    <t>https://data.un.org/ws/rest/data/DF_SDG_GLH/..SE_NAP_ACHI......ISCED11_2...SKILL_MATH...</t>
  </si>
  <si>
    <t>SDG: SE_IMP_FPOF</t>
  </si>
  <si>
    <t>https://data.un.org/ws/rest/data/DF_SDG_GLH/..SE_IMP_FPOF.........SKILL_LTRCY...</t>
  </si>
  <si>
    <t>https://data.un.org/ws/rest/data/DF_SDG_GLH/..SE_IMP_FPOF.........SKILL_NMRCY...</t>
  </si>
  <si>
    <t>SDG: SE_LGP_ACHI</t>
  </si>
  <si>
    <t>https://data.un.org/ws/rest/data/DF_SDG_GLH/..SE_LGP_ACHI......ISCED11_1...SKILL_READ...</t>
  </si>
  <si>
    <t>https://data.un.org/ws/rest/data/DF_SDG_GLH/..SE_LGP_ACHI......ISCED11_2...SKILL_READ...</t>
  </si>
  <si>
    <t>https://data.un.org/ws/rest/data/DF_SDG_GLH/..SE_LGP_ACHI......ISCED11_1...SKILL_MATH...</t>
  </si>
  <si>
    <t>https://data.un.org/ws/rest/data/DF_SDG_GLH/..SE_LGP_ACHI......ISCED11_2...SKILL_MATH...</t>
  </si>
  <si>
    <t>SDG: SE_ALP_CPLR</t>
  </si>
  <si>
    <t>https://data.un.org/ws/rest/data/DF_SDG_GLH/..SE_ALP_CPLR......ISCED11_1......</t>
  </si>
  <si>
    <t>https://data.un.org/ws/rest/data/DF_SDG_GLH/..SE_ALP_CPLR......ISCED11_2......</t>
  </si>
  <si>
    <t>https://data.un.org/ws/rest/data/DF_SDG_GLH/..SE_ALP_CPLR......ISCED11_3......</t>
  </si>
  <si>
    <t>SDG: SE_TOT_SESPI</t>
  </si>
  <si>
    <t>https://data.un.org/ws/rest/data/DF_SDG_GLH/..SE_TOT_SESPI......ISCED11_1...SKILL_READ...</t>
  </si>
  <si>
    <t>https://data.un.org/ws/rest/data/DF_SDG_GLH/..SE_TOT_SESPI......ISCED11_2...SKILL_READ...</t>
  </si>
  <si>
    <t>https://data.un.org/ws/rest/data/DF_SDG_GLH/..SE_TOT_SESPI......ISCED11_1...SKILL_MATH...</t>
  </si>
  <si>
    <t>https://data.un.org/ws/rest/data/DF_SDG_GLH/..SE_TOT_SESPI......ISCED11_2...SKILL_MATH...</t>
  </si>
  <si>
    <t>SDG: SE_TOT_SESPI_FS</t>
  </si>
  <si>
    <t>https://data.un.org/ws/rest/data/DF_SDG_GLH/..SE_TOT_SESPI_FS.........SKILL_LTRCY...</t>
  </si>
  <si>
    <t>https://data.un.org/ws/rest/data/DF_SDG_GLH/..SE_TOT_SESPI_FS.........SKILL_NMRCY...</t>
  </si>
  <si>
    <t>SDG: SE_TOT_RUPI</t>
  </si>
  <si>
    <t>https://data.un.org/ws/rest/data/DF_SDG_GLH/..SE_TOT_RUPI......ISCED11_1...SKILL_READ...</t>
  </si>
  <si>
    <t>https://data.un.org/ws/rest/data/DF_SDG_GLH/..SE_TOT_RUPI......ISCED11_2...SKILL_READ...</t>
  </si>
  <si>
    <t>https://data.un.org/ws/rest/data/DF_SDG_GLH/..SE_TOT_RUPI......ISCED11_1...SKILL_MATH...</t>
  </si>
  <si>
    <t>https://data.un.org/ws/rest/data/DF_SDG_GLH/..SE_TOT_RUPI......ISCED11_2...SKILL_MATH...</t>
  </si>
  <si>
    <t>SDG: SE_AWP_CPRA</t>
  </si>
  <si>
    <t>https://data.un.org/ws/rest/data/DF_SDG_GLH/..SE_AWP_CPRA......ISCED11_1......</t>
  </si>
  <si>
    <t>https://data.un.org/ws/rest/data/DF_SDG_GLH/..SE_AWP_CPRA......ISCED11_2......</t>
  </si>
  <si>
    <t>https://data.un.org/ws/rest/data/DF_SDG_GLH/..SE_AWP_CPRA......ISCED11_3......</t>
  </si>
  <si>
    <t>UIS: EDUNF_STEM_GRAD_RT</t>
  </si>
  <si>
    <t>https://api.uis.unesco.org/sdmx/data/EDU_NON_FINANCE/FOSGP.PT.L5T8.._T+F+M........ISC_F05_06_07.........</t>
  </si>
  <si>
    <t>UIS: EDUNF_GER_L5T8</t>
  </si>
  <si>
    <t>https://api.uis.unesco.org/sdmx/data/UNESCO,EDU_NON_FINANCE,3.0/GER.PT.L5T8._T._T+F+M.................</t>
  </si>
  <si>
    <t>UIS: EDUNF_GER_GPI_L5T8</t>
  </si>
  <si>
    <t>https://api.uis.unesco.org/sdmx/data/UNESCO,EDU_NON_FINANCE,3.0/GER.GPI.L5T8._T..................</t>
  </si>
  <si>
    <t>Helix: ECD_CHLD_36-59M_FHR-SPT-LNG</t>
  </si>
  <si>
    <t>https://sdmx.data.unicef.org/ws/public/sdmxapi/rest/data/ECD/</t>
  </si>
  <si>
    <t>https://data.unicef.org/indicator-profile/ECD_CHLD_36-59M_FHR-SPT-LNG/</t>
  </si>
  <si>
    <t>Helix: ECD_CHLD_36-59M_EDU-PGM</t>
  </si>
  <si>
    <t>https://data.unicef.org/indicator-profile/ECD_CHLD_36-59M_EDU-PGM/</t>
  </si>
  <si>
    <t>UIS: EDU_FIN_INIT_GOV_L02_GDP</t>
  </si>
  <si>
    <t>https://api.uis.unesco.org/sdmx/data/EDU_FINANCE/EDU_EXP.GDP.L02._T._T._T.GOV.FFNTR...</t>
  </si>
  <si>
    <t>ESTAT: EDU_CHLD_Y04_COMP_AGE</t>
  </si>
  <si>
    <t>https://ec.europa.eu/eurostat/api/dissemination/sdmx/2.1/data/educ_uoe_enra10/...</t>
  </si>
  <si>
    <t>educ_uoe_enra</t>
  </si>
  <si>
    <t>https://ec.europa.eu/eurostat/cache/metadata/en/educ_uoe_enr_esms.htm</t>
  </si>
  <si>
    <t>API Reference: https://ec.europa.eu/eurostat/cache/metadata/en/educ_uoe_enr_esms.htm</t>
  </si>
  <si>
    <t>OECD CWD: EDU_CHLD_TOP_REA</t>
  </si>
  <si>
    <t>OECD CWD: EDU_CHLD_TOP_MAT_SCI</t>
  </si>
  <si>
    <t>OECD CWD: EDU_CHLD_TOP_REA_MAT_SCI</t>
  </si>
  <si>
    <t>OECD CWD: EDU_CHLD_EXP_COMP_L5</t>
  </si>
  <si>
    <t>OECD CWD: EDU_CHLD_Y0T2_ECEC_PART</t>
  </si>
  <si>
    <t>OECD CWD: EDU_CHLD_ELA_PAR</t>
  </si>
  <si>
    <t>OECD CWD: EDU_CHLD_HIGH_SS</t>
  </si>
  <si>
    <t>OECD CWD: EDU_CHLD_POOR_DISC</t>
  </si>
  <si>
    <t>OECD CWD: EDU_CHLD_BELONG_SCH</t>
  </si>
  <si>
    <t>SDG: SI_POV_EMP1</t>
  </si>
  <si>
    <t>https://data.un.org/ws/rest/data/DF_SDG_GLH/..SI_POV_EMP1............</t>
  </si>
  <si>
    <t>https://unstats.un.org/sdgs/metadata/files/Metadata-01-01-01b.pdf</t>
  </si>
  <si>
    <t>Metadata Reference: https://unstats.un.org/sdgs/metadata/files/Metadata-01-01-01b.pdf</t>
  </si>
  <si>
    <t>SDG: SI_POV_DAY1</t>
  </si>
  <si>
    <t>https://data.un.org/ws/rest/data/DF_SDG_GLH/..SI_POV_DAY1............</t>
  </si>
  <si>
    <t>https://unstats.un.org/sdgs/metadata/files/Metadata-01-01-01a.pdf</t>
  </si>
  <si>
    <t>Metadata Reference: https://unstats.un.org/sdgs/metadata/files/Metadata-01-01-01a.pdf</t>
  </si>
  <si>
    <t>WB: SI.POV.UMIC</t>
  </si>
  <si>
    <t>wb.download(indicator=['SI.POV.UMIC'])</t>
  </si>
  <si>
    <t>https://databank.worldbank.org/reports.aspx?source=2&amp;type=metadata&amp;series=SI.POV.UMIC#</t>
  </si>
  <si>
    <t>SDG: SI_POV_NAHC</t>
  </si>
  <si>
    <t>https://data.un.org/ws/rest/data/DF_SDG_GLH/..SI_POV_NAHC............</t>
  </si>
  <si>
    <t>https://unstats.un.org/sdgs/metadata/files/Metadata-01-02-01.pdf</t>
  </si>
  <si>
    <t>Metadata Reference: https://unstats.un.org/sdgs/metadata/files/Metadata-01-02-01.pdf</t>
  </si>
  <si>
    <t>WB: SI.POV.NAHC</t>
  </si>
  <si>
    <t>wb.download(indicator=['SI.POV.NAHC'])</t>
  </si>
  <si>
    <t>https://databank.worldbank.org/reports.aspx?source=2&amp;type=metadata&amp;series=SI.POV.NAHC#</t>
  </si>
  <si>
    <t>ESTAT: PV_AROPE</t>
  </si>
  <si>
    <t>https://ec.europa.eu/eurostat/api/dissemination/sdmx/2.1/data/ilc_peps01/.PC...</t>
  </si>
  <si>
    <t>ilc_peps01</t>
  </si>
  <si>
    <t>ESTAT: PV_AROPRT</t>
  </si>
  <si>
    <t>https://ec.europa.eu/eurostat/api/dissemination/sdmx/2.1/data/ilc_li02/.PC.LI_R_MD60...</t>
  </si>
  <si>
    <t>ilc_li02</t>
  </si>
  <si>
    <t>SDG: SD_MDP_CSMP</t>
  </si>
  <si>
    <t>https://data.un.org/ws/rest/data/DF_SDG_GLH/..SD_MDP_CSMP............</t>
  </si>
  <si>
    <t>https://unstats.un.org/sdgs/metadata/files/Metadata-01-02-02.pdf</t>
  </si>
  <si>
    <t>Metadata Reference: https://unstats.un.org/sdgs/metadata/files/Metadata-01-02-02.pdf</t>
  </si>
  <si>
    <t>SDG: SD_MDP_MUHHC</t>
  </si>
  <si>
    <t>https://data.un.org/ws/rest/data/DF_SDG_GLH/..SD_MDP_MUHHC............</t>
  </si>
  <si>
    <t>SDG: SD_MDP_MUHC</t>
  </si>
  <si>
    <t>https://data.un.org/ws/rest/data/DF_SDG_GLH/..SD_MDP_MUHC............</t>
  </si>
  <si>
    <t>WB: SI.POV.MDIM</t>
  </si>
  <si>
    <t>wb.download(indicator=['SI.POV.MDIM', 'SI.POV.MDIM.FE', 'SI.POV.MDIM.MA'])</t>
  </si>
  <si>
    <t>https://databank.worldbank.org/reports.aspx?source=2&amp;type=metadata&amp;series=SI.POV.MDIM#</t>
  </si>
  <si>
    <t>WB: SI.POV.MDIM.17</t>
  </si>
  <si>
    <t>wb.download(indicator=['SI.POV.MDIM.17'])</t>
  </si>
  <si>
    <t>https://databank.worldbank.org/reports.aspx?source=2&amp;type=metadata&amp;series=SI.POV.MDIM.17#</t>
  </si>
  <si>
    <t>Helix: WS_PPL_W-B</t>
  </si>
  <si>
    <t>https://data.unicef.org/indicator-profile/WS_PPL_W-B/</t>
  </si>
  <si>
    <t>Helix: WS_PPL_S-B</t>
  </si>
  <si>
    <t>https://data.unicef.org/indicator-profile/WS_PPL_S-B/</t>
  </si>
  <si>
    <t>ESTAT: PV_SEV_MAT_DPRT</t>
  </si>
  <si>
    <t>https://ec.europa.eu/eurostat/api/dissemination/sdmx/2.1/data/ilc_mddd11/.PC...</t>
  </si>
  <si>
    <t>ilc_mddd11</t>
  </si>
  <si>
    <t>ESTAT: PV_SEV_MAT_SOC_DPRT</t>
  </si>
  <si>
    <t>https://ec.europa.eu/eurostat/api/dissemination/sdmx/2.1/data/ilc_mdsd11/.TOTAL+Y_LT18..PC.</t>
  </si>
  <si>
    <t>ilc_mdsd11</t>
  </si>
  <si>
    <t>ESTAT: PV_INABLE_PROTEIN</t>
  </si>
  <si>
    <t>https://ec.europa.eu/eurostat/api/dissemination/sdmx/2.1/data/ilc_mdes03/.HH_DCH.TOTAL..</t>
  </si>
  <si>
    <t>ilc_mdes03</t>
  </si>
  <si>
    <t>OECD CWD: PV_CHLD_FOOD_DPRT</t>
  </si>
  <si>
    <t>OECD CWD: PV_CHLD_HOUS_DPRT</t>
  </si>
  <si>
    <t>OECD CWD: PV_CHLD_MAT_DPRT</t>
  </si>
  <si>
    <t>OECD CWD: PV_CHLD_NO_INTERNET</t>
  </si>
  <si>
    <t>OECD CWD: PV_CHLD_REL_INC_POV</t>
  </si>
  <si>
    <t>OECD CWD: PV_FIN_VULN</t>
  </si>
  <si>
    <t>SDG: SI_COV_BENFTS</t>
  </si>
  <si>
    <t>https://data.un.org/ws/rest/data/DF_SDG_GLH/..SI_COV_BENFTS............</t>
  </si>
  <si>
    <t>https://unstats.un.org/sdgs/metadata/files/Metadata-01-03-01a.pdf</t>
  </si>
  <si>
    <t>Metadata Reference: https://unstats.un.org/sdgs/metadata/files/Metadata-01-03-01a.pdf</t>
  </si>
  <si>
    <t>SDG: SI_COV_LMKT</t>
  </si>
  <si>
    <t>https://data.un.org/ws/rest/data/DF_SDG_GLH/..SI_COV_LMKT............</t>
  </si>
  <si>
    <t>https://unstats.un.org/sdgs/metadata/files/Metadata-01-03-01b.pdf</t>
  </si>
  <si>
    <t>Metadata Reference: https://unstats.un.org/sdgs/metadata/files/Metadata-01-03-01b.pdf</t>
  </si>
  <si>
    <t>SDG: SI_COV_SOCAST</t>
  </si>
  <si>
    <t>https://data.un.org/ws/rest/data/DF_SDG_GLH/..SI_COV_SOCAST............</t>
  </si>
  <si>
    <t>SDG: SI_COV_SOCINS</t>
  </si>
  <si>
    <t>https://data.un.org/ws/rest/data/DF_SDG_GLH/..SI_COV_SOCINS............</t>
  </si>
  <si>
    <t>SDG: SI_COV_WKINJRY</t>
  </si>
  <si>
    <t>https://data.un.org/ws/rest/data/DF_SDG_GLH/..SI_COV_WKINJRY............</t>
  </si>
  <si>
    <t>SDG: SI_COV_CHLD</t>
  </si>
  <si>
    <t>https://data.un.org/ws/rest/data/DF_SDG_GLH/..SI_COV_CHLD............</t>
  </si>
  <si>
    <t>SDG: SI_COV_DISAB</t>
  </si>
  <si>
    <t>https://data.un.org/ws/rest/data/DF_SDG_GLH/..SI_COV_DISAB............</t>
  </si>
  <si>
    <t>SDG: SI_COV_MATNL</t>
  </si>
  <si>
    <t>https://data.un.org/ws/rest/data/DF_SDG_GLH/..SI_COV_MATNL............</t>
  </si>
  <si>
    <t>SDG: SI_COV_POOR</t>
  </si>
  <si>
    <t>https://data.un.org/ws/rest/data/DF_SDG_GLH/..SI_COV_POOR............</t>
  </si>
  <si>
    <t>SDG: SI_COV_UEMP</t>
  </si>
  <si>
    <t>https://data.un.org/ws/rest/data/DF_SDG_GLH/..SI_COV_UEMP............</t>
  </si>
  <si>
    <t>SDG: SI_COV_VULN</t>
  </si>
  <si>
    <t>https://data.un.org/ws/rest/data/DF_SDG_GLH/..SI_COV_VULN............</t>
  </si>
  <si>
    <t>SDG: SI_COV_PENSN</t>
  </si>
  <si>
    <t>https://data.un.org/ws/rest/data/DF_SDG_GLH/..SI_COV_PENSN............</t>
  </si>
  <si>
    <t>OECD: DM_CHLD_TWO_PRNT</t>
  </si>
  <si>
    <t>http://stats.oecd.org/SDMX-JSON/data/FAMILY/..FAM5A</t>
  </si>
  <si>
    <t>https://stats.oecd.org/OECDStat_Metadata/ShowMetadata.ashx?Dataset=CWB&amp;Lang=en&amp;Coords=[IND].[CWB1A]</t>
  </si>
  <si>
    <t>Service: SDMX-JSON API. Metadata Reference: https://stats.oecd.org/OECDStat_Metadata/ShowMetadata.ashx?Dataset=CWB&amp;Lang=en&amp;Coords=[IND].[CWB1A]</t>
  </si>
  <si>
    <t>Helix: DM_CHLD_POP</t>
  </si>
  <si>
    <t>calc_age_sum</t>
  </si>
  <si>
    <t>https://population.un.org/wpp/publications/</t>
  </si>
  <si>
    <t>Calculated from UNPD estimations</t>
  </si>
  <si>
    <t>Helix: DM_ADOL_POP</t>
  </si>
  <si>
    <t>Helix: DM_TOT_POP_PROSP</t>
  </si>
  <si>
    <t>Helix: DM_CHLD_POP_PT</t>
  </si>
  <si>
    <t>calc_indicator_rate</t>
  </si>
  <si>
    <t>WB: SP.POP.BRTH.MF</t>
  </si>
  <si>
    <t>wb.download(indicator=['SP.POP.BRTH.MF'])</t>
  </si>
  <si>
    <t>https://databank.worldbank.org/reports.aspx?source=2&amp;type=metadata&amp;series=SP.POP.BRTH.MF#</t>
  </si>
  <si>
    <t>Helix: DM_ADOL_YOUTH_POP</t>
  </si>
  <si>
    <t>Helix: DM_ADULT_YOUTH_POP</t>
  </si>
  <si>
    <t>Helix: DM_REPD_AGE_POP</t>
  </si>
  <si>
    <t>ESTAT: DM_CHLD_YOUNG_POP</t>
  </si>
  <si>
    <t>https://ec.europa.eu/eurostat/api/dissemination/sdmx/2.1/data/demo_pjan/..TOTAL+Y_LT1+Y1+Y2+Y3+Y4+Y5+Y6+Y7+Y8+Y9+Y10+Y11+Y12+Y13+Y14+Y15+Y16+Y17+Y18+Y19+Y20+Y21+Y22+Y23+Y24..</t>
  </si>
  <si>
    <t>demo_pjan</t>
  </si>
  <si>
    <t>https://ec.europa.eu/eurostat/cache/metadata/en/demo_pop_esms.htm</t>
  </si>
  <si>
    <t>Service: SDMX-ML API. Metadata Reference: https://ec.europa.eu/eurostat/cache/metadata/en/demo_pop_esms.htm</t>
  </si>
  <si>
    <t>Helix: DM_CHLD_YOUNG_COMP_POP</t>
  </si>
  <si>
    <t>calc_comp_pop</t>
  </si>
  <si>
    <t>comp_pop</t>
  </si>
  <si>
    <t>https://data.unicef.org/indicator-profile/DM_CHLD_YOUNG_POP_COMP/</t>
  </si>
  <si>
    <t>UNDP: EC_HDI</t>
  </si>
  <si>
    <t>http://ec2-54-174-131-205.compute-1.amazonaws.com/API/HDRO_API.php/indicator_id=137506,136906,137006/</t>
  </si>
  <si>
    <t>undp</t>
  </si>
  <si>
    <t>https://hdr.undp.org/sites/default/files/hdr2020_technical_notes.pdf</t>
  </si>
  <si>
    <t>Reference: http://hdr.undp.org/en/content/human-development-report-office-statistical-data-api</t>
  </si>
  <si>
    <t>WB: NY.GDP.MKTP.KD.ZG</t>
  </si>
  <si>
    <t>wb.download(indicator=['NY.GDP.MKTP.KD.ZG'])</t>
  </si>
  <si>
    <t>https://databank.worldbank.org/reports.aspx?source=2&amp;type=metadata&amp;series=NY.GDP.MKTP.KD.ZG#</t>
  </si>
  <si>
    <t>WB: NY.GDP.PCAP.KD.ZG</t>
  </si>
  <si>
    <t>wb.download(indicator=['NY.GDP.PCAP.KD.ZG'])</t>
  </si>
  <si>
    <t>https://databank.worldbank.org/reports.aspx?source=2&amp;type=metadata&amp;series=NY.GDP.PCAP.KD.ZG#</t>
  </si>
  <si>
    <t>WB: NE.DAB.TOTL.ZS</t>
  </si>
  <si>
    <t>wb.download(indicator=['NE.DAB.TOTL.ZS'])</t>
  </si>
  <si>
    <t>https://databank.worldbank.org/reports.aspx?source=2&amp;type=metadata&amp;series=NE.DAB.TOTL.ZS#</t>
  </si>
  <si>
    <t>ESTAT: EC_TEC_GRL_GOV_EXP</t>
  </si>
  <si>
    <t>https://ec.europa.eu/eurostat/api/dissemination/sdmx/2.1/data/tec00023/...S13.</t>
  </si>
  <si>
    <t>tec00023</t>
  </si>
  <si>
    <t>https://ec.europa.eu/eurostat/cache/metadata/en/gov_10a_main_esms.htm</t>
  </si>
  <si>
    <t>Service: SDMX-ML API. Metadata Reference: https://ec.europa.eu/eurostat/cache/metadata/en/gov_10a_main_esms.htm</t>
  </si>
  <si>
    <t>ESTAT: EC_TEC_CNT_GOV_EXP</t>
  </si>
  <si>
    <t>https://ec.europa.eu/eurostat/api/dissemination/sdmx/2.1/data/tec00023/...S1311.</t>
  </si>
  <si>
    <t>ESTAT: EC_TEC_STA_GOV_EXP</t>
  </si>
  <si>
    <t>https://ec.europa.eu/eurostat/api/dissemination/sdmx/2.1/data/tec00023/...S1312.</t>
  </si>
  <si>
    <t>ESTAT: EC_TEC_LOC_GOV_EXP</t>
  </si>
  <si>
    <t>https://ec.europa.eu/eurostat/api/dissemination/sdmx/2.1/data/tec00023/...S1313.</t>
  </si>
  <si>
    <t>ESTAT: EC_TEC_SSF_EXP</t>
  </si>
  <si>
    <t>https://ec.europa.eu/eurostat/api/dissemination/sdmx/2.1/data/tec00023/...S1314.</t>
  </si>
  <si>
    <t>SDG: GR_G14_GDP</t>
  </si>
  <si>
    <t>https://data.un.org/ws/rest/data/DF_SDG_GLH/..GR_G14_GDP............</t>
  </si>
  <si>
    <t>https://unstats.un.org/sdgs/metadata/files/Metadata-17-01-01.pdf</t>
  </si>
  <si>
    <t>Metadata Reference: https://unstats.un.org/sdgs/metadata/files/Metadata-17-01-01.pdf</t>
  </si>
  <si>
    <t>ESTAT: EC_EXP_FAM_CHLD_GDP</t>
  </si>
  <si>
    <t>https://ec.europa.eu/eurostat/api/dissemination/sdmx/2.1/data/spr_exp_sum/.FAM.PC_GDP.</t>
  </si>
  <si>
    <t>spr_exp_sum</t>
  </si>
  <si>
    <t>https://ec.europa.eu/eurostat/cache/metadata/en/spr_esms.htm</t>
  </si>
  <si>
    <t>Service: SDMX-ML API. Metadata Reference: https://ec.europa.eu/eurostat/cache/metadata/en/spr_esms.htm</t>
  </si>
  <si>
    <t>ESTAT: EC_EXP_FAM_CHLD_EXP</t>
  </si>
  <si>
    <t>https://ec.europa.eu/eurostat/api/dissemination/sdmx/2.1/data/spr_exp_sum/.FAM.PC_BEN.</t>
  </si>
  <si>
    <t>ESTAT: EC_EXP_FAM_CHLD_EUR</t>
  </si>
  <si>
    <t>https://ec.europa.eu/eurostat/api/dissemination/sdmx/2.1/data/spr_exp_sum/.FAM.EUR_HAB.</t>
  </si>
  <si>
    <t>ESTAT: EC_EXP_FAM_CHLD_PPS</t>
  </si>
  <si>
    <t>https://ec.europa.eu/eurostat/api/dissemination/sdmx/2.1/data/spr_exp_sum/.FAM.PPS_HAB.</t>
  </si>
  <si>
    <t>ESTAT: EC_EXP_FAM_KIND_GDP</t>
  </si>
  <si>
    <t>https://ec.europa.eu/eurostat/api/dissemination/sdmx/2.1/data/spr_exp_ffa/.STTKIND..PC_GDP.</t>
  </si>
  <si>
    <t>spr_exp_ffa</t>
  </si>
  <si>
    <t>ESTAT: EC_EXP_FAM_LUMP_CASH_GDP</t>
  </si>
  <si>
    <t>https://ec.europa.eu/eurostat/api/dissemination/sdmx/2.1/data/spr_exp_ffa/.STTCLUMP..PC_GDP.</t>
  </si>
  <si>
    <t>ESTAT: EC_EXP_FAM_PER_CASH_GDP</t>
  </si>
  <si>
    <t>https://ec.europa.eu/eurostat/api/dissemination/sdmx/2.1/data/spr_exp_ffa/.STTCPERIOD..PC_GDP.</t>
  </si>
  <si>
    <t>ESTAT: EC_EXP_FAM_KIND_CARE_GDP</t>
  </si>
  <si>
    <t>https://ec.europa.eu/eurostat/api/dissemination/sdmx/2.1/data/spr_exp_ffa/.STTKCHILD..PC_GDP.</t>
  </si>
  <si>
    <t>ESTAT: EC_EXP_FAM_KIND_ACCO_GDP</t>
  </si>
  <si>
    <t>https://ec.europa.eu/eurostat/api/dissemination/sdmx/2.1/data/spr_exp_ffa/.STTKACCOMOD..PC_GDP.</t>
  </si>
  <si>
    <t>ESTAT: EC_EXP_FAM_KIND_HOME_GDP</t>
  </si>
  <si>
    <t>https://ec.europa.eu/eurostat/api/dissemination/sdmx/2.1/data/spr_exp_ffa/.STTKHOME..PC_GDP.</t>
  </si>
  <si>
    <t>ESTAT: EC_EXP_FAM_KIND_OTHER_GDP</t>
  </si>
  <si>
    <t>https://ec.europa.eu/eurostat/api/dissemination/sdmx/2.1/data/spr_exp_ffa/.STTK_OTH..PC_GDP.</t>
  </si>
  <si>
    <t>ESTAT: EC_EXP_FAM_LUMP_CASH_BIRTH_GDP</t>
  </si>
  <si>
    <t>https://ec.europa.eu/eurostat/api/dissemination/sdmx/2.1/data/spr_exp_ffa/.STTCLBIRTH..PC_GDP.</t>
  </si>
  <si>
    <t>ESTAT: EC_EXP_FAM_LUMP_CASH_PAREN_GDP</t>
  </si>
  <si>
    <t>https://ec.europa.eu/eurostat/api/dissemination/sdmx/2.1/data/spr_exp_ffa/.STTCLPARENT..PC_GDP.</t>
  </si>
  <si>
    <t>ESTAT: EC_EXP_FAM_LUMP_CASH_OTHER_GDP</t>
  </si>
  <si>
    <t>https://ec.europa.eu/eurostat/api/dissemination/sdmx/2.1/data/spr_exp_ffa/.STTCL_OTH..PC_GDP.</t>
  </si>
  <si>
    <t>ESTAT: EC_EXP_FAM_PER_CASH_ALLOW_GDP</t>
  </si>
  <si>
    <t>https://ec.europa.eu/eurostat/api/dissemination/sdmx/2.1/data/spr_exp_ffa/.STTCPALLOW..PC_GDP.</t>
  </si>
  <si>
    <t>ESTAT: EC_EXP_FAM_PER_CASH_BIRTH_GDP</t>
  </si>
  <si>
    <t>https://ec.europa.eu/eurostat/api/dissemination/sdmx/2.1/data/spr_exp_ffa/.STTCPCHILD..PC_GDP.</t>
  </si>
  <si>
    <t>ESTAT: EC_EXP_FAM_PER_CASH_PAREN_GDP</t>
  </si>
  <si>
    <t>https://ec.europa.eu/eurostat/api/dissemination/sdmx/2.1/data/spr_exp_ffa/.STTCPPARENT..PC_GDP.</t>
  </si>
  <si>
    <t>ESTAT: EC_EXP_FAM_PER_CASH_OTHER_GDP</t>
  </si>
  <si>
    <t>https://ec.europa.eu/eurostat/api/dissemination/sdmx/2.1/data/spr_exp_ffa/.STTCP_OTH..PC_GDP.</t>
  </si>
  <si>
    <t>ESTAT: EC_TOT_GOV_EXP_GDP</t>
  </si>
  <si>
    <t>https://ec.europa.eu/eurostat/api/dissemination/sdmx/2.1/data/gov_10a_exp/.PC_GDP.S13.TOTAL.TE.</t>
  </si>
  <si>
    <t>gov_10a_exp</t>
  </si>
  <si>
    <t>ESTAT: EC_ENV_GOV_EXP_GDP</t>
  </si>
  <si>
    <t>https://ec.europa.eu/eurostat/api/dissemination/sdmx/2.1/data/gov_10a_exp/.PC_GDP.S13.GF05.TE.</t>
  </si>
  <si>
    <t>ESTAT: EC_HOU_GOV_EXP_GDP</t>
  </si>
  <si>
    <t>https://ec.europa.eu/eurostat/api/dissemination/sdmx/2.1/data/gov_10a_exp/.PC_GDP.S13.GF06.TE.</t>
  </si>
  <si>
    <t>ESTAT: EC_SP_GOV_EXP_GDP</t>
  </si>
  <si>
    <t>https://ec.europa.eu/eurostat/api/dissemination/sdmx/2.1/data/gov_10a_exp/.PC_GDP.S13.GF10.TE.</t>
  </si>
  <si>
    <t>https://ec.europa.eu/eurostat/cache/metadata/en/gov_10a_exp_esms.htm</t>
  </si>
  <si>
    <t>ESTAT: EC_SP_GOV_EXP_TOT</t>
  </si>
  <si>
    <t>https://ec.europa.eu/eurostat/api/dissemination/sdmx/2.1/data/gov_10a_exp/.PC_TOT.S13.GF10.TE.</t>
  </si>
  <si>
    <t>ESTAT: EC_HT_GOV_EXP_GDP</t>
  </si>
  <si>
    <t>https://ec.europa.eu/eurostat/api/dissemination/sdmx/2.1/data/gov_10a_exp/.PC_GDP.S13.GF07.TE.</t>
  </si>
  <si>
    <t>ESTAT: EC_PUB_GOV_EXP_GDP</t>
  </si>
  <si>
    <t>https://ec.europa.eu/eurostat/api/dissemination/sdmx/2.1/data/gov_10a_exp/.PC_GDP.S13.GF01.TE.</t>
  </si>
  <si>
    <t>ESTAT: EC_EA_GOV_EXP_GDP</t>
  </si>
  <si>
    <t>https://ec.europa.eu/eurostat/api/dissemination/sdmx/2.1/data/gov_10a_exp/.PC_GDP.S13.GF04.TE.</t>
  </si>
  <si>
    <t>ESTAT: EC_EDU_GOV_EXP_GDP</t>
  </si>
  <si>
    <t>https://ec.europa.eu/eurostat/api/dissemination/sdmx/2.1/data/gov_10a_exp/.PC_GDP.S13.GF09.TE.</t>
  </si>
  <si>
    <t>ESTAT: EC_SAF_GOV_EXP_GDP</t>
  </si>
  <si>
    <t>https://ec.europa.eu/eurostat/api/dissemination/sdmx/2.1/data/gov_10a_exp/.PC_GDP.S13.GF03.TE.</t>
  </si>
  <si>
    <t>ESTAT: EC_DEF_GOV_EXP_GDP</t>
  </si>
  <si>
    <t>https://ec.europa.eu/eurostat/api/dissemination/sdmx/2.1/data/gov_10a_exp/.PC_GDP.S13.GF02.TE.</t>
  </si>
  <si>
    <t>ESTAT: EC_REC_GOV_EXP_GDP</t>
  </si>
  <si>
    <t>https://ec.europa.eu/eurostat/api/dissemination/sdmx/2.1/data/gov_10a_exp/.PC_GDP.S13.GF08.TE.</t>
  </si>
  <si>
    <t>WB: NY.GDP.PCAP.PP.CD</t>
  </si>
  <si>
    <t>wb.download(indicator=['NY.GDP.PCAP.PP.CD'])</t>
  </si>
  <si>
    <t>https://databank.worldbank.org/reports.aspx?source=2&amp;type=metadata&amp;series=NY.GDP.PCAP.PP.CD#</t>
  </si>
  <si>
    <t>WB: NY.GNP.ATLS.CD</t>
  </si>
  <si>
    <t>wb.download(indicator=['NY.GNP.ATLS.CD'])</t>
  </si>
  <si>
    <t>https://databank.worldbank.org/reports.aspx?source=2&amp;type=metadata&amp;series=NY.GNP.ATLS.CD#</t>
  </si>
  <si>
    <t>WB: NY.GNP.PCAP.CD</t>
  </si>
  <si>
    <t>wb.download(indicator=['NY.GNP.PCAP.CD'])</t>
  </si>
  <si>
    <t>https://databank.worldbank.org/reports.aspx?source=2&amp;type=metadata&amp;series=NY.GNP.PCAP.CD#</t>
  </si>
  <si>
    <t>WB: GC.DOD.TOTL.GD.ZS</t>
  </si>
  <si>
    <t>wb.download(indicator=['GC.DOD.TOTL.GD.ZS'])</t>
  </si>
  <si>
    <t>https://databank.worldbank.org/reports.aspx?source=2&amp;type=metadata&amp;series=GC.DOD.TOTL.GD.ZS#</t>
  </si>
  <si>
    <t>WB: SI.POV.GINI</t>
  </si>
  <si>
    <t>wb.download(indicator=['SI.POV.GINI'])</t>
  </si>
  <si>
    <t>https://databank.worldbank.org/reports.aspx?source=2&amp;type=metadata&amp;series=SI.POV.GINI#</t>
  </si>
  <si>
    <t>WB: SL.UEM.TOTL.NE.ZS</t>
  </si>
  <si>
    <t>wb.download(indicator=['SL.UEM.TOTL.NE.ZS','SL.UEM.TOTL.FE.NE.ZS','SL.UEM.TOTL.MA.NE.ZS'])</t>
  </si>
  <si>
    <t>https://databank.worldbank.org/reports.aspx?source=2&amp;type=metadata&amp;series=SL.UEM.TOTL.NE.ZS#</t>
  </si>
  <si>
    <t>WB: SL.UEM.TOTL.ZS</t>
  </si>
  <si>
    <t>wb.download(indicator=['SL.UEM.TOTL.ZS','SL.UEM.TOTL.FE.ZS','SL.UEM.TOTL.MA.ZS'])</t>
  </si>
  <si>
    <t>https://databank.worldbank.org/reports.aspx?source=2&amp;type=metadata&amp;series=SL.UEM.TOTL.ZS#</t>
  </si>
  <si>
    <t>Helix: GN_MTNTY_LV_BNFTS</t>
  </si>
  <si>
    <t>https://sdmx.data.unicef.org/ws/public/sdmxapi/rest/data/GENDER/</t>
  </si>
  <si>
    <t>https://data.unicef.org/indicator-profile/GN_MTNTY_LV_BNFTS/</t>
  </si>
  <si>
    <t>Helix: GN_PTNTY_LV_BNFTS</t>
  </si>
  <si>
    <t>https://data.unicef.org/indicator-profile/GN_PTNTY_LV_BNFTS/</t>
  </si>
  <si>
    <t>UNDP: EC_GDI</t>
  </si>
  <si>
    <t>http://ec2-54-174-131-205.compute-1.amazonaws.com/API/HDRO_API.php/indicator_id=137906/</t>
  </si>
  <si>
    <t>UNDP: EC_GII</t>
  </si>
  <si>
    <t>http://ec2-54-174-131-205.compute-1.amazonaws.com/API/HDRO_API.php/indicator_id=68606/</t>
  </si>
  <si>
    <t>WB: IQ.CPA.GNDR.XQ</t>
  </si>
  <si>
    <t>wb.download(indicator=['IQ.CPA.GNDR.XQ'])</t>
  </si>
  <si>
    <t>https://databank.worldbank.org/reports.aspx?source=2&amp;type=metadata&amp;series=IQ.CPA.GNDR.XQ#</t>
  </si>
  <si>
    <t>OECD: EC_SIGI</t>
  </si>
  <si>
    <t>http://stats.oecd.org/SDMX-JSON/data/SIGI2019/ALL..AIC.SIGI_2</t>
  </si>
  <si>
    <t>sigi2019</t>
  </si>
  <si>
    <t>https://stats.oecd.org/oecdstat_metadata/ShowMetadata.ashx?Dataset=SIGI2019&amp;Coords=&amp;Lang=en</t>
  </si>
  <si>
    <t>Service: SDMX-JSON API. Metadata Reference: https://stats.oecd.org/oecdstat_metadata/ShowMetadata.ashx?Dataset=SIGI2019&amp;Coords=&amp;Lang=en</t>
  </si>
  <si>
    <t>ILO: UNE_3EAP_SEX_AGE_GEO_RT</t>
  </si>
  <si>
    <t>https://www.ilo.org/sdmx/rest/data/ILO,UNE_3EAP_SEX_AGE_GEO_RT/</t>
  </si>
  <si>
    <t>https://ilostat.ilo.org/resources/concepts-and-definitions/description-labour-force-statistics/</t>
  </si>
  <si>
    <t>References: https://ilostat.ilo.org/resources/concepts-and-definitions/description-unemployment-rate/</t>
  </si>
  <si>
    <t>ILO: EAP_DWAP_SEX_AGE_MTS_RT</t>
  </si>
  <si>
    <t>https://www.ilo.org/sdmx/rest/data/ILO,EAP_DWAP_SEX_AGE_RT/.A...AGE_AGGREGATE_TOTAL+AGE_AGGREGATE_Y15-24+AGE_AGGREGATE_Y25-54+AGE_AGGREGATE_Y55-64+AGE_AGGREGATE_YGE65</t>
  </si>
  <si>
    <t>https://ilostat.ilo.org/resources/concepts-and-definitions/description-labour-force-participation-rate/</t>
  </si>
  <si>
    <t>References: https://ilostat.ilo.org/resources/concepts-and-definitions/description-labour-force-participation-rate/</t>
  </si>
  <si>
    <t>UNDP: EC_GNI_PCAP_PPP</t>
  </si>
  <si>
    <t>http://ec2-54-174-131-205.compute-1.amazonaws.com/API/HDRO_API.php/indicator_id=195706,123506,123606/</t>
  </si>
  <si>
    <t>SDG: FB_BNK_ACCSS</t>
  </si>
  <si>
    <t>https://data.un.org/ws/rest/data/DF_SDG_GLH/..FB_BNK_ACCSS......_T......</t>
  </si>
  <si>
    <t>https://unstats.un.org/sdgs/metadata/files/Metadata-08-10-02.pdf</t>
  </si>
  <si>
    <t>Metadata Reference: https://unstats.un.org/sdgs/metadata/files/Metadata-08-10-02.pdf</t>
  </si>
  <si>
    <t>SDG: SL_DOM_TSPD</t>
  </si>
  <si>
    <t>https://data.un.org/ws/rest/data/DF_SDG_GLH/..SL_DOM_TSPD............</t>
  </si>
  <si>
    <t>https://unstats.un.org/sdgs/metadata/files/Metadata-05-04-01.pdf</t>
  </si>
  <si>
    <t>Metadata Reference: https://unstats.un.org/sdgs/metadata/files/Metadata-05-04-01.pdf</t>
  </si>
  <si>
    <t>SDG: SG_GEN_PARL</t>
  </si>
  <si>
    <t>https://data.un.org/ws/rest/data/DF_SDG_GLH/..SG_GEN_PARL............</t>
  </si>
  <si>
    <t>https://unstats.un.org/sdgs/metadata/files/Metadata-05-05-01.pdf</t>
  </si>
  <si>
    <t>Metadata Reference: https://unstats.un.org/sdgs/metadata/files/Metadata-05-05-01.pdf</t>
  </si>
  <si>
    <t>ILO: EIP_DWAP_SEX_AGE_GEO_RT</t>
  </si>
  <si>
    <t>https://www.ilo.org/sdmx/rest/data/ILO,EIP_DWAP_SEX_AGE_GEO_RT/.A...AGE_AGGREGATE_TOTAL+AGE_AGGREGATE_Y15-24+AGE_AGGREGATE_Y25-54+AGE_AGGREGATE_Y55-64+AGE_AGGREGATE_YGE65.</t>
  </si>
  <si>
    <t>https://ilostat.ilo.org/resources/concepts-and-definitions/</t>
  </si>
  <si>
    <t>References: https://ilostat.ilo.org/resources/concepts-and-definitions/</t>
  </si>
  <si>
    <t>ILO: EIP_3WAP_SEX_AGE_GEO_RT</t>
  </si>
  <si>
    <t>https://www.ilo.org/sdmx/rest/data/ILO,EIP_3WAP_SEX_AGE_GEO_RT/</t>
  </si>
  <si>
    <t>ESTAT: EC_GEN_PAY_GAP</t>
  </si>
  <si>
    <t>https://ec.europa.eu/eurostat/api/dissemination/sdmx/2.1/data/sdg_05_20/...</t>
  </si>
  <si>
    <t>sdg_05_20</t>
  </si>
  <si>
    <t>https://ec.europa.eu/eurostat/cache/metadata/en/sdg_05_20_esmsip2.htm</t>
  </si>
  <si>
    <t>Service: SDMX-ML API. Metadata Reference: https://ec.europa.eu/eurostat/cache/metadata/en/sdg_05_20_esmsip2.htm</t>
  </si>
  <si>
    <t>OECD: EC_GEN_CONF_JUD</t>
  </si>
  <si>
    <t>http://stats.oecd.org/SDMX-JSON/data/GIDDB2019/ALL..AIC.RCL_AJ_PRACT</t>
  </si>
  <si>
    <t>giddb2019</t>
  </si>
  <si>
    <t>https://stats.oecd.org/oecdstat_metadata/ShowMetadata.ashx?Dataset=GIDDB2019&amp;Coords=&amp;Lang=en</t>
  </si>
  <si>
    <t>Service: SDMX-JSON API. Metadata Reference: https://stats.oecd.org/oecdstat_metadata/ShowMetadata.ashx?Dataset=GIDDB2019&amp;Coords=&amp;Lang=en</t>
  </si>
  <si>
    <t>WB: HD.HCI.OVRL</t>
  </si>
  <si>
    <t>wb.download(indicator=['HD.HCI.OVRL','HD.HCI.OVRL.FE','HD.HCI.OVRL.MA'])</t>
  </si>
  <si>
    <t>https://databank.worldbank.org/reports.aspx?source=2&amp;type=metadata&amp;series=HD.HCI.OVRL#</t>
  </si>
  <si>
    <t>ESTAT: EC_MIN_WAGE</t>
  </si>
  <si>
    <t>https://ec.europa.eu/eurostat/api/dissemination/sdmx/2.1/data/tps00155/..</t>
  </si>
  <si>
    <t>tps00155</t>
  </si>
  <si>
    <t>https://ec.europa.eu/eurostat/cache/metadata/en/earn_minw_esms.htm</t>
  </si>
  <si>
    <t>Service: SDMX-ML API. Metadata Reference: https://ec.europa.eu/eurostat/cache/metadata/en/earn_minw_esms.htm</t>
  </si>
  <si>
    <t>WB: SM.POP.REFG</t>
  </si>
  <si>
    <t>wb.download(indicator=['SM.POP.REFG'])</t>
  </si>
  <si>
    <t>https://databank.worldbank.org/reports.aspx?source=2&amp;type=metadata&amp;series=SM.POP.REFG#</t>
  </si>
  <si>
    <t>WB: SM.POP.REFG.OR</t>
  </si>
  <si>
    <t>wb.download(indicator=['SM.POP.REFG.OR'])</t>
  </si>
  <si>
    <t>https://databank.worldbank.org/reports.aspx?source=2&amp;type=metadata&amp;series=SM.POP.REFG.OR#</t>
  </si>
  <si>
    <t>ESTAT: DM_ASYL_FRST</t>
  </si>
  <si>
    <t>https://ec.europa.eu/eurostat/api/dissemination/sdmx/2.1/data/migr_asyappctza/.TOTAL....NASY_APP.</t>
  </si>
  <si>
    <t>migr_asyappctza</t>
  </si>
  <si>
    <t>https://ec.europa.eu/eurostat/cache/metadata/en/migr_asyapp_esms.htm</t>
  </si>
  <si>
    <t>Service: SDMX-ML API. Metadata Reference: https://ec.europa.eu/eurostat/cache/metadata/en/migr_asyapp_esms.htm</t>
  </si>
  <si>
    <t>ESTAT: DM_ASYL_UASC</t>
  </si>
  <si>
    <t>https://ec.europa.eu/eurostat/api/dissemination/sdmx/2.1/data/migr_asyunaa/.TOTAL....</t>
  </si>
  <si>
    <t>migr_asyunaa</t>
  </si>
  <si>
    <t>Helix: MG_INTNL_MG_CNTRY_DEST_PS</t>
  </si>
  <si>
    <t>https://sdmx.data.unicef.org/ws/public/sdmxapi/rest/data/MG/.MG_INTNL_MG_CNTRY_DEST.._T</t>
  </si>
  <si>
    <t>https://data.unicef.org/indicator-profile/MG_INTNL_MG_CNTRY_DEST_PS/</t>
  </si>
  <si>
    <t>Helix source with statistical population dimension</t>
  </si>
  <si>
    <t>Helix: MG_INTNL_MG_CNTRY_DEST_RT</t>
  </si>
  <si>
    <t>https://sdmx.data.unicef.org/ws/public/sdmxapi/rest/data/MG/.MG_INTNL_MG_CNTRY_DEST..SH_NAT_POP</t>
  </si>
  <si>
    <t>https://data.unicef.org/indicator-profile/MG_INTNL_MG_CNTRY_DEST_RT/</t>
  </si>
  <si>
    <t>SDG: VC_DSR_MTMP</t>
  </si>
  <si>
    <t>https://data.un.org/ws/rest/data/DF_SDG_GLH/..VC_DSR_MTMP............</t>
  </si>
  <si>
    <t>https://unstats.un.org/sdgs/metadata/files/Metadata-13-01-01.pdf</t>
  </si>
  <si>
    <t>Metadata Reference: https://unstats.un.org/sdgs/metadata/files/Metadata-13-01-01.pdf</t>
  </si>
  <si>
    <t>SDG: VC_DSR_DAFF</t>
  </si>
  <si>
    <t>https://data.un.org/ws/rest/data/DF_SDG_GLH/..VC_DSR_DAFF............</t>
  </si>
  <si>
    <t>SDG: SH_AAP_MORT</t>
  </si>
  <si>
    <t>https://data.un.org/ws/rest/data/DF_SDG_GLH/..SH_AAP_MORT............</t>
  </si>
  <si>
    <t>https://unstats.un.org/sdgs/metadata/files/Metadata-03-09-01.pdf</t>
  </si>
  <si>
    <t>Metadata Reference: https://unstats.un.org/sdgs/metadata/files/Metadata-03-09-01.pdf</t>
  </si>
  <si>
    <t>SDG: SH_HAP_MORT</t>
  </si>
  <si>
    <t>https://data.un.org/ws/rest/data/DF_SDG_GLH/..SH_HAP_MORT............</t>
  </si>
  <si>
    <t>SDG: SH_STA_AIRP</t>
  </si>
  <si>
    <t>https://data.un.org/ws/rest/data/DF_SDG_GLH/..SH_STA_AIRP............</t>
  </si>
  <si>
    <t>SDG: SH_AAP_ASMORT</t>
  </si>
  <si>
    <t>https://data.un.org/ws/rest/data/DF_SDG_GLH/..SH_AAP_ASMORT............</t>
  </si>
  <si>
    <t>SDG: SH_HAP_ASMORT</t>
  </si>
  <si>
    <t>https://data.un.org/ws/rest/data/DF_SDG_GLH/..SH_HAP_ASMORT............</t>
  </si>
  <si>
    <t>SDG: SH_STA_ASAIRP</t>
  </si>
  <si>
    <t>https://data.un.org/ws/rest/data/DF_SDG_GLH/..SH_STA_ASAIRP............</t>
  </si>
  <si>
    <t>WHO: CR_AAP_DEATH</t>
  </si>
  <si>
    <t>http://apps.who.int/gho/athena/api/GHO/AIR_41</t>
  </si>
  <si>
    <t>csv-str-5</t>
  </si>
  <si>
    <t>https://www.who.int/data/gho/indicator-metadata-registry/imr-details/2259</t>
  </si>
  <si>
    <t>Metadata Reference: The Global Health Observatory - Indicator ID: 2259 - https://www.who.int/data/gho/indicator-metadata-registry/imr-details/2259</t>
  </si>
  <si>
    <t>WHO: CR_HAP_DEATH</t>
  </si>
  <si>
    <t>http://apps.who.int/gho/athena/api/GHO/AIR_11</t>
  </si>
  <si>
    <t>https://www.who.int/data/gho/indicator-metadata-registry/imr-details/2256</t>
  </si>
  <si>
    <t>Metadata Reference: The Global Health Observatory - Indicator ID: 2256 - https://www.who.int/data/gho/indicator-metadata-registry/imr-details/2256</t>
  </si>
  <si>
    <t>CCRI: CHLD_HEALTH_NUTRITION</t>
  </si>
  <si>
    <t>https://sdmx.data.unicef.org/ws/public/sdmxapi/rest/data/CCRI/.CHLD_HEALTH_NUTRITION</t>
  </si>
  <si>
    <t>https://www.unicef.org/media/105531/file/UNICEF_climate%20crisis_child_rights_crisis-summary.pdf</t>
  </si>
  <si>
    <t>Reference: UNICEF Children's Climate Risk Index (CCRI) - https://www.unicef.org/media/105531/file/UNICEF_climate%20crisis_child_rights_crisis-summary.pdf</t>
  </si>
  <si>
    <t>CCRI: EDUCATION</t>
  </si>
  <si>
    <t>https://sdmx.data.unicef.org/ws/public/sdmxapi/rest/data/CCRI/.EDUCATION</t>
  </si>
  <si>
    <t>CCRI: WASH</t>
  </si>
  <si>
    <t>https://sdmx.data.unicef.org/ws/public/sdmxapi/rest/data/CCRI/.WASH</t>
  </si>
  <si>
    <t>CCRI: POV_COMM_ASSETS_SOC_PROT</t>
  </si>
  <si>
    <t>https://sdmx.data.unicef.org/ws/public/sdmxapi/rest/data/CCRI/.POV_COMM_ASSETS_SOC_PROT</t>
  </si>
  <si>
    <t>CCRI: CHLD_VULNERABILITY</t>
  </si>
  <si>
    <t>https://sdmx.data.unicef.org/ws/public/sdmxapi/rest/data/CCRI/.CHLD_VULNERABILITY</t>
  </si>
  <si>
    <t>CCRI: CHLD_CLIMATE_ENV_RISK_INDEX</t>
  </si>
  <si>
    <t>https://sdmx.data.unicef.org/ws/public/sdmxapi/rest/data/CCRI/.CHLD_CLIMATE_ENV_RISK_INDEX</t>
  </si>
  <si>
    <t>SDG: EG_EGY_CLEAN</t>
  </si>
  <si>
    <t>https://data.un.org/ws/rest/data/DF_SDG_GLH/..EG_EGY_CLEAN............</t>
  </si>
  <si>
    <t>https://unstats.un.org/sdgs/metadata/files/Metadata-07-01-02.pdf</t>
  </si>
  <si>
    <t>Metadata Reference: https://unstats.un.org/sdgs/metadata/files/Metadata-07-01-02.pdf</t>
  </si>
  <si>
    <t>SDG: EG_ACS_ELEC</t>
  </si>
  <si>
    <t>https://data.un.org/ws/rest/data/DF_SDG_GLH/..EG_ACS_ELEC............</t>
  </si>
  <si>
    <t>https://unstats.un.org/sdgs/metadata/files/Metadata-07-01-01.pdf</t>
  </si>
  <si>
    <t>Metadata Reference: https://unstats.un.org/sdgs/metadata/files/Metadata-07-01-01.pdf</t>
  </si>
  <si>
    <t>CCRI: WATER_SCARCITY</t>
  </si>
  <si>
    <t>https://sdmx.data.unicef.org/ws/public/sdmxapi/rest/data/CCRI/.WATER_SCARCITY</t>
  </si>
  <si>
    <t>CCRI: FLOODS_RIVERINE</t>
  </si>
  <si>
    <t>https://sdmx.data.unicef.org/ws/public/sdmxapi/rest/data/CCRI/.FLOODS_RIVERINE</t>
  </si>
  <si>
    <t>CCRI: FLOODS_COASTAL</t>
  </si>
  <si>
    <t>https://sdmx.data.unicef.org/ws/public/sdmxapi/rest/data/CCRI/.FLOODS_COASTAL</t>
  </si>
  <si>
    <t>CCRI: TROPICAL_CYCLONES</t>
  </si>
  <si>
    <t>https://sdmx.data.unicef.org/ws/public/sdmxapi/rest/data/CCRI/.TROPICAL_CYCLONES</t>
  </si>
  <si>
    <t>CCRI: VECTOR_BORNE_DISEASE</t>
  </si>
  <si>
    <t>https://sdmx.data.unicef.org/ws/public/sdmxapi/rest/data/CCRI/.VECTOR_BORNE_DISEASE</t>
  </si>
  <si>
    <t>CCRI: HEATWAVES</t>
  </si>
  <si>
    <t>https://sdmx.data.unicef.org/ws/public/sdmxapi/rest/data/CCRI/.HEATWAVES</t>
  </si>
  <si>
    <t>CCRI: POLLUTION_AIR</t>
  </si>
  <si>
    <t>https://sdmx.data.unicef.org/ws/public/sdmxapi/rest/data/CCRI/.POLLUTION_AIR</t>
  </si>
  <si>
    <t>CCRI: POLLUTION_SOIL_WATER</t>
  </si>
  <si>
    <t>https://sdmx.data.unicef.org/ws/public/sdmxapi/rest/data/CCRI/.POLLUTION_SOIL_WATER</t>
  </si>
  <si>
    <t>CCRI: CLIMATE_ENV_SHOCKS</t>
  </si>
  <si>
    <t>https://sdmx.data.unicef.org/ws/public/sdmxapi/rest/data/CCRI/.CLIMATE_ENV_SHOCKS</t>
  </si>
  <si>
    <t>SDG: SG_DSR_LGRGSR</t>
  </si>
  <si>
    <t>https://data.un.org/ws/rest/data/DF_SDG_GLH/..SG_DSR_LGRGSR............</t>
  </si>
  <si>
    <t>https://unstats.un.org/sdgs/metadata/files/Metadata-01-05-03.pdf</t>
  </si>
  <si>
    <t>Metadata Reference: https://unstats.un.org/sdgs/metadata/files/Metadata-01-05-03.pdf</t>
  </si>
  <si>
    <t>SDG: VC_VOV_GDSD</t>
  </si>
  <si>
    <t>https://data.un.org/ws/rest/data/DF_SDG_GLH/..VC_VOV_GDSD........._T._T..</t>
  </si>
  <si>
    <t>https://unstats.un.org/sdgs/metadata/files/Metadata-10-03-01.pdf</t>
  </si>
  <si>
    <t>Metadata Reference: https://unstats.un.org/sdgs/metadata/files/Metadata-10-03-01.pdf</t>
  </si>
  <si>
    <t>https://data.un.org/ws/rest/data/DF_SDG_GLH/..VC_VOV_GDSD........._T.PD..</t>
  </si>
  <si>
    <t>https://data.un.org/ws/rest/data/DF_SDG_GLH/..VC_VOV_GDSD.........GRD_DISHEA.PD..</t>
  </si>
  <si>
    <t>UN Treaties: IV-11</t>
  </si>
  <si>
    <t>https://treaties.un.org/Pages/ViewDetails.aspx</t>
  </si>
  <si>
    <t>web-un</t>
  </si>
  <si>
    <t>https://treaties.un.org/pages/Treaties.aspx?id=4&amp;subid=A&amp;clang=_en</t>
  </si>
  <si>
    <t>United Nations Office of Legal Affairs (OLA)</t>
  </si>
  <si>
    <t>UN Treaties: IV-11-c</t>
  </si>
  <si>
    <t>UN Treaties: IV-15</t>
  </si>
  <si>
    <t>OECD: EC_TOT_PUB_EXP_GDP</t>
  </si>
  <si>
    <t>http://stats.oecd.org/SDMX-JSON/data/SOCX_AGG/10.90.0.0.PCT_GDP.</t>
  </si>
  <si>
    <t>socx_agg</t>
  </si>
  <si>
    <t>https://stats.oecd.org/OECDStat_Metadata/ShowMetadata.ashx?Dataset=SOCX_AGG&amp;Lang=en</t>
  </si>
  <si>
    <t>Service: SDMX-JSON API. Metadata Reference: https://stats.oecd.org/OECDStat_Metadata/ShowMetadata.ashx?Dataset=SOCX_AGG&amp;Lang=en</t>
  </si>
  <si>
    <t>OECD: EC_TOT_PUB_EXP_TOT</t>
  </si>
  <si>
    <t>http://stats.oecd.org/SDMX-JSON/data/SOCX_AGG/10.90.0.0.PCT_GOV.</t>
  </si>
  <si>
    <t>S-560</t>
  </si>
  <si>
    <t>OECD: EC_FAM_PUB_EXP_GDP</t>
  </si>
  <si>
    <t>http://stats.oecd.org/SDMX-JSON/data/SOCX_AGG/10.5.0.0.PCT_GDP.</t>
  </si>
  <si>
    <t>S-561</t>
  </si>
  <si>
    <t>OECD: EC_FAM_PUB_EXP_TOT</t>
  </si>
  <si>
    <t>http://stats.oecd.org/SDMX-JSON/data/SOCX_AGG/10.5.0.0.PCT_GOV.</t>
  </si>
  <si>
    <t>WB: IQ.SCI.OVRL</t>
  </si>
  <si>
    <t>wb.download(indicator=['IQ.SCI.OVRL'])</t>
  </si>
  <si>
    <t>https://databank.worldbank.org/reports.aspx?source=2&amp;type=metadata&amp;series=IQ.SCI.OVRL#</t>
  </si>
  <si>
    <t>SDG: SG_STT_FPOS</t>
  </si>
  <si>
    <t>https://data.un.org/ws/rest/data/DF_SDG_GLH/..SG_STT_FPOS............</t>
  </si>
  <si>
    <t>https://unstats.un.org/sdgs/metadata/files/Metadata-17-18-02.pdf</t>
  </si>
  <si>
    <t>Metadata Reference: https://unstats.un.org/sdgs/metadata/files/Metadata-17-18-02.pdf</t>
  </si>
  <si>
    <t>SDG: SG_STT_NSDSFND</t>
  </si>
  <si>
    <t>https://data.un.org/ws/rest/data/DF_SDG_GLH/..SG_STT_NSDSFND............</t>
  </si>
  <si>
    <t>https://unstats.un.org/sdgs/metadata/files/Metadata-17-18-03.pdf</t>
  </si>
  <si>
    <t>Metadata Reference: https://unstats.un.org/sdgs/metadata/files/Metadata-17-18-03.pdf</t>
  </si>
  <si>
    <t>SDG: SG_STT_NSDSIMPL</t>
  </si>
  <si>
    <t>https://data.un.org/ws/rest/data/DF_SDG_GLH/..SG_STT_NSDSIMPL............</t>
  </si>
  <si>
    <t>SDG: SG_STT_NSDSFDGVT</t>
  </si>
  <si>
    <t>https://data.un.org/ws/rest/data/DF_SDG_GLH/..SG_STT_NSDSFDGVT............</t>
  </si>
  <si>
    <t>SDG: SG_STT_NSDSFDDNR</t>
  </si>
  <si>
    <t>https://data.un.org/ws/rest/data/DF_SDG_GLH/..SG_STT_NSDSFDDNR............</t>
  </si>
  <si>
    <t>SDG: SG_STT_NSDSFDOTHR</t>
  </si>
  <si>
    <t>https://data.un.org/ws/rest/data/DF_SDG_GLH/..SG_STT_NSDSFDOTHR............</t>
  </si>
  <si>
    <t>SDG: SG_STT_CAPTY</t>
  </si>
  <si>
    <t>https://data.un.org/ws/rest/data/DF_SDG_GLH/..SG_STT_CAPTY............</t>
  </si>
  <si>
    <t>https://unstats.un.org/sdgs/metadata/files/Metadata-17-19-01.pdf</t>
  </si>
  <si>
    <t>Metadata Reference: https://unstats.un.org/sdgs/metadata/files/Metadata-17-19-01.pdf</t>
  </si>
  <si>
    <t>SDG: SG_REG_CENSUSN</t>
  </si>
  <si>
    <t>https://data.un.org/ws/rest/data/DF_SDG_GLH/..SG_REG_CENSUSN............</t>
  </si>
  <si>
    <t>https://unstats.un.org/sdgs/metadata/files/Metadata-17-19-02a.pdf</t>
  </si>
  <si>
    <t>Metadata Reference: https://unstats.un.org/sdgs/metadata/files/Metadata-17-19-02a.pdf</t>
  </si>
  <si>
    <t>INFORM: CR_INFORM</t>
  </si>
  <si>
    <t>https://drmkc.jrc.ec.europa.eu/inform-index/INFORM-Risk/Results-and-data</t>
  </si>
  <si>
    <t>https://drmkc.jrc.ec.europa.eu/inform-index/INFORM-Risk/Methodology</t>
  </si>
  <si>
    <t>Metadata Reference: https://drmkc.jrc.ec.europa.eu/inform-index/INFORM-Risk/Methodology</t>
  </si>
  <si>
    <t>INFORM: CR_INFORM_HA</t>
  </si>
  <si>
    <t>INFORM: CR_INFORM_VU</t>
  </si>
  <si>
    <t>INFORM: CR_INFORM_CC</t>
  </si>
  <si>
    <t>INFORM: CR_INFORM_HA_NAT</t>
  </si>
  <si>
    <t>INFORM: CR_INFORM_HA_HUM</t>
  </si>
  <si>
    <t>INFORM: CR_INFORM_VU_SEV</t>
  </si>
  <si>
    <t>INFORM: CR_INFORM_VU_VGR</t>
  </si>
  <si>
    <t>INFORM: CR_INFORM_CC_INS</t>
  </si>
  <si>
    <t>INFORM: CR_INFORM_CC_INF</t>
  </si>
  <si>
    <t>Helix: PT_F_GE15_PS-SX-EM_V_PTNR_12MNTH</t>
  </si>
  <si>
    <t>https://sdmx.data.unicef.org/ws/public/sdmxapi/rest/data/PT/</t>
  </si>
  <si>
    <t>https://data.unicef.org/indicator-profile/PT_F_GE15_PS-SX-EM_V_PTNR_12MNTH/</t>
  </si>
  <si>
    <t>Helix: PT_F_GE15_SX_V_PTNR_12MNTH</t>
  </si>
  <si>
    <t>https://data.unicef.org/indicator-profile/PT_F_GE15_SX_V_PTNR_12MNTH/</t>
  </si>
  <si>
    <t>SDG: VC_VOV_PHYL</t>
  </si>
  <si>
    <t>https://data.un.org/ws/rest/data/DF_SDG_GLH/..VC_VOV_PHYL............</t>
  </si>
  <si>
    <t>https://unstats.un.org/sdgs/metadata/files/Metadata-16-01-03.pdf</t>
  </si>
  <si>
    <t>Metadata Reference: https://unstats.un.org/sdgs/metadata/files/Metadata-16-01-03.pdf</t>
  </si>
  <si>
    <t>SDG: VC_VOV_SEXL</t>
  </si>
  <si>
    <t>https://data.un.org/ws/rest/data/DF_SDG_GLH/..VC_VOV_SEXL............</t>
  </si>
  <si>
    <t>SDG: VC_VOV_ROBB</t>
  </si>
  <si>
    <t>https://data.un.org/ws/rest/data/DF_SDG_GLH/..VC_VOV_ROBB............</t>
  </si>
  <si>
    <t>SDG: VC_SNS_WALN</t>
  </si>
  <si>
    <t>https://data.un.org/ws/rest/data/DF_SDG_GLH/..VC_SNS_WALN_DRK............</t>
  </si>
  <si>
    <t>https://unstats.un.org/sdgs/metadata/files/Metadata-16-01-04.pdf</t>
  </si>
  <si>
    <t>Metadata Reference: https://unstats.un.org/sdgs/metadata/files/Metadata-16-01-04.pdf</t>
  </si>
  <si>
    <t>Helix: PT_CHLD_1-14_PS-PSY-V_CGVR</t>
  </si>
  <si>
    <t>https://data.unicef.org/indicator-profile/PT_CHLD_1-14_PS-PSY-V_CGVR/</t>
  </si>
  <si>
    <t>Helix: PT_F_18-29_SX-V_AGE-18</t>
  </si>
  <si>
    <t>https://data.unicef.org/indicator-profile/PT_F_18-29_SX-V_AGE-18/</t>
  </si>
  <si>
    <t>Helix: PT_M_18-29_SX-V_AGE-18</t>
  </si>
  <si>
    <t>https://data.unicef.org/indicator-profile/PT_M_18-29_SX-V_AGE-18/</t>
  </si>
  <si>
    <t>SDG: VC_PRR_PHYV</t>
  </si>
  <si>
    <t>https://data.un.org/ws/rest/data/DF_SDG_GLH/..VC_PRR_PHYV............</t>
  </si>
  <si>
    <t>https://unstats.un.org/sdgs/metadata/files/Metadata-16-03-01.pdf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</si>
  <si>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</si>
  <si>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</si>
  <si>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</si>
  <si>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VC_PRR_ROBB</t>
  </si>
  <si>
    <t>https://data.un.org/ws/rest/data/DF_SDG_GLH/..VC_PRR_ROBB............</t>
  </si>
  <si>
    <t>Helix: PT_ADLT_PS_NEC</t>
  </si>
  <si>
    <t>https://data.unicef.org/indicator-profile/PT_ADLT_PS_NEC/</t>
  </si>
  <si>
    <t>Helix: PT_F_15-49_W-BTNG</t>
  </si>
  <si>
    <t>https://data.unicef.org/indicator-profile/PT_F_15-49_W-BTNG/</t>
  </si>
  <si>
    <t>Helix: PT_M_15-49_W-BTNG</t>
  </si>
  <si>
    <t>https://data.unicef.org/indicator-profile/PT_M_15-49_W-BTNG/</t>
  </si>
  <si>
    <t>Helix: PT_ST_13-15_BUL_30-DYS</t>
  </si>
  <si>
    <t>https://data.unicef.org/indicator-profile/PT_ST_13-15_BUL_30-DYS/</t>
  </si>
  <si>
    <t>OECD CWD: PT_CHLD_15_BUL_SCH</t>
  </si>
  <si>
    <t>OECD CWD: PT_CHLD_VIOLENCE_LOCAL</t>
  </si>
  <si>
    <t>Helix: PT_F_15-19_MRD</t>
  </si>
  <si>
    <t>https://data.unicef.org/indicator-profile/PT_F_15-19_MRD/</t>
  </si>
  <si>
    <t>Helix: PT_M_15-19_MRD</t>
  </si>
  <si>
    <t>https://data.unicef.org/indicator-profile/PT_M_15-19_MRD/</t>
  </si>
  <si>
    <t>Helix: PT_F_20-24_MRD_U15</t>
  </si>
  <si>
    <t>https://data.unicef.org/indicator-profile/PT_F_20-24_MRD_U15/</t>
  </si>
  <si>
    <t>Helix: PT_F_20-24_MRD_U18</t>
  </si>
  <si>
    <t>https://data.unicef.org/indicator-profile/PT_F_20-24_MRD_U18/</t>
  </si>
  <si>
    <t>Helix: PT_M_20-24_MRD_U18</t>
  </si>
  <si>
    <t>https://data.unicef.org/indicator-profile/PT_M_20-24_MRD_U18/</t>
  </si>
  <si>
    <t>Helix: PT_CHLD_5-17_LBR_ECON</t>
  </si>
  <si>
    <t>https://data.unicef.org/indicator-profile/PT_CHLD_5-17_LBR_ECON/</t>
  </si>
  <si>
    <t>Helix: PT_CHLD_5-17_LBR_ECON-HC</t>
  </si>
  <si>
    <t>https://data.unicef.org/indicator-profile/PT_CHLD_5-17_LBR_ECON-HC/</t>
  </si>
  <si>
    <t>Helix: PT_ADLS_10-14_LBR_HC</t>
  </si>
  <si>
    <t>https://data.unicef.org/indicator-profile/PT_ADLS_10-14_LBR_HC/</t>
  </si>
  <si>
    <t>SDG: VC_PRS_UNSNT</t>
  </si>
  <si>
    <t>https://data.un.org/ws/rest/data/DF_SDG_GLH/..VC_PRS_UNSNT............</t>
  </si>
  <si>
    <t>https://unstats.un.org/sdgs/metadata/files/Metadata-16-03-02.pdf</t>
  </si>
  <si>
    <t>Metadata Reference: https://unstats.un.org/sdgs/metadata/files/Metadata-16-03-02.pdf</t>
  </si>
  <si>
    <t>ESTAT: JJ_PRISIONERS</t>
  </si>
  <si>
    <t>https://ec.europa.eu/eurostat/api/dissemination/sdmx/2.1/data/crim_pris_age/...NR.</t>
  </si>
  <si>
    <t>crim_pris_age</t>
  </si>
  <si>
    <t>https://ec.europa.eu/eurostat/cache/metadata/en/crim_esms.htm</t>
  </si>
  <si>
    <t>Service: SDMX-ML API. Metadata Reference: https://ec.europa.eu/eurostat/cache/metadata/en/crim_esms.htm</t>
  </si>
  <si>
    <t>ESTAT: JJ_PRISIONERS_RT</t>
  </si>
  <si>
    <t>https://ec.europa.eu/eurostat/api/dissemination/sdmx/2.1/data/crim_pris_age/...P_HTHAB.</t>
  </si>
  <si>
    <t>Helix: PT_CHLD_Y0T4_REG</t>
  </si>
  <si>
    <t>https://data.unicef.org/indicator-profile/PT_CHLD_Y0T4_REG/</t>
  </si>
  <si>
    <t>SDG: SG_REG_BRTH90N</t>
  </si>
  <si>
    <t>https://data.un.org/ws/rest/data/DF_SDG_GLH/..SG_REG_BRTH90N............</t>
  </si>
  <si>
    <t>https://unstats.un.org/sdgs/metadata/files/Metadata-17-19-02b.pdf</t>
  </si>
  <si>
    <t>Metadata Reference: https://unstats.un.org/sdgs/metadata/files/Metadata-17-19-02b.pdf</t>
  </si>
  <si>
    <t>SDG: SG_REG_DETH75N</t>
  </si>
  <si>
    <t>https://data.un.org/ws/rest/data/DF_SDG_GLH/..SG_REG_DETH75N............</t>
  </si>
  <si>
    <t>SDG: SG_NHR_IMPLN</t>
  </si>
  <si>
    <t>https://data.un.org/ws/rest/data/DF_SDG_GLH/..SG_NHR_IMPLN............</t>
  </si>
  <si>
    <t>https://unstats.un.org/sdgs/metadata/files/Metadata-16-0A-01.pdf</t>
  </si>
  <si>
    <t>Metadata Reference: https://unstats.un.org/sdgs/metadata/files/Metadata-16-0A-01.pdf</t>
  </si>
  <si>
    <t>SDG: SG_NHR_INTEXSTN</t>
  </si>
  <si>
    <t>https://data.un.org/ws/rest/data/DF_SDG_GLH/..SG_NHR_INTEXSTN............</t>
  </si>
  <si>
    <t>SDG: SG_NHR_NOSTUSN</t>
  </si>
  <si>
    <t>https://data.un.org/ws/rest/data/DF_SDG_GLH/..SG_NHR_NOSTUSN............</t>
  </si>
  <si>
    <t>SDG: SG_NHR_NOAPPLN</t>
  </si>
  <si>
    <t>https://data.un.org/ws/rest/data/DF_SDG_GLH/..SG_NHR_NOAPPLN............</t>
  </si>
  <si>
    <t>SDG: IT_USE_ii99</t>
  </si>
  <si>
    <t>https://data.un.org/ws/rest/data/DF_SDG_GLH/..IT_USE_ii99............</t>
  </si>
  <si>
    <t>https://unstats.un.org/sdgs/metadata/files/Metadata-17-08-01.pdf</t>
  </si>
  <si>
    <t>Metadata Reference: https://unstats.un.org/sdgs/metadata/files/Metadata-17-08-01.pdf</t>
  </si>
  <si>
    <t>SDG: SE_ADT_ACTS</t>
  </si>
  <si>
    <t>https://data.un.org/ws/rest/data/DF_SDG_GLH/..SE_ADT_ACTS.........SKILL_ICTATCH...</t>
  </si>
  <si>
    <t>https://unstats.un.org/sdgs/metadata/files/Metadata-04-04-01.pdf</t>
  </si>
  <si>
    <t>Metadata Reference: https://unstats.un.org/sdgs/metadata/files/Metadata-04-04-01.pdf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</si>
  <si>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</si>
  <si>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</si>
  <si>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</si>
  <si>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</si>
  <si>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</si>
  <si>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</si>
  <si>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</si>
  <si>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</si>
  <si>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SDG: SE_GPI_ICTS</t>
  </si>
  <si>
    <t>https://data.un.org/ws/rest/data/DF_SDG_GLH/..SE_GPI_ICTS.........SKILL_ICTATCH...</t>
  </si>
  <si>
    <t>https://data.un.org/ws/rest/data/DF_SDG_GLH/..SE_GPI_ICTS.........SKILL_ICTCPT...</t>
  </si>
  <si>
    <t>https://data.un.org/ws/rest/data/DF_SDG_GLH/..SE_GPI_ICTS.........SKILL_ICTCDV...</t>
  </si>
  <si>
    <t>https://data.un.org/ws/rest/data/DF_SDG_GLH/..SE_GPI_ICTS.........SKILL_ICTSSHT...</t>
  </si>
  <si>
    <t>https://data.un.org/ws/rest/data/DF_SDG_GLH/..SE_GPI_ICTS.........SKILL_ICTPRGM...</t>
  </si>
  <si>
    <t>https://data.un.org/ws/rest/data/DF_SDG_GLH/..SE_GPI_ICTS.........SKILL_ICTPST...</t>
  </si>
  <si>
    <t>https://data.un.org/ws/rest/data/DF_SDG_GLH/..SE_GPI_ICTS.........SKILL_ICTSFWR...</t>
  </si>
  <si>
    <t>https://data.un.org/ws/rest/data/DF_SDG_GLH/..SE_GPI_ICTS.........SKILL_ICTTRFF...</t>
  </si>
  <si>
    <t>https://data.un.org/ws/rest/data/DF_SDG_GLH/..SE_GPI_ICTS.........SKILL_ICTCMFL...</t>
  </si>
  <si>
    <t>SDG: IT_MOB_OWN</t>
  </si>
  <si>
    <t>https://data.un.org/ws/rest/data/DF_SDG_GLH/..IT_MOB_OWN............</t>
  </si>
  <si>
    <t>https://unstats.un.org/sdgs/metadata/files/Metadata-05-0B-01.pdf</t>
  </si>
  <si>
    <t>Metadata Reference: https://unstats.un.org/sdgs/metadata/files/Metadata-05-0B-01.pdf</t>
  </si>
  <si>
    <t>OECD CWD: PP_CHLD_PROB_SM</t>
  </si>
  <si>
    <t>OECD CWD: PP_CHLD_VICTIM_CB</t>
  </si>
  <si>
    <t>OECD CWD: PP_CHLD_INT_RESOURCE</t>
  </si>
  <si>
    <t>OECD CWD: PP_CHLD_VOL_WORK</t>
  </si>
  <si>
    <t>OECD CWD: PP_CHLD_PLACE_PLAY</t>
  </si>
  <si>
    <t>Helix: ECD_CHLD_U5_LFT-ALN</t>
  </si>
  <si>
    <t>https://data.unicef.org/indicator-profile/ECD_CHLD_U5_LFT-ALN/</t>
  </si>
  <si>
    <t>Helix: NT_CF_ISSSF_FL</t>
  </si>
  <si>
    <t>https://data.unicef.org/indicator-profile/NT_CF_ISSSF_FL/</t>
  </si>
  <si>
    <t>Helix: NT_CF_MDD</t>
  </si>
  <si>
    <t>https://data.unicef.org/indicator-profile/NT_CF_MDD/</t>
  </si>
  <si>
    <t>Helix: NT_CF_MMF</t>
  </si>
  <si>
    <t>https://data.unicef.org/indicator-profile/NT_CF_MMF/</t>
  </si>
  <si>
    <t>ESTAT: EDAT_LFSE_14</t>
  </si>
  <si>
    <t>https://ec.europa.eu/eurostat/api/dissemination/sdmx/2.1/data/edat_lfse_14/..POP...</t>
  </si>
  <si>
    <t>edat_lfse_14</t>
  </si>
  <si>
    <t>https://ec.europa.eu/eurostat/cache/metadata/en/edat1_esms.htm</t>
  </si>
  <si>
    <t>Service: SDMX-ML API. Metadata Reference: https://ec.europa.eu/eurostat/cache/metadata/en/edat1_esms.htm</t>
  </si>
  <si>
    <t>S-652</t>
  </si>
  <si>
    <t>ESTAT: PV_SEV_MAT_SOC_DPRT_T</t>
  </si>
  <si>
    <t>https://ec.europa.eu/eurostat/api/dissemination/sdmx/2.1/data/tepsr_LM420/....</t>
  </si>
  <si>
    <t>tepsr_spi120</t>
  </si>
  <si>
    <t>https://ec.europa.eu/eurostat/databrowser/view/TEPSR_LM420/default/table?lang=en&amp;category=tepsr.tepsr_spi.tepsr_spi_hi.tepsr_spi_aro</t>
  </si>
  <si>
    <t>Service: SDMX-ML API. Metadata Reference: https://ec.europa.eu/eurostat/databrowser/view/TEPSR_LM420/default/table?lang=en&amp;category=tepsr.tepsr_spi.tepsr_spi_hi.tepsr_spi_aro</t>
  </si>
  <si>
    <t>ESTAT: PV_LOW_WORK</t>
  </si>
  <si>
    <t>https://ec.europa.eu/eurostat/api/dissemination/sdmx/2.1/data/ilc_lvhl11n/.PC.Y_LT65+Y_LT18..</t>
  </si>
  <si>
    <t>ilc_lvhl11n</t>
  </si>
  <si>
    <t>https://ec.europa.eu/eurostat/databrowser/view/TEPSR_LM430/default/table?lang=en&amp;category=tepsr.tepsr_spi.tepsr_spi_hi.tepsr_spi_aro</t>
  </si>
  <si>
    <t>Service: SDMX-ML API. Metadata Reference: https://ec.europa.eu/eurostat/databrowser/view/TEPSR_LM430/default/table?lang=en&amp;category=tepsr.tepsr_spi.tepsr_spi_hi.tepsr_spi_aro</t>
  </si>
  <si>
    <t>S-654</t>
  </si>
  <si>
    <t>ESTAT: PV_GINI_COEF</t>
  </si>
  <si>
    <t>https://ec.europa.eu/eurostat/api/dissemination/sdmx/2.1/data/TESSI190/..</t>
  </si>
  <si>
    <t>tessi190</t>
  </si>
  <si>
    <t>https://ec.europa.eu/eurostat/databrowser/view/tessi190/default/table</t>
  </si>
  <si>
    <t>Service: SDMX-ML API. Metadata Reference: https://ec.europa.eu/eurostat/databrowser/view/tessi190/default/table</t>
  </si>
  <si>
    <t>WHO: HT_ANEM_U5</t>
  </si>
  <si>
    <t>http://apps.who.int/gho/athena/api/GHO/NUTRITION_ANAEMIA_CHILDREN_PREV</t>
  </si>
  <si>
    <t>csv-str-6</t>
  </si>
  <si>
    <t>https://www.who.int/data/gho/indicator-metadata-registry/imr-details/4801</t>
  </si>
  <si>
    <t>Metadata Reference: The Global Health Observatory - Indicator ID:4801 - https://www.who.int/data/gho/indicator-metadata-registry/imr-details/4801</t>
  </si>
  <si>
    <t>WHO: HT_UHC_IDX</t>
  </si>
  <si>
    <t>http://apps.who.int/gho/athena/api/GHO/UHC_INDEX_REPORTED</t>
  </si>
  <si>
    <t>https://www.who.int/data/gho/indicator-metadata-registry/imr-details/4834</t>
  </si>
  <si>
    <t>WHO: HT_UHC_MAT</t>
  </si>
  <si>
    <t>http://apps.who.int/gho/athena/api/GHO/UHC_SCI_RMNCH</t>
  </si>
  <si>
    <t>https://www.who.int/data/gho/data/indicators/indicator-details/GHO/uhc-sci-components-reproductive-maternal-newborn-and-child-health</t>
  </si>
  <si>
    <t>WHO: HT_WHO_GGHED_US</t>
  </si>
  <si>
    <t>http://apps.who.int/gho/athena/api/GHO/GHED_GGHE-D_pc_US_SHA2011</t>
  </si>
  <si>
    <t>https://www.who.int/data/gho/indicator-metadata-registry/imr-details/4959</t>
  </si>
  <si>
    <t>Metadata Reference: The Global Health Observatory - Indicator ID:4959 - https://www.who.int/data/gho/indicator-metadata-registry/imr-details/4959</t>
  </si>
  <si>
    <t>WHO: HT_WHO_GGHED_GDP</t>
  </si>
  <si>
    <t>http://apps.who.int/gho/athena/api/GHO/GHED_GGHE-DGDP_SHA2011</t>
  </si>
  <si>
    <t>https://www.who.int/data/gho/indicator-metadata-registry/imr-details/4957</t>
  </si>
  <si>
    <t>Metadata Reference: The Global Health Observatory - Indicator ID:4957 - https://www.who.int/data/gho/indicator-metadata-registry/imr-details/4957</t>
  </si>
  <si>
    <t>Metadata Reference: https://databank.worldbank.org/reports.aspx?source=2&amp;type=metadata&amp;series=SI.POV.UMIC</t>
  </si>
  <si>
    <t>WB: NY.GDP.MKTP.KN</t>
  </si>
  <si>
    <t>wb.download(indicator=['NY.GDP.MKTP.KN'])</t>
  </si>
  <si>
    <t>https://databank.worldbank.org/reports.aspx?source=2&amp;type=metadata&amp;series=NY.GDP.MKTP.KN</t>
  </si>
  <si>
    <t>Metadata Reference: https://databank.worldbank.org/reports.aspx?source=2&amp;type=metadata&amp;series=NY.GDP.MKTP.KN</t>
  </si>
  <si>
    <t>WB: NY.GDP.MKTP.CN</t>
  </si>
  <si>
    <t>wb.download(indicator=['NY.GDP.MKTP.CN'])</t>
  </si>
  <si>
    <t>https://databank.worldbank.org/reports.aspx?source=2&amp;type=metadata&amp;series=NY.GDP.MKTP.CN</t>
  </si>
  <si>
    <t>Metadata Reference: https://databank.worldbank.org/reports.aspx?source=2&amp;type=metadata&amp;series=NY.GDP.MKTP.CN</t>
  </si>
  <si>
    <t>WB: NY.GDP.PCAP.CN</t>
  </si>
  <si>
    <t>wb.download(indicator=['NY.GDP.PCAP.CN'])</t>
  </si>
  <si>
    <t>https://databank.worldbank.org/reports.aspx?source=2&amp;type=metadata&amp;series=NY.GDP.PCAP.CN</t>
  </si>
  <si>
    <t>Metadata Reference: https://databank.worldbank.org/reports.aspx?source=2&amp;type=metadata&amp;series=NY.GDP.PCAP.CN</t>
  </si>
  <si>
    <t>WB: SI.DST.10TH.10</t>
  </si>
  <si>
    <t>wb.download(indicator=['SI.DST.10TH.10'])</t>
  </si>
  <si>
    <t>https://databank.worldbank.org/reports.aspx?source=2&amp;type=metadata&amp;series=SI.DST.10TH.10</t>
  </si>
  <si>
    <t>Metadata Reference: https://databank.worldbank.org/reports.aspx?source=2&amp;type=metadata&amp;series=SI.DST.10TH.10</t>
  </si>
  <si>
    <t>WB: SI.DST.FRST.10</t>
  </si>
  <si>
    <t>wb.download(indicator=['SI.DST.FRST.10'])</t>
  </si>
  <si>
    <t>https://databank.worldbank.org/reports.aspx?source=2&amp;type=metadata&amp;series=SI.DST.FRST.10</t>
  </si>
  <si>
    <t>Metadata Reference: https://databank.worldbank.org/reports.aspx?source=2&amp;type=metadata&amp;series=SI.DST.FRST.10</t>
  </si>
  <si>
    <t>WB: FP.CPI.TOTL.ZG</t>
  </si>
  <si>
    <t>wb.download(indicator=['FP.CPI.TOTL.ZG'])</t>
  </si>
  <si>
    <t>https://databank.worldbank.org/reports.aspx?source=2&amp;type=metadata&amp;series=FP.CPI.TOTL.ZG</t>
  </si>
  <si>
    <t>Metadata Reference: https://databank.worldbank.org/reports.aspx?source=2&amp;type=metadata&amp;series=FP.CPI.TOTL.ZG</t>
  </si>
  <si>
    <t>Helix: NT_ANT_WHZ_NE2</t>
  </si>
  <si>
    <t>https://data.unicef.org/indicator-profile/NT_ANT_WHZ_NE2/</t>
  </si>
  <si>
    <t>Helix: HVA_PMTCT_STAT_NUM</t>
  </si>
  <si>
    <t>https://data.unicef.org/indicator-profile/HVA_PMTCT_STAT_NUM/</t>
  </si>
  <si>
    <t>Helix: HVA_PMTCT_STAT_CVG</t>
  </si>
  <si>
    <t>https://data.unicef.org/indicator-profile/HVA_PMTCT_STAT_CVG/</t>
  </si>
  <si>
    <t>Helix: HVA_EPI_INF_ANN_0-19</t>
  </si>
  <si>
    <t>https://data.unicef.org/indicator-profile/HVA_EPI_INF_ANN_0-19/</t>
  </si>
  <si>
    <t>Helix: HVA_EPI_DTH_ANN_0-19</t>
  </si>
  <si>
    <t>https://data.unicef.org/indicator-profile/HVA_EPI_DTH_ANN_0-19/</t>
  </si>
  <si>
    <t>Helix: HVA_PMTCT_MTCT</t>
  </si>
  <si>
    <t>https://data.unicef.org/indicator-profile/HVA_PMTCT_MTCT/</t>
  </si>
  <si>
    <t>Helix: IM_PCV3</t>
  </si>
  <si>
    <t>https://data.unicef.org/indicator-profile/IM_PCV3/</t>
  </si>
  <si>
    <t>Helix: IM_HPV</t>
  </si>
  <si>
    <t>https://data.unicef.org/indicator-profile/IM_HPV/</t>
  </si>
  <si>
    <t>UN Treaties: IV-11-b</t>
  </si>
  <si>
    <t>UN Treaties: IV-11-d</t>
  </si>
  <si>
    <t>WHO: HT_UHC_NCD</t>
  </si>
  <si>
    <t>http://apps.who.int/gho/athena/api/GHO/UHC_SCI_NCD</t>
  </si>
  <si>
    <t>https://www.who.int/data/gho/data/indicators/indicator-details/GHO/uhc-sci-components-noncommunicable-diseases</t>
  </si>
  <si>
    <t>WHO: HT_UHC_CAP</t>
  </si>
  <si>
    <t>http://apps.who.int/gho/athena/api/GHO/UHC_SCI_CAPACITY</t>
  </si>
  <si>
    <t>https://www.who.int/data/gho/data/indicators/indicator-details/GHO/uhc-sci-components-service-capacity-and-access</t>
  </si>
  <si>
    <t>WHO: HT_UHC_INFECT</t>
  </si>
  <si>
    <t>http://apps.who.int/gho/athena/api/GHO/UHC_SCI_INFECT</t>
  </si>
  <si>
    <t>https://www.who.int/data/gho/data/indicators/indicator-details/GHO/uhc-sci-components-infectious-diseases</t>
  </si>
  <si>
    <t>BDDS_UIS: EDU_SDG_COMP_EDU</t>
  </si>
  <si>
    <t>http://data.uis.unesco.org/SDMX-JSON/data/SDG_DS/YEARS_FC_COMP_1T3./all</t>
  </si>
  <si>
    <t>BDDS_UIS: EDU_SDG_FREE_EDU</t>
  </si>
  <si>
    <t>http://data.uis.unesco.org/SDMX-JSON/data/SDG_DS/YEARS_FC_FREE_1T3./all</t>
  </si>
  <si>
    <t>NEW_UIS: EDU_ENTER_AGE_ECED</t>
  </si>
  <si>
    <t>http://data.uis.unesco.org/SDMX-JSON/data/NATMON_DS/10./all</t>
  </si>
  <si>
    <t>NEW_UIS: EDU_ENTER_AGE_L02</t>
  </si>
  <si>
    <t>http://data.uis.unesco.org/SDMX-JSON/data/NATMON_DS/299902./all</t>
  </si>
  <si>
    <t>NEW_UIS: EDU_ENTER_AGE_L1</t>
  </si>
  <si>
    <t>http://data.uis.unesco.org/SDMX-JSON/data/NATMON_DS/299905./all</t>
  </si>
  <si>
    <t>NEW_UIS: EDU_ENTER_AGE_L2</t>
  </si>
  <si>
    <t>http://data.uis.unesco.org/SDMX-JSON/data/NATMON_DS/999975./all</t>
  </si>
  <si>
    <t>NEW_UIS: EDU_ENTER_AGE_L3</t>
  </si>
  <si>
    <t>http://data.uis.unesco.org/SDMX-JSON/data/NATMON_DS/999977./all</t>
  </si>
  <si>
    <t>NEW_UIS: EDU_ENTER_AGE_L4</t>
  </si>
  <si>
    <t>http://data.uis.unesco.org/SDMX-JSON/data/NATMON_DS/999987./all</t>
  </si>
  <si>
    <t>NEW_UIS: EDU_ENTER_AGE_COMP</t>
  </si>
  <si>
    <t>http://data.uis.unesco.org/SDMX-JSON/data/NATMON_DS/401./all</t>
  </si>
  <si>
    <t>NEW_UIS: EDU_DURATION_ECED</t>
  </si>
  <si>
    <t>http://data.uis.unesco.org/SDMX-JSON/data/NATMON_DS/13./all</t>
  </si>
  <si>
    <t>NEW_UIS: EDU_DURATION_ECE</t>
  </si>
  <si>
    <t>http://data.uis.unesco.org/SDMX-JSON/data/NATMON_DS/999974./all</t>
  </si>
  <si>
    <t>NEW_UIS: EDU_DURATION_L02</t>
  </si>
  <si>
    <t>http://data.uis.unesco.org/SDMX-JSON/data/NATMON_DS/299929./all</t>
  </si>
  <si>
    <t>NEW_UIS: EDU_DURATION_L1</t>
  </si>
  <si>
    <t>http://data.uis.unesco.org/SDMX-JSON/data/NATMON_DS/299932./all</t>
  </si>
  <si>
    <t>NEW_UIS: EDU_DURATION_L2</t>
  </si>
  <si>
    <t>http://data.uis.unesco.org/SDMX-JSON/data/NATMON_DS/999976./all</t>
  </si>
  <si>
    <t>NEW_UIS: EDU_DURATION_L3</t>
  </si>
  <si>
    <t>http://data.uis.unesco.org/SDMX-JSON/data/NATMON_DS/999978./all</t>
  </si>
  <si>
    <t>NEW_UIS: EDU_DURATION_L4</t>
  </si>
  <si>
    <t>http://data.uis.unesco.org/SDMX-JSON/data/NATMON_DS/999988./all</t>
  </si>
  <si>
    <t>NEW_UIS: EDU_STAFF_COMP</t>
  </si>
  <si>
    <t>http://data.uis.unesco.org/SDMX-JSON/data/NATMON_DS/XSPENDP_FDPUB_FNS./all</t>
  </si>
  <si>
    <t>NEW_UIS: EDU_CAP_EXPEND</t>
  </si>
  <si>
    <t>http://data.uis.unesco.org/SDMX-JSON/data/NATMON_DS/XSPENDP_FDPUB_FNCAP./all</t>
  </si>
  <si>
    <t>NEW_UIS: EDU_CUR_EXPEND</t>
  </si>
  <si>
    <t>http://data.uis.unesco.org/SDMX-JSON/data/NATMON_DS/XSPENDP_FDPUB_FNCUR./all</t>
  </si>
  <si>
    <t>Helix: IM_DTP1</t>
  </si>
  <si>
    <t>https://data.unicef.org/indicator-profile/IM_DTP1/</t>
  </si>
  <si>
    <t>WHO: NT_CHLD_OBESITY</t>
  </si>
  <si>
    <t>http://apps.who.int/gho/athena/api/GHO/NCD_BMI_PLUS2C</t>
  </si>
  <si>
    <t>https://www.who.int/data/gho/indicator-metadata-registry/imr-details/4807</t>
  </si>
  <si>
    <t>WHO: HT_WHO_LEAD</t>
  </si>
  <si>
    <t>http://apps.who.int/gho/athena/api/GHO/LEAD_1</t>
  </si>
  <si>
    <t>https://www.who.int/data/gho/indicator-metadata-registry/imr-details/1351</t>
  </si>
  <si>
    <t>ESTAT: ICT_PERSONAL_DATA</t>
  </si>
  <si>
    <t>https://ec.europa.eu/eurostat/api/dissemination/sdmx/2.1/data/ISOC_CISCI_PRV20/.IND_TOTAL+Y0_15+Y16_24.I_MAPS.PC_IND_IU3.</t>
  </si>
  <si>
    <t>isoc_cisci</t>
  </si>
  <si>
    <t>https://ec.europa.eu/eurostat/databrowser/product/view/ISOC_CISCI_PRV20</t>
  </si>
  <si>
    <t>ESTAT: ICT_SECURITY_CONCERN</t>
  </si>
  <si>
    <t>https://ec.europa.eu/eurostat/api/dissemination/sdmx/2.1/data/ISOC_CISCI_AX/.PC_IND_ILT12.IND_TOTAL+Y0_15+Y16_24.I_SBANY.</t>
  </si>
  <si>
    <t>https://ec.europa.eu/eurostat/databrowser/view/ISOC_CISCI_AX/default/table?lang=en</t>
  </si>
  <si>
    <t>ESTAT: ECD_EARLY_EDU</t>
  </si>
  <si>
    <t>https://ec.europa.eu/eurostat/api/dissemination/sdmx/2.1/data/educ_uoe_enra21/...</t>
  </si>
  <si>
    <t>https://ec.europa.eu/eurostat/databrowser/view/EDUC_UOE_ENRA21/default/table?lang=en&amp;category=educ.educ_part.educ_uoe_enr.educ_uoe_enra</t>
  </si>
  <si>
    <t>ESTAT: ECD_IN_CHILDCARE</t>
  </si>
  <si>
    <t>https://ec.europa.eu/eurostat/api/dissemination/sdmx/2.1/data/tepsr_sp210/....</t>
  </si>
  <si>
    <t>tepsr_sp210</t>
  </si>
  <si>
    <t>https://ec.europa.eu/eurostat/databrowser/view/tepsr_sp210/default/table?lang=en</t>
  </si>
  <si>
    <t>ESTAT: DM_ESTAT_POP</t>
  </si>
  <si>
    <t>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..</t>
  </si>
  <si>
    <t>Helix: DM_COMP_POP</t>
  </si>
  <si>
    <t>https://data.unicef.org/indicator-profile/DM_POP_COMP/</t>
  </si>
  <si>
    <t>Description</t>
  </si>
  <si>
    <t>Parameters</t>
  </si>
  <si>
    <t>Numerator</t>
  </si>
  <si>
    <t>Denominator</t>
  </si>
  <si>
    <t>Comments_t</t>
  </si>
  <si>
    <t>Link to the implementation</t>
  </si>
  <si>
    <t>Sum of single age population</t>
  </si>
  <si>
    <t>(0;17), (0;15), (15;17), (0;2), (0;4), (5;9), (10;14), (0;14), (7;14)</t>
  </si>
  <si>
    <t>Child Population</t>
  </si>
  <si>
    <t>(10;19)</t>
  </si>
  <si>
    <t>Adolescent Population</t>
  </si>
  <si>
    <t>Rate</t>
  </si>
  <si>
    <t>(Y0T17), (_T)</t>
  </si>
  <si>
    <t>Children share of Population</t>
  </si>
  <si>
    <t>(10;24), (10;13), (13;24), (10;19), (15;17), (15;19), (17;19), (15;24), (19;24)</t>
  </si>
  <si>
    <t>Adolescent, Young and Youth Population</t>
  </si>
  <si>
    <t>(0;), (0;14), (0;17), (10;19), (13;24), (15;24), (18;24), (15;49), (18;64), (15;64), (25;64), (65;)</t>
  </si>
  <si>
    <t>Total Population</t>
  </si>
  <si>
    <t>(15;49), (15;19), (20;24), (22;24)</t>
  </si>
  <si>
    <t>Total Population of Reproductive Age</t>
  </si>
  <si>
    <t>(20;29)</t>
  </si>
  <si>
    <t>Adult Youth Population</t>
  </si>
  <si>
    <t>(0;17), (18;24)</t>
  </si>
  <si>
    <t>Child and Young People Population</t>
  </si>
  <si>
    <t>Selected population by sources</t>
  </si>
  <si>
    <t>(Y0T17), (Y18T24), (_T), (Y0), (Y01), (Y02), (Y03), (Y04), (Y05), (Y06), (Y07), (Y08), (Y09), (Y10), (Y11), (Y12), (Y13), (Y14), (Y15), (Y16), (Y17), (Y18), (Y19), (Y20), (Y21), (Y22), (Y23), (Y24)</t>
  </si>
  <si>
    <t>[NSO_2021, NSO_2022, DM_CHLD_NSO, DM_YOUNG_NSO, DM_CHLD_YOUNG_POP, DM_CHLD_YOUNG_POP2, DM_CHLD_POP, DM_TOT_POP_PROSP, DM_POP_TOT_AGE]</t>
  </si>
  <si>
    <t>Child and Young People Population, compiled NSO, ESTAT and UNPD</t>
  </si>
  <si>
    <t>(_T), (Y0), (Y01), (Y02), (Y03), (Y04), (Y05), (Y06), (Y07), (Y08), (Y09), (Y10), (Y11), (Y12), (Y13), (Y14), (Y15), (Y16), (Y17), (Y18), (Y19), (Y20), (Y21), (Y22), (Y23), (Y24), (Y25), (Y26), (Y27), (Y28), (Y29), (Y30), (Y31), (Y32), (Y33), (Y34), (Y35), (Y36), (Y37), (Y38), (Y39), (Y40), (Y41), (Y42), (Y43), (Y44), (Y45), (Y46), (Y47), (Y48), (Y49), (Y50), (Y51), (Y52), (Y53), (Y54), (Y55), (Y56), (Y57), (Y58), (Y59), (Y60), (Y61), (Y62), (Y63), (Y64), (Y65), (Y66), (Y67), (Y68), (Y69), (Y70), (Y71), (Y72), (Y73), (Y74), (Y75), (Y76), (Y77), (Y78), (Y79), (Y80), (Y81), (Y82), (Y83), (Y84), (Y85), (Y86), (Y87), (Y88), (Y89), (Y90), (Y91), (Y92), (Y93), (Y94), (Y95), (Y96), (Y97), (Y98), (Y99)</t>
  </si>
  <si>
    <t>[DM_ESTAT_POP, DM_TOT_POP_PROSP, DM_POP_TOT_AGE]</t>
  </si>
  <si>
    <t>Total population by age, compiled ESTAT and UNPD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</si>
  <si>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</si>
  <si>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</si>
  <si>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</si>
  <si>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</si>
  <si>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</si>
  <si>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</si>
  <si>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</si>
  <si>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</si>
  <si>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</si>
  <si>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</si>
  <si>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</si>
  <si>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</si>
  <si>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</si>
  <si>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</si>
  <si>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</si>
  <si>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</si>
  <si>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</si>
  <si>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</si>
  <si>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</si>
  <si>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</si>
  <si>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</si>
  <si>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</si>
  <si>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</si>
  <si>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</si>
  <si>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</si>
  <si>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</si>
  <si>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</si>
  <si>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</si>
  <si>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</si>
  <si>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</si>
  <si>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</si>
  <si>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</si>
  <si>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</si>
  <si>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</si>
  <si>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</si>
  <si>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</si>
  <si>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</si>
  <si>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</si>
  <si>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</si>
  <si>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</si>
  <si>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</si>
  <si>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</si>
  <si>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</si>
  <si>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</si>
  <si>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</si>
  <si>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</si>
  <si>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</si>
  <si>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</si>
  <si>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</si>
  <si>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</si>
  <si>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</si>
  <si>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</si>
  <si>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</si>
  <si>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</si>
  <si>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</si>
  <si>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</si>
  <si>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</si>
  <si>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</si>
  <si>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</si>
  <si>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</si>
  <si>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</si>
  <si>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</si>
  <si>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</si>
  <si>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</si>
  <si>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</si>
  <si>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</si>
  <si>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</si>
  <si>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</si>
  <si>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</si>
  <si>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</si>
  <si>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</si>
  <si>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</si>
  <si>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</si>
  <si>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</si>
  <si>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</si>
  <si>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</si>
  <si>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</si>
  <si>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</si>
  <si>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</si>
  <si>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</si>
  <si>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</si>
  <si>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</si>
  <si>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</si>
  <si>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</si>
  <si>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</si>
  <si>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</si>
  <si>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</si>
  <si>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</si>
  <si>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Id</t>
  </si>
  <si>
    <t>Rule</t>
  </si>
  <si>
    <t>Effective</t>
  </si>
  <si>
    <t>value &gt;= 0 !</t>
  </si>
  <si>
    <t>The value must not be negative</t>
  </si>
  <si>
    <t>Calculation_type</t>
  </si>
  <si>
    <t>Value Type</t>
  </si>
  <si>
    <t>Dissagregation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</si>
  <si>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</si>
  <si>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</si>
  <si>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</si>
  <si>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</si>
  <si>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</si>
  <si>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</si>
  <si>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manual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</si>
  <si>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</si>
  <si>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</si>
  <si>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</si>
  <si>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</si>
  <si>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</si>
  <si>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</si>
  <si>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</si>
  <si>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</si>
  <si>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</si>
  <si>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none</t>
  </si>
  <si>
    <t>Age groups</t>
  </si>
  <si>
    <t>Excel</t>
  </si>
  <si>
    <t>research</t>
  </si>
  <si>
    <t>Enforcement government capacity and effectiveness</t>
  </si>
  <si>
    <t>Natural disasters</t>
  </si>
  <si>
    <t>Boolean</t>
  </si>
  <si>
    <t>PDF</t>
  </si>
  <si>
    <t>Enforcement programs and spending</t>
  </si>
  <si>
    <t>Fulfillment of children’s rights</t>
  </si>
  <si>
    <t>Child labour</t>
  </si>
  <si>
    <t>Decent working conditions</t>
  </si>
  <si>
    <t>Other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</si>
  <si>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</si>
  <si>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</si>
  <si>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</si>
  <si>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</si>
  <si>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</si>
  <si>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</si>
  <si>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</si>
  <si>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</si>
  <si>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</si>
  <si>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Population at the beginning of the year by sex and age year</t>
  </si>
  <si>
    <t>Economic Indicators</t>
  </si>
  <si>
    <t xml:space="preserve">Annual births </t>
  </si>
  <si>
    <t>Average Population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</si>
  <si>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</si>
  <si>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</si>
  <si>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</si>
  <si>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</si>
  <si>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</si>
  <si>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</si>
  <si>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</si>
  <si>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</si>
  <si>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Average age at first marriage (years)</t>
  </si>
  <si>
    <t>Number of divorces</t>
  </si>
  <si>
    <t>Crude divorce rate (per 1,000 average population)</t>
  </si>
  <si>
    <t>Number of children affected by parental divorce</t>
  </si>
  <si>
    <t>Rate of children affected by parental divorce (per 1,000 average population aged 0-17)</t>
  </si>
  <si>
    <t>NB: order in the list is significant and must be respected (some validations must precede others)</t>
  </si>
  <si>
    <t>validation_set</t>
  </si>
  <si>
    <t>validation_rule_id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</si>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</sst>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EBAE15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8F7729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5" borderId="0" xfId="0" applyFill="1" applyAlignment="1">
      <alignment horizontal="left" vertic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0" fillId="14" borderId="0" xfId="0" applyFill="1" applyAlignment="1">
      <alignment horizontal="left"/>
    </xf>
    <xf numFmtId="0" fontId="0" fillId="14" borderId="0" xfId="0" applyFill="1"/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/>
    </xf>
    <xf numFmtId="0" fontId="8" fillId="0" borderId="0" xfId="1" applyFont="1" applyAlignment="1">
      <alignment horizontal="left" vertical="center"/>
    </xf>
    <xf numFmtId="0" fontId="2" fillId="0" borderId="0" xfId="1"/>
    <xf numFmtId="0" fontId="9" fillId="0" borderId="0" xfId="0" applyFont="1"/>
    <xf numFmtId="0" fontId="2" fillId="15" borderId="0" xfId="1" applyFill="1"/>
    <xf numFmtId="0" fontId="10" fillId="0" borderId="0" xfId="0" applyFont="1"/>
    <xf numFmtId="0" fontId="10" fillId="17" borderId="0" xfId="0" applyFont="1" applyFill="1"/>
    <xf numFmtId="0" fontId="10" fillId="0" borderId="0" xfId="0" applyFont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left" vertical="center"/>
    </xf>
    <xf numFmtId="0" fontId="0" fillId="19" borderId="0" xfId="0" applyFill="1"/>
    <xf numFmtId="0" fontId="0" fillId="20" borderId="0" xfId="0" applyFill="1" applyAlignment="1">
      <alignment horizontal="center"/>
    </xf>
    <xf numFmtId="0" fontId="0" fillId="20" borderId="0" xfId="0" applyFill="1"/>
    <xf numFmtId="0" fontId="2" fillId="20" borderId="0" xfId="1" applyFill="1"/>
    <xf numFmtId="0" fontId="3" fillId="20" borderId="0" xfId="1" applyFont="1" applyFill="1" applyAlignment="1">
      <alignment horizontal="center"/>
    </xf>
    <xf numFmtId="0" fontId="0" fillId="20" borderId="0" xfId="0" applyFill="1" applyAlignment="1">
      <alignment horizontal="left" vertical="center"/>
    </xf>
    <xf numFmtId="0" fontId="0" fillId="20" borderId="0" xfId="0" applyFill="1" applyAlignment="1">
      <alignment horizontal="center" vertical="center"/>
    </xf>
    <xf numFmtId="0" fontId="0" fillId="20" borderId="0" xfId="0" applyFill="1" applyAlignment="1">
      <alignment horizontal="left"/>
    </xf>
    <xf numFmtId="0" fontId="11" fillId="0" borderId="0" xfId="0" applyFont="1"/>
    <xf numFmtId="0" fontId="12" fillId="0" borderId="0" xfId="0" applyFont="1"/>
    <xf numFmtId="0" fontId="4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9" borderId="0" xfId="0" applyFill="1" applyAlignment="1">
      <alignment horizontal="left"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0" borderId="0" xfId="0" applyAlignment="1">
      <alignment wrapText="1"/>
    </xf>
    <xf numFmtId="0" fontId="10" fillId="16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1" fillId="21" borderId="0" xfId="0" applyFont="1" applyFill="1"/>
    <xf numFmtId="0" fontId="0" fillId="19" borderId="0" xfId="0" applyFill="1" applyAlignment="1">
      <alignment wrapText="1"/>
    </xf>
    <xf numFmtId="0" fontId="11" fillId="0" borderId="0" xfId="0" applyFont="1" applyAlignment="1">
      <alignment wrapText="1"/>
    </xf>
    <xf numFmtId="0" fontId="0" fillId="22" borderId="0" xfId="0" applyFill="1" applyAlignment="1">
      <alignment horizontal="left" vertical="center"/>
    </xf>
    <xf numFmtId="0" fontId="0" fillId="22" borderId="0" xfId="0" applyFill="1"/>
    <xf numFmtId="0" fontId="13" fillId="0" borderId="0" xfId="0" applyFont="1"/>
    <xf numFmtId="0" fontId="11" fillId="0" borderId="0" xfId="0" applyFont="1" applyAlignment="1">
      <alignment horizontal="center"/>
    </xf>
    <xf numFmtId="0" fontId="0" fillId="20" borderId="0" xfId="0" applyFill="1" applyAlignment="1">
      <alignment wrapText="1"/>
    </xf>
    <xf numFmtId="0" fontId="4" fillId="0" borderId="8" xfId="0" applyFont="1" applyBorder="1" applyAlignment="1">
      <alignment horizontal="center" vertical="center"/>
    </xf>
    <xf numFmtId="0" fontId="0" fillId="15" borderId="10" xfId="0" applyFill="1" applyBorder="1" applyAlignment="1">
      <alignment horizontal="left" vertical="top"/>
    </xf>
  </cellXfs>
  <cellStyles count="3">
    <cellStyle name="Hyperlink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8F7729"/>
      <color rgb="FFFF9966"/>
      <color rgb="FF9966FF"/>
      <color rgb="FFC5A1AE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abank.worldbank.org/reports.aspx?source=2&amp;type=metadata&amp;series=SI.POV.UMIC" TargetMode="External"/><Relationship Id="rId21" Type="http://schemas.openxmlformats.org/officeDocument/2006/relationships/hyperlink" Target="http://data.uis.unesco.org/SDMX-JSON/data/SDG_DS/ROFST_3_CP+ROFST_3_F_CP+ROFST_3_M_CP./all" TargetMode="External"/><Relationship Id="rId42" Type="http://schemas.openxmlformats.org/officeDocument/2006/relationships/hyperlink" Target="http://data.uis.unesco.org/SDMX-JSON/data/SDG_DS/YEARS_FC_COMP_02./all" TargetMode="External"/><Relationship Id="rId63" Type="http://schemas.openxmlformats.org/officeDocument/2006/relationships/hyperlink" Target="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" TargetMode="External"/><Relationship Id="rId84" Type="http://schemas.openxmlformats.org/officeDocument/2006/relationships/hyperlink" Target="https://stats.oecd.org/OECDStat_Metadata/ShowMetadata.ashx?Dataset=CWB&amp;Lang=en&amp;Coords=%5bIND%5d.%5bCWB44A" TargetMode="External"/><Relationship Id="rId138" Type="http://schemas.openxmlformats.org/officeDocument/2006/relationships/hyperlink" Target="https://ec.europa.eu/eurostat/api/dissemination/sdmx/2.1/data/ilc_peps01/.PC..." TargetMode="External"/><Relationship Id="rId159" Type="http://schemas.openxmlformats.org/officeDocument/2006/relationships/hyperlink" Target="http://data.uis.unesco.org/SDMX-JSON/data/NATMON_DS/999976./all" TargetMode="External"/><Relationship Id="rId170" Type="http://schemas.openxmlformats.org/officeDocument/2006/relationships/hyperlink" Target="https://ilostat.ilo.org/resources/concepts-and-definitions/description-youth-neet/" TargetMode="External"/><Relationship Id="rId107" Type="http://schemas.openxmlformats.org/officeDocument/2006/relationships/hyperlink" Target="https://www.who.int/data/gho/indicator-metadata-registry/imr-details/4801" TargetMode="External"/><Relationship Id="rId11" Type="http://schemas.openxmlformats.org/officeDocument/2006/relationships/hyperlink" Target="http://data.uis.unesco.org/SDMX-JSON/data/SDG_DS/ADMI_ENDOFPRIM_MAT./all" TargetMode="External"/><Relationship Id="rId32" Type="http://schemas.openxmlformats.org/officeDocument/2006/relationships/hyperlink" Target="http://data.uis.unesco.org/SDMX-JSON/data/NATMON_DS/OFST_3_CP+OFST_3_F_CP+OFST_3_M_CP./all" TargetMode="External"/><Relationship Id="rId53" Type="http://schemas.openxmlformats.org/officeDocument/2006/relationships/hyperlink" Target="http://data.uis.unesco.org/SDMX-JSON/data/SDG_DS/SCHBSP_3_WINFSTUDIS./all" TargetMode="External"/><Relationship Id="rId74" Type="http://schemas.openxmlformats.org/officeDocument/2006/relationships/hyperlink" Target="https://ilostat.ilo.org/resources/concepts-and-definitions/description-labour-force-statistics/" TargetMode="External"/><Relationship Id="rId128" Type="http://schemas.openxmlformats.org/officeDocument/2006/relationships/hyperlink" Target="https://data.unicef.org/indicator-profile/HVA_EPI_DTH_ANN_0-19/" TargetMode="External"/><Relationship Id="rId149" Type="http://schemas.openxmlformats.org/officeDocument/2006/relationships/hyperlink" Target="http://data.uis.unesco.org/SDMX-JSON/data/NATMON_DS/10./all" TargetMode="External"/><Relationship Id="rId5" Type="http://schemas.openxmlformats.org/officeDocument/2006/relationships/hyperlink" Target="https://data.unicef.org/indicator-profile/HVA_PREV_KNOW/" TargetMode="External"/><Relationship Id="rId95" Type="http://schemas.openxmlformats.org/officeDocument/2006/relationships/hyperlink" Target="https://ec.europa.eu/eurostat/cache/metadata/en/edat1_esms.htm" TargetMode="External"/><Relationship Id="rId160" Type="http://schemas.openxmlformats.org/officeDocument/2006/relationships/hyperlink" Target="http://data.uis.unesco.org/SDMX-JSON/data/NATMON_DS/999978./all" TargetMode="External"/><Relationship Id="rId181" Type="http://schemas.openxmlformats.org/officeDocument/2006/relationships/hyperlink" Target="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" TargetMode="External"/><Relationship Id="rId22" Type="http://schemas.openxmlformats.org/officeDocument/2006/relationships/hyperlink" Target="http://data.uis.unesco.org/SDMX-JSON/data/SDG_DS/GER_02_GPIA./all" TargetMode="External"/><Relationship Id="rId43" Type="http://schemas.openxmlformats.org/officeDocument/2006/relationships/hyperlink" Target="http://data.uis.unesco.org/SDMX-JSON/data/NATMON_DS/20162+20163+42099./all" TargetMode="External"/><Relationship Id="rId64" Type="http://schemas.openxmlformats.org/officeDocument/2006/relationships/hyperlink" Target="http://data.uis.unesco.org/SDMX-JSON/data/SDG_DS/EA_2T8_AG25T99+EA_2T8_AG25T99_F+EA_2T8_AG25T99_M+EA_2T8_AG25T99_URB+EA_2T8_AG25T99_URB_F+EA_2T8_AG25T99_URB_M+EA_2T8_AG25T99_RUR+EA_2T8_AG25T99_RUR_F+EA_2T8_AG25T99_RUR_M./all" TargetMode="External"/><Relationship Id="rId118" Type="http://schemas.openxmlformats.org/officeDocument/2006/relationships/hyperlink" Target="https://databank.worldbank.org/reports.aspx?source=2&amp;type=metadata&amp;series=NY.GDP.MKTP.CN" TargetMode="External"/><Relationship Id="rId139" Type="http://schemas.openxmlformats.org/officeDocument/2006/relationships/hyperlink" Target="https://ec.europa.eu/eurostat/cache/metadata/en/gov_10a_main_esms.htm" TargetMode="External"/><Relationship Id="rId85" Type="http://schemas.openxmlformats.org/officeDocument/2006/relationships/hyperlink" Target="https://data.unicef.org/indicator-profile/HVA_PMTCT_ARV_CVG/" TargetMode="External"/><Relationship Id="rId150" Type="http://schemas.openxmlformats.org/officeDocument/2006/relationships/hyperlink" Target="http://data.uis.unesco.org/SDMX-JSON/data/NATMON_DS/299902./all" TargetMode="External"/><Relationship Id="rId171" Type="http://schemas.openxmlformats.org/officeDocument/2006/relationships/hyperlink" Target="https://data.unicef.org/indicator-profile/IM_DTP1/" TargetMode="External"/><Relationship Id="rId12" Type="http://schemas.openxmlformats.org/officeDocument/2006/relationships/hyperlink" Target="http://data.uis.unesco.org/SDMX-JSON/data/SDG_DS/ADMI_ENDOFLOWERSEC_READ./all" TargetMode="External"/><Relationship Id="rId33" Type="http://schemas.openxmlformats.org/officeDocument/2006/relationships/hyperlink" Target="http://data.uis.unesco.org/SDMX-JSON/data/NATMON_DS/GER_1_GPI./all" TargetMode="External"/><Relationship Id="rId108" Type="http://schemas.openxmlformats.org/officeDocument/2006/relationships/hyperlink" Target="http://apps.who.int/gho/athena/api/GHO/AIR_11" TargetMode="External"/><Relationship Id="rId129" Type="http://schemas.openxmlformats.org/officeDocument/2006/relationships/hyperlink" Target="https://data.unicef.org/indicator-profile/HVA_PMTCT_MTCT/" TargetMode="External"/><Relationship Id="rId54" Type="http://schemas.openxmlformats.org/officeDocument/2006/relationships/hyperlink" Target="http://data.uis.unesco.org/SDMX-JSON/data/SDG_DS/NERA_AGM1_CP+NERA_AGM1_F_CP+NERA_AGM1_M_CP./all" TargetMode="External"/><Relationship Id="rId75" Type="http://schemas.openxmlformats.org/officeDocument/2006/relationships/hyperlink" Target="https://databank.worldbank.org/reports.aspx?source=2&amp;type=metadata&amp;series=SI.POV.GINI" TargetMode="External"/><Relationship Id="rId96" Type="http://schemas.openxmlformats.org/officeDocument/2006/relationships/hyperlink" Target="https://ec.europa.eu/eurostat/api/dissemination/sdmx/2.1/data/edat_lfse_14/..POP" TargetMode="External"/><Relationship Id="rId140" Type="http://schemas.openxmlformats.org/officeDocument/2006/relationships/hyperlink" Target="http://apps.who.int/gho/athena/api/GHO/UHC_SCI_NCD" TargetMode="External"/><Relationship Id="rId161" Type="http://schemas.openxmlformats.org/officeDocument/2006/relationships/hyperlink" Target="http://data.uis.unesco.org/SDMX-JSON/data/NATMON_DS/999988./all" TargetMode="External"/><Relationship Id="rId182" Type="http://schemas.openxmlformats.org/officeDocument/2006/relationships/hyperlink" Target="https://data.unicef.org/indicator-profile/DM_POP_COMP/" TargetMode="External"/><Relationship Id="rId6" Type="http://schemas.openxmlformats.org/officeDocument/2006/relationships/hyperlink" Target="https://data.unicef.org/indicator-profile/CME_MRY0/" TargetMode="External"/><Relationship Id="rId23" Type="http://schemas.openxmlformats.org/officeDocument/2006/relationships/hyperlink" Target="http://data.uis.unesco.org/SDMX-JSON/data/SDG_DS/ROFST_AGM1_CP+ROFST_AGM1_F_CP+ROFST_AGM1_M_CP./all" TargetMode="External"/><Relationship Id="rId119" Type="http://schemas.openxmlformats.org/officeDocument/2006/relationships/hyperlink" Target="https://databank.worldbank.org/reports.aspx?source=2&amp;type=metadata&amp;series=NY.GDP.MKTP.KN" TargetMode="External"/><Relationship Id="rId44" Type="http://schemas.openxmlformats.org/officeDocument/2006/relationships/hyperlink" Target="http://data.uis.unesco.org/SDMX-JSON/data/NATMON_DS/20164+20165+42100./all" TargetMode="External"/><Relationship Id="rId65" Type="http://schemas.openxmlformats.org/officeDocument/2006/relationships/hyperlink" Target="http://data.uis.unesco.org/SDMX-JSON/data/NATMON_DS/SR_1_GLAST_CP+SR_1_GLAST_F_CP+SR_1_GLAST_M_CP./all" TargetMode="External"/><Relationship Id="rId86" Type="http://schemas.openxmlformats.org/officeDocument/2006/relationships/hyperlink" Target="https://unstats.un.org/sdgs/metadata/files/Metadata-03-03-01.pdf" TargetMode="External"/><Relationship Id="rId130" Type="http://schemas.openxmlformats.org/officeDocument/2006/relationships/hyperlink" Target="https://treaties.un.org/pages/Treaties.aspx?id=4&amp;subid=A&amp;clang=_en" TargetMode="External"/><Relationship Id="rId151" Type="http://schemas.openxmlformats.org/officeDocument/2006/relationships/hyperlink" Target="http://data.uis.unesco.org/SDMX-JSON/data/NATMON_DS/999975./all" TargetMode="External"/><Relationship Id="rId172" Type="http://schemas.openxmlformats.org/officeDocument/2006/relationships/hyperlink" Target="http://apps.who.int/gho/athena/api/GHO/NCD_BMI_PLUS2C" TargetMode="External"/><Relationship Id="rId13" Type="http://schemas.openxmlformats.org/officeDocument/2006/relationships/hyperlink" Target="http://data.uis.unesco.org/SDMX-JSON/data/SDG_DS/ADMI_ENDOFLOWERSEC_MAT./all" TargetMode="External"/><Relationship Id="rId18" Type="http://schemas.openxmlformats.org/officeDocument/2006/relationships/hyperlink" Target="http://data.uis.unesco.org/SDMX-JSON/data/SDG_DS/GER_01+GER_01_F+GER_01_M./all" TargetMode="External"/><Relationship Id="rId39" Type="http://schemas.openxmlformats.org/officeDocument/2006/relationships/hyperlink" Target="http://data.uis.unesco.org/SDMX-JSON/data/NATMON_DS/400./all" TargetMode="External"/><Relationship Id="rId109" Type="http://schemas.openxmlformats.org/officeDocument/2006/relationships/hyperlink" Target="http://apps.who.int/gho/athena/api/GHO/UHC_INDEX_REPORTED" TargetMode="External"/><Relationship Id="rId34" Type="http://schemas.openxmlformats.org/officeDocument/2006/relationships/hyperlink" Target="http://data.uis.unesco.org/SDMX-JSON/data/NATMON_DS/GER_3_GPI./all" TargetMode="External"/><Relationship Id="rId50" Type="http://schemas.openxmlformats.org/officeDocument/2006/relationships/hyperlink" Target="http://data.uis.unesco.org/SDMX-JSON/data/NATMON_DS/20070+20071+40041./all" TargetMode="External"/><Relationship Id="rId55" Type="http://schemas.openxmlformats.org/officeDocument/2006/relationships/hyperlink" Target="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" TargetMode="External"/><Relationship Id="rId76" Type="http://schemas.openxmlformats.org/officeDocument/2006/relationships/hyperlink" Target="https://hdr.undp.org/sites/default/files/hdr2020_technical_notes.pdf" TargetMode="External"/><Relationship Id="rId97" Type="http://schemas.openxmlformats.org/officeDocument/2006/relationships/hyperlink" Target="https://ec.europa.eu/eurostat/api/dissemination/sdmx/2.1/data/crim_pris_age/...P_HTHAB" TargetMode="External"/><Relationship Id="rId104" Type="http://schemas.openxmlformats.org/officeDocument/2006/relationships/hyperlink" Target="https://ec.europa.eu/eurostat/databrowser/view/TEPSR_LM420/default/table?lang=en&amp;category=tepsr.tepsr_spi.tepsr_spi_hi.tepsr_spi_aro" TargetMode="External"/><Relationship Id="rId120" Type="http://schemas.openxmlformats.org/officeDocument/2006/relationships/hyperlink" Target="https://databank.worldbank.org/reports.aspx?source=2&amp;type=metadata&amp;series=NY.GDP.PCAP.CN" TargetMode="External"/><Relationship Id="rId125" Type="http://schemas.openxmlformats.org/officeDocument/2006/relationships/hyperlink" Target="https://data.unicef.org/indicator-profile/HVA_PMTCT_STAT_NUM/" TargetMode="External"/><Relationship Id="rId141" Type="http://schemas.openxmlformats.org/officeDocument/2006/relationships/hyperlink" Target="https://www.who.int/data/gho/data/indicators/indicator-details/GHO/uhc-sci-components-noncommunicable-diseases" TargetMode="External"/><Relationship Id="rId146" Type="http://schemas.openxmlformats.org/officeDocument/2006/relationships/hyperlink" Target="https://data.unicef.org/indicator-profile/CME_TMY0T4/" TargetMode="External"/><Relationship Id="rId167" Type="http://schemas.openxmlformats.org/officeDocument/2006/relationships/hyperlink" Target="https://data.un.org/ws/rest/data/DF_SDG_GLH/..SE_GPI_ICTS.........SKILL_ICTCMFL" TargetMode="External"/><Relationship Id="rId7" Type="http://schemas.openxmlformats.org/officeDocument/2006/relationships/hyperlink" Target="https://data.unicef.org/indicator-profile/CME_MRY0T4/" TargetMode="External"/><Relationship Id="rId71" Type="http://schemas.openxmlformats.org/officeDocument/2006/relationships/hyperlink" Target="http://data.uis.unesco.org/SDMX-JSON/data/SDG_DS/LR_AG15T99+LR_AG15T99_F+LR_AG15T99_M+LR_AG15T99_URB+LR_AG15T99_URB_F+LR_AG15T99_URB_M+LR_AG15T99_RUR+LR_AG15T99_RUR_F+LR_AG15T99_RUR_M./all" TargetMode="External"/><Relationship Id="rId92" Type="http://schemas.openxmlformats.org/officeDocument/2006/relationships/hyperlink" Target="https://databank.worldbank.org/reports.aspx?source=2&amp;type=metadata&amp;series=SH.XPD.GHED.CH.ZS" TargetMode="External"/><Relationship Id="rId162" Type="http://schemas.openxmlformats.org/officeDocument/2006/relationships/hyperlink" Target="http://data.uis.unesco.org/SDMX-JSON/data/NATMON_DS/XSPENDP_FDPUB_FNS./all" TargetMode="External"/><Relationship Id="rId183" Type="http://schemas.openxmlformats.org/officeDocument/2006/relationships/hyperlink" Target="http://stats.oecd.org/SDMX-JSON/data/FAMILY/..FAM5A" TargetMode="External"/><Relationship Id="rId2" Type="http://schemas.openxmlformats.org/officeDocument/2006/relationships/hyperlink" Target="https://data.unicef.org/indicator-profile/HVA_EPI_INF_ANN_15-24/" TargetMode="External"/><Relationship Id="rId29" Type="http://schemas.openxmlformats.org/officeDocument/2006/relationships/hyperlink" Target="http://data.uis.unesco.org/SDMX-JSON/data/NATMON_DS/GER_3+GER_3_F+GER_3_M./all" TargetMode="External"/><Relationship Id="rId24" Type="http://schemas.openxmlformats.org/officeDocument/2006/relationships/hyperlink" Target="http://data.uis.unesco.org/SDMX-JSON/data/SDG_DS/GER_01_GPIA./all" TargetMode="External"/><Relationship Id="rId40" Type="http://schemas.openxmlformats.org/officeDocument/2006/relationships/hyperlink" Target="http://data.uis.unesco.org/SDMX-JSON/data/SDG_DS/YEARS_FC_COMP_02./all" TargetMode="External"/><Relationship Id="rId45" Type="http://schemas.openxmlformats.org/officeDocument/2006/relationships/hyperlink" Target="http://data.uis.unesco.org/SDMX-JSON/data/NATMON_DS/20170+20171+42101./all" TargetMode="External"/><Relationship Id="rId66" Type="http://schemas.openxmlformats.org/officeDocument/2006/relationships/hyperlink" Target="http://data.uis.unesco.org/SDMX-JSON/data/SDG_DS/PRYA_12MO+PRYA_12MO_F+PRYA_12MO_M./all" TargetMode="External"/><Relationship Id="rId87" Type="http://schemas.openxmlformats.org/officeDocument/2006/relationships/hyperlink" Target="https://data.unicef.org/indicator-profile/HVA_EPI_INF_RT_10-19/" TargetMode="External"/><Relationship Id="rId110" Type="http://schemas.openxmlformats.org/officeDocument/2006/relationships/hyperlink" Target="http://apps.who.int/gho/athena/api/GHO/UHC_SCI_RMNCH" TargetMode="External"/><Relationship Id="rId115" Type="http://schemas.openxmlformats.org/officeDocument/2006/relationships/hyperlink" Target="https://www.who.int/data/gho/indicator-metadata-registry/imr-details/4959" TargetMode="External"/><Relationship Id="rId131" Type="http://schemas.openxmlformats.org/officeDocument/2006/relationships/hyperlink" Target="https://data.unicef.org/indicator-profile/IM_PCV3/" TargetMode="External"/><Relationship Id="rId136" Type="http://schemas.openxmlformats.org/officeDocument/2006/relationships/hyperlink" Target="https://treaties.un.org/pages/Treaties.aspx?id=4&amp;subid=A&amp;clang=_en" TargetMode="External"/><Relationship Id="rId157" Type="http://schemas.openxmlformats.org/officeDocument/2006/relationships/hyperlink" Target="http://data.uis.unesco.org/SDMX-JSON/data/NATMON_DS/299929./all" TargetMode="External"/><Relationship Id="rId178" Type="http://schemas.openxmlformats.org/officeDocument/2006/relationships/hyperlink" Target="https://ec.europa.eu/eurostat/api/dissemination/sdmx/2.1/data/ISOC_CISCI_AX/.PC_IND_ILT12.IND_TOTAL+Y0_15+Y16_24.I_SBANY" TargetMode="External"/><Relationship Id="rId61" Type="http://schemas.openxmlformats.org/officeDocument/2006/relationships/hyperlink" Target="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" TargetMode="External"/><Relationship Id="rId82" Type="http://schemas.openxmlformats.org/officeDocument/2006/relationships/hyperlink" Target="https://www.countdown2030.org/about/data/" TargetMode="External"/><Relationship Id="rId152" Type="http://schemas.openxmlformats.org/officeDocument/2006/relationships/hyperlink" Target="http://data.uis.unesco.org/SDMX-JSON/data/NATMON_DS/999977./all" TargetMode="External"/><Relationship Id="rId173" Type="http://schemas.openxmlformats.org/officeDocument/2006/relationships/hyperlink" Target="https://www.who.int/data/gho/indicator-metadata-registry/imr-details/4807" TargetMode="External"/><Relationship Id="rId19" Type="http://schemas.openxmlformats.org/officeDocument/2006/relationships/hyperlink" Target="http://data.uis.unesco.org/SDMX-JSON/data/SDG_DS/ROFST_1_CP+ROFST_1_F_CP+ROFST_1_M_CP./all" TargetMode="External"/><Relationship Id="rId14" Type="http://schemas.openxmlformats.org/officeDocument/2006/relationships/hyperlink" Target="http://data.uis.unesco.org/SDMX-JSON/data/SDG_DS/ADMI_GRADE2OR3PRIM_READ./all" TargetMode="External"/><Relationship Id="rId30" Type="http://schemas.openxmlformats.org/officeDocument/2006/relationships/hyperlink" Target="http://data.uis.unesco.org/SDMX-JSON/data/NATMON_DS/OFST_1_CP+OFST_1_F_CP+OFST_1_M_CP./all" TargetMode="External"/><Relationship Id="rId35" Type="http://schemas.openxmlformats.org/officeDocument/2006/relationships/hyperlink" Target="http://data.uis.unesco.org/SDMX-JSON/data/NATMON_DS/GER_2T3_GPI./all" TargetMode="External"/><Relationship Id="rId56" Type="http://schemas.openxmlformats.org/officeDocument/2006/relationships/hyperlink" Target="https://data.unicef.org/indicator-profile/IM_MCV2/" TargetMode="External"/><Relationship Id="rId77" Type="http://schemas.openxmlformats.org/officeDocument/2006/relationships/hyperlink" Target="https://treaties.un.org/pages/Treaties.aspx?id=4&amp;subid=A&amp;clang=_en" TargetMode="External"/><Relationship Id="rId100" Type="http://schemas.openxmlformats.org/officeDocument/2006/relationships/hyperlink" Target="https://ec.europa.eu/eurostat/api/dissemination/sdmx/2.1/data/ilc_lvhl11n/.PC.Y_LT65+Y_LT18" TargetMode="External"/><Relationship Id="rId105" Type="http://schemas.openxmlformats.org/officeDocument/2006/relationships/hyperlink" Target="https://www.who.int/data/gho/indicator-metadata-registry/imr-details/2256" TargetMode="External"/><Relationship Id="rId126" Type="http://schemas.openxmlformats.org/officeDocument/2006/relationships/hyperlink" Target="https://data.unicef.org/indicator-profile/HVA_PMTCT_STAT_CVG/" TargetMode="External"/><Relationship Id="rId147" Type="http://schemas.openxmlformats.org/officeDocument/2006/relationships/hyperlink" Target="http://data.uis.unesco.org/SDMX-JSON/data/SDG_DS/YEARS_FC_COMP_1T3./all" TargetMode="External"/><Relationship Id="rId168" Type="http://schemas.openxmlformats.org/officeDocument/2006/relationships/hyperlink" Target="https://data.un.org/ws/rest/data/DF_SDG_GLH/..SE_GPI_ICTS.........SKILL_ICTTRFF" TargetMode="External"/><Relationship Id="rId8" Type="http://schemas.openxmlformats.org/officeDocument/2006/relationships/hyperlink" Target="https://api.uis.unesco.org/sdmx/data/UNESCO,EDU_FINANCE,1.0/EDU_EXP.GOV_EXP_EDU.L4..._T" TargetMode="External"/><Relationship Id="rId51" Type="http://schemas.openxmlformats.org/officeDocument/2006/relationships/hyperlink" Target="http://data.uis.unesco.org/SDMX-JSON/data/SDG_DS/SCHBSP_1_WINFSTUDIS./all" TargetMode="External"/><Relationship Id="rId72" Type="http://schemas.openxmlformats.org/officeDocument/2006/relationships/hyperlink" Target="https://api.uis.unesco.org/sdmx/data/UNESCO,EDU_NON_FINANCE,3.0/SR.PT.L2.C4._T+F+M..GLAST" TargetMode="External"/><Relationship Id="rId93" Type="http://schemas.openxmlformats.org/officeDocument/2006/relationships/hyperlink" Target="http://data.uis.unesco.org/SDMX-JSON/data/SDG_DS/XGDP_FSGOV./all" TargetMode="External"/><Relationship Id="rId98" Type="http://schemas.openxmlformats.org/officeDocument/2006/relationships/hyperlink" Target="https://ec.europa.eu/eurostat/api/dissemination/sdmx/2.1/data/crim_pris_age/...NR" TargetMode="External"/><Relationship Id="rId121" Type="http://schemas.openxmlformats.org/officeDocument/2006/relationships/hyperlink" Target="https://databank.worldbank.org/reports.aspx?source=2&amp;type=metadata&amp;series=SI.DST.10TH.10" TargetMode="External"/><Relationship Id="rId142" Type="http://schemas.openxmlformats.org/officeDocument/2006/relationships/hyperlink" Target="http://apps.who.int/gho/athena/api/GHO/UHC_SCI_CAPACITY" TargetMode="External"/><Relationship Id="rId163" Type="http://schemas.openxmlformats.org/officeDocument/2006/relationships/hyperlink" Target="http://data.uis.unesco.org/SDMX-JSON/data/NATMON_DS/XSPENDP_FDPUB_FNCAP./all" TargetMode="External"/><Relationship Id="rId184" Type="http://schemas.openxmlformats.org/officeDocument/2006/relationships/hyperlink" Target="http://stats.oecd.org/SDMX-JSON/data/CWB/.A4_6" TargetMode="External"/><Relationship Id="rId3" Type="http://schemas.openxmlformats.org/officeDocument/2006/relationships/hyperlink" Target="https://data.unicef.org/indicator-profile/HVA_PED_ART_NUM/" TargetMode="External"/><Relationship Id="rId25" Type="http://schemas.openxmlformats.org/officeDocument/2006/relationships/hyperlink" Target="http://data.uis.unesco.org/SDMX-JSON/data/SDG_DS/ROFST_1T3_CP+ROFST_1T3_F_CP+ROFST_1T3_M_CP./all" TargetMode="External"/><Relationship Id="rId46" Type="http://schemas.openxmlformats.org/officeDocument/2006/relationships/hyperlink" Target="http://data.uis.unesco.org/SDMX-JSON/data/NATMON_DS/PRP_02./all" TargetMode="External"/><Relationship Id="rId67" Type="http://schemas.openxmlformats.org/officeDocument/2006/relationships/hyperlink" Target="http://data.uis.unesco.org/SDMX-JSON/data/SDG_DS/TRTP_02+TRTP_02_F+TRTP_02_M./all" TargetMode="External"/><Relationship Id="rId116" Type="http://schemas.openxmlformats.org/officeDocument/2006/relationships/hyperlink" Target="https://www.who.int/data/gho/indicator-metadata-registry/imr-details/4957" TargetMode="External"/><Relationship Id="rId137" Type="http://schemas.openxmlformats.org/officeDocument/2006/relationships/hyperlink" Target="https://treaties.un.org/pages/Treaties.aspx?id=4&amp;subid=A&amp;clang=_en" TargetMode="External"/><Relationship Id="rId158" Type="http://schemas.openxmlformats.org/officeDocument/2006/relationships/hyperlink" Target="http://data.uis.unesco.org/SDMX-JSON/data/NATMON_DS/299932./all" TargetMode="External"/><Relationship Id="rId20" Type="http://schemas.openxmlformats.org/officeDocument/2006/relationships/hyperlink" Target="http://data.uis.unesco.org/SDMX-JSON/data/SDG_DS/ROFST_2_CP+ROFST_2_F_CP+ROFST_2_M_CP./all" TargetMode="External"/><Relationship Id="rId41" Type="http://schemas.openxmlformats.org/officeDocument/2006/relationships/hyperlink" Target="http://data.uis.unesco.org/SDMX-JSON/data/SDG_DS/YEARS_FC_FREE_02./all" TargetMode="External"/><Relationship Id="rId62" Type="http://schemas.openxmlformats.org/officeDocument/2006/relationships/hyperlink" Target="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" TargetMode="External"/><Relationship Id="rId83" Type="http://schemas.openxmlformats.org/officeDocument/2006/relationships/hyperlink" Target="https://data.unicef.org/indicator-profile/IM_MCV1/" TargetMode="External"/><Relationship Id="rId88" Type="http://schemas.openxmlformats.org/officeDocument/2006/relationships/hyperlink" Target="https://databank.worldbank.org/reports.aspx?source=2&amp;type=metadata&amp;series=SH.XPD.OOPC.PP.CD" TargetMode="External"/><Relationship Id="rId111" Type="http://schemas.openxmlformats.org/officeDocument/2006/relationships/hyperlink" Target="https://www.who.int/data/gho/indicator-metadata-registry/imr-details/4834" TargetMode="External"/><Relationship Id="rId132" Type="http://schemas.openxmlformats.org/officeDocument/2006/relationships/hyperlink" Target="https://data.unicef.org/indicator-profile/IM_HPV/" TargetMode="External"/><Relationship Id="rId153" Type="http://schemas.openxmlformats.org/officeDocument/2006/relationships/hyperlink" Target="http://data.uis.unesco.org/SDMX-JSON/data/NATMON_DS/999987./all" TargetMode="External"/><Relationship Id="rId174" Type="http://schemas.openxmlformats.org/officeDocument/2006/relationships/hyperlink" Target="http://apps.who.int/gho/athena/api/GHO/LEAD_1" TargetMode="External"/><Relationship Id="rId179" Type="http://schemas.openxmlformats.org/officeDocument/2006/relationships/hyperlink" Target="https://ec.europa.eu/eurostat/databrowser/view/ISOC_CISCI_AX/default/table?lang=en" TargetMode="External"/><Relationship Id="rId15" Type="http://schemas.openxmlformats.org/officeDocument/2006/relationships/hyperlink" Target="http://data.uis.unesco.org/SDMX-JSON/data/SDG_DS/ADMI_GRADE2OR3PRIM_MAT./all" TargetMode="External"/><Relationship Id="rId36" Type="http://schemas.openxmlformats.org/officeDocument/2006/relationships/hyperlink" Target="http://data.uis.unesco.org/SDMX-JSON/data/NATMON_DS/OFST_AGM1_CP+OFST_AGM1_F_CP+OFST_AGM1_M_CP./all" TargetMode="External"/><Relationship Id="rId57" Type="http://schemas.openxmlformats.org/officeDocument/2006/relationships/hyperlink" Target="https://data.unicef.org/indicator-profile/NT_CF_ISSSF_FL/" TargetMode="External"/><Relationship Id="rId106" Type="http://schemas.openxmlformats.org/officeDocument/2006/relationships/hyperlink" Target="http://apps.who.int/gho/athena/api/GHO/NUTRITION_ANAEMIA_CHILDREN_PREV" TargetMode="External"/><Relationship Id="rId127" Type="http://schemas.openxmlformats.org/officeDocument/2006/relationships/hyperlink" Target="https://data.unicef.org/indicator-profile/HVA_EPI_INF_ANN_0-19/" TargetMode="External"/><Relationship Id="rId10" Type="http://schemas.openxmlformats.org/officeDocument/2006/relationships/hyperlink" Target="http://data.uis.unesco.org/ModalHelp/OECD/background-information-education-statistics-uis-database-en.pdf" TargetMode="External"/><Relationship Id="rId31" Type="http://schemas.openxmlformats.org/officeDocument/2006/relationships/hyperlink" Target="http://data.uis.unesco.org/SDMX-JSON/data/NATMON_DS/OFST_2_CP+OFST_2_F_CP+OFST_2_M_CP./all" TargetMode="External"/><Relationship Id="rId52" Type="http://schemas.openxmlformats.org/officeDocument/2006/relationships/hyperlink" Target="http://data.uis.unesco.org/SDMX-JSON/data/SDG_DS/SCHBSP_2_WINFSTUDIS./all" TargetMode="External"/><Relationship Id="rId73" Type="http://schemas.openxmlformats.org/officeDocument/2006/relationships/hyperlink" Target="https://data.unicef.org/indicator-profile/DM_POP_TOT_AGE/" TargetMode="External"/><Relationship Id="rId78" Type="http://schemas.openxmlformats.org/officeDocument/2006/relationships/hyperlink" Target="https://data.un.org/ws/rest/data/DF_SDG_GLH/..VC_VOV_GDSD.........GRD_DISHEA.PD" TargetMode="External"/><Relationship Id="rId94" Type="http://schemas.openxmlformats.org/officeDocument/2006/relationships/hyperlink" Target="http://data.uis.unesco.org/ModalHelp/OECD/background-information-education-statistics-uis-database-en.pdf" TargetMode="External"/><Relationship Id="rId99" Type="http://schemas.openxmlformats.org/officeDocument/2006/relationships/hyperlink" Target="https://ec.europa.eu/eurostat/api/dissemination/sdmx/2.1/data/tepsr_LM420/" TargetMode="External"/><Relationship Id="rId101" Type="http://schemas.openxmlformats.org/officeDocument/2006/relationships/hyperlink" Target="https://ec.europa.eu/eurostat/databrowser/view/TEPSR_LM430/default/table?lang=en&amp;category=tepsr.tepsr_spi.tepsr_spi_hi.tepsr_spi_aro" TargetMode="External"/><Relationship Id="rId122" Type="http://schemas.openxmlformats.org/officeDocument/2006/relationships/hyperlink" Target="https://databank.worldbank.org/reports.aspx?source=2&amp;type=metadata&amp;series=SI.DST.FRST.10" TargetMode="External"/><Relationship Id="rId143" Type="http://schemas.openxmlformats.org/officeDocument/2006/relationships/hyperlink" Target="https://www.who.int/data/gho/data/indicators/indicator-details/GHO/uhc-sci-components-service-capacity-and-access" TargetMode="External"/><Relationship Id="rId148" Type="http://schemas.openxmlformats.org/officeDocument/2006/relationships/hyperlink" Target="http://data.uis.unesco.org/SDMX-JSON/data/SDG_DS/YEARS_FC_FREE_1T3./all" TargetMode="External"/><Relationship Id="rId164" Type="http://schemas.openxmlformats.org/officeDocument/2006/relationships/hyperlink" Target="http://data.uis.unesco.org/SDMX-JSON/data/NATMON_DS/XSPENDP_FDPUB_FNCUR./all" TargetMode="External"/><Relationship Id="rId169" Type="http://schemas.openxmlformats.org/officeDocument/2006/relationships/hyperlink" Target="https://data.un.org/ws/rest/data/DF_SDG_GLH/..VC_SNS_WALN_DRK" TargetMode="External"/><Relationship Id="rId185" Type="http://schemas.openxmlformats.org/officeDocument/2006/relationships/hyperlink" Target="https://data.unicef.org/indicator-profile/ECD_CHLD_36-59M_LMPSL/" TargetMode="External"/><Relationship Id="rId4" Type="http://schemas.openxmlformats.org/officeDocument/2006/relationships/hyperlink" Target="https://data.unicef.org/indicator-profile/HVA_EPI_LHIV_0-19/" TargetMode="External"/><Relationship Id="rId9" Type="http://schemas.openxmlformats.org/officeDocument/2006/relationships/hyperlink" Target="http://data.uis.unesco.org/SDMX-JSON/data/SDG_DS/ADMI_ENDOFPRIM_READ./all" TargetMode="External"/><Relationship Id="rId180" Type="http://schemas.openxmlformats.org/officeDocument/2006/relationships/hyperlink" Target="https://stats.oecd.org/oecdstat_metadata/ShowMetadata.ashx?Dataset=GIDDB2019&amp;Coords=&amp;Lang=en" TargetMode="External"/><Relationship Id="rId26" Type="http://schemas.openxmlformats.org/officeDocument/2006/relationships/hyperlink" Target="http://data.uis.unesco.org/SDMX-JSON/data/NATMON_DS/GER_1+GER_1_F+GER_1_M./all" TargetMode="External"/><Relationship Id="rId47" Type="http://schemas.openxmlformats.org/officeDocument/2006/relationships/hyperlink" Target="http://data.uis.unesco.org/SDMX-JSON/data/NATMON_DS/20060+20061+40033./all" TargetMode="External"/><Relationship Id="rId68" Type="http://schemas.openxmlformats.org/officeDocument/2006/relationships/hyperlink" Target="http://data.uis.unesco.org/SDMX-JSON/data/SDG_DS/TRTP_1+TRTP_1_F+TRTP_1_M./all" TargetMode="External"/><Relationship Id="rId89" Type="http://schemas.openxmlformats.org/officeDocument/2006/relationships/hyperlink" Target="https://databank.worldbank.org/reports.aspx?source=2&amp;type=metadata&amp;series=SH.XPD.OOPC.PC.CD" TargetMode="External"/><Relationship Id="rId112" Type="http://schemas.openxmlformats.org/officeDocument/2006/relationships/hyperlink" Target="https://www.who.int/data/gho/data/indicators/indicator-details/GHO/uhc-sci-components-reproductive-maternal-newborn-and-child-health" TargetMode="External"/><Relationship Id="rId133" Type="http://schemas.openxmlformats.org/officeDocument/2006/relationships/hyperlink" Target="https://sdmx.data.unicef.org/ws/public/sdmxapi/rest/data/UNICEF,HIV_AIDS,1.0/" TargetMode="External"/><Relationship Id="rId154" Type="http://schemas.openxmlformats.org/officeDocument/2006/relationships/hyperlink" Target="http://data.uis.unesco.org/SDMX-JSON/data/NATMON_DS/401./all" TargetMode="External"/><Relationship Id="rId175" Type="http://schemas.openxmlformats.org/officeDocument/2006/relationships/hyperlink" Target="https://www.who.int/data/gho/indicator-metadata-registry/imr-details/1351" TargetMode="External"/><Relationship Id="rId16" Type="http://schemas.openxmlformats.org/officeDocument/2006/relationships/hyperlink" Target="http://data.uis.unesco.org/SDMX-JSON/data/SDG_DS/GER_02+GER_02_F+GER_02_M./all" TargetMode="External"/><Relationship Id="rId37" Type="http://schemas.openxmlformats.org/officeDocument/2006/relationships/hyperlink" Target="http://data.uis.unesco.org/SDMX-JSON/data/NATMON_DS/OFST_1T3_CP+OFST_1T3_F_CP+OFST_1T3_M_CP./all" TargetMode="External"/><Relationship Id="rId58" Type="http://schemas.openxmlformats.org/officeDocument/2006/relationships/hyperlink" Target="https://data.unicef.org/indicator-profile/NT_CF_MDD/" TargetMode="External"/><Relationship Id="rId79" Type="http://schemas.openxmlformats.org/officeDocument/2006/relationships/hyperlink" Target="https://ec.europa.eu/eurostat/cache/metadata/en/gov_10a_exp_esms.htm" TargetMode="External"/><Relationship Id="rId102" Type="http://schemas.openxmlformats.org/officeDocument/2006/relationships/hyperlink" Target="https://ec.europa.eu/eurostat/api/dissemination/sdmx/2.1/data/TESSI190/" TargetMode="External"/><Relationship Id="rId123" Type="http://schemas.openxmlformats.org/officeDocument/2006/relationships/hyperlink" Target="https://databank.worldbank.org/reports.aspx?source=2&amp;type=metadata&amp;series=FP.CPI.TOTL.ZG" TargetMode="External"/><Relationship Id="rId144" Type="http://schemas.openxmlformats.org/officeDocument/2006/relationships/hyperlink" Target="http://apps.who.int/gho/athena/api/GHO/UHC_SCI_INFECT" TargetMode="External"/><Relationship Id="rId90" Type="http://schemas.openxmlformats.org/officeDocument/2006/relationships/hyperlink" Target="https://databank.worldbank.org/reports.aspx?source=2&amp;type=metadata&amp;series=SH.XPD.PVTD.CH.ZS" TargetMode="External"/><Relationship Id="rId165" Type="http://schemas.openxmlformats.org/officeDocument/2006/relationships/hyperlink" Target="https://data.un.org/ws/rest/data/DF_SDG_GLH/..SI_POV_EMP1" TargetMode="External"/><Relationship Id="rId186" Type="http://schemas.openxmlformats.org/officeDocument/2006/relationships/printerSettings" Target="../printerSettings/printerSettings3.bin"/><Relationship Id="rId27" Type="http://schemas.openxmlformats.org/officeDocument/2006/relationships/hyperlink" Target="http://data.uis.unesco.org/SDMX-JSON/data/NATMON_DS/GER_2+GER_2_F+GER_2_M./all" TargetMode="External"/><Relationship Id="rId48" Type="http://schemas.openxmlformats.org/officeDocument/2006/relationships/hyperlink" Target="http://data.uis.unesco.org/SDMX-JSON/data/NATMON_DS/20062+20063+40035./all" TargetMode="External"/><Relationship Id="rId69" Type="http://schemas.openxmlformats.org/officeDocument/2006/relationships/hyperlink" Target="http://data.uis.unesco.org/SDMX-JSON/data/SDG_DS/TRTP_2+TRTP_2_F+TRTP_2_M./all" TargetMode="External"/><Relationship Id="rId113" Type="http://schemas.openxmlformats.org/officeDocument/2006/relationships/hyperlink" Target="http://apps.who.int/gho/athena/api/GHO/GHED_GGHE-D_pc_US_SHA2011" TargetMode="External"/><Relationship Id="rId134" Type="http://schemas.openxmlformats.org/officeDocument/2006/relationships/hyperlink" Target="https://sdmx.data.unicef.org/ws/public/sdmxapi/rest/data/UNICEF,HIV_AIDS,1.0/" TargetMode="External"/><Relationship Id="rId80" Type="http://schemas.openxmlformats.org/officeDocument/2006/relationships/hyperlink" Target="https://ec.europa.eu/eurostat/api/dissemination/sdmx/2.1/data/gov_10a_exp/.PC_GDP.S13.GF10.TE" TargetMode="External"/><Relationship Id="rId155" Type="http://schemas.openxmlformats.org/officeDocument/2006/relationships/hyperlink" Target="http://data.uis.unesco.org/SDMX-JSON/data/NATMON_DS/13./all" TargetMode="External"/><Relationship Id="rId176" Type="http://schemas.openxmlformats.org/officeDocument/2006/relationships/hyperlink" Target="https://sdmx.data.unicef.org/ws/public/sdmxapi/rest/data/CDDEM/D19" TargetMode="External"/><Relationship Id="rId17" Type="http://schemas.openxmlformats.org/officeDocument/2006/relationships/hyperlink" Target="http://data.uis.unesco.org/SDMX-JSON/data/NATMON_DS/GER_2_GPI./all" TargetMode="External"/><Relationship Id="rId38" Type="http://schemas.openxmlformats.org/officeDocument/2006/relationships/hyperlink" Target="http://data.uis.unesco.org/SDMX-JSON/data/SDG_DS/XGOVEXP_IMF./all" TargetMode="External"/><Relationship Id="rId59" Type="http://schemas.openxmlformats.org/officeDocument/2006/relationships/hyperlink" Target="https://data.unicef.org/indicator-profile/NT_CF_MAD/" TargetMode="External"/><Relationship Id="rId103" Type="http://schemas.openxmlformats.org/officeDocument/2006/relationships/hyperlink" Target="https://ec.europa.eu/eurostat/databrowser/view/tessi190/default/table" TargetMode="External"/><Relationship Id="rId124" Type="http://schemas.openxmlformats.org/officeDocument/2006/relationships/hyperlink" Target="https://data.unicef.org/indicator-profile/NT_ANT_WHZ_NE2/" TargetMode="External"/><Relationship Id="rId70" Type="http://schemas.openxmlformats.org/officeDocument/2006/relationships/hyperlink" Target="http://data.uis.unesco.org/SDMX-JSON/data/SDG_DS/TRTP_3+TRTP_3_F+TRTP_3_M./all" TargetMode="External"/><Relationship Id="rId91" Type="http://schemas.openxmlformats.org/officeDocument/2006/relationships/hyperlink" Target="https://databank.worldbank.org/reports.aspx?source=2&amp;type=metadata&amp;series=SH.XPD.GHED.GE.ZS" TargetMode="External"/><Relationship Id="rId145" Type="http://schemas.openxmlformats.org/officeDocument/2006/relationships/hyperlink" Target="https://www.who.int/data/gho/data/indicators/indicator-details/GHO/uhc-sci-components-infectious-diseases" TargetMode="External"/><Relationship Id="rId166" Type="http://schemas.openxmlformats.org/officeDocument/2006/relationships/hyperlink" Target="https://data.un.org/ws/rest/data/DF_SDG_GLH/..SG_NHR_NOAPPLN" TargetMode="External"/><Relationship Id="rId1" Type="http://schemas.openxmlformats.org/officeDocument/2006/relationships/hyperlink" Target="https://population.un.org/wpp/publications/" TargetMode="External"/><Relationship Id="rId28" Type="http://schemas.openxmlformats.org/officeDocument/2006/relationships/hyperlink" Target="http://data.uis.unesco.org/SDMX-JSON/data/NATMON_DS/GER_1T2+GER_1T2_F+GER_1T2_M./all" TargetMode="External"/><Relationship Id="rId49" Type="http://schemas.openxmlformats.org/officeDocument/2006/relationships/hyperlink" Target="http://data.uis.unesco.org/SDMX-JSON/data/NATMON_DS/20064+20065+40038./all" TargetMode="External"/><Relationship Id="rId114" Type="http://schemas.openxmlformats.org/officeDocument/2006/relationships/hyperlink" Target="http://apps.who.int/gho/athena/api/GHO/GHED_GGHE-DGDP_SHA2011" TargetMode="External"/><Relationship Id="rId60" Type="http://schemas.openxmlformats.org/officeDocument/2006/relationships/hyperlink" Target="https://data.unicef.org/indicator-profile/NT_CF_MMF/" TargetMode="External"/><Relationship Id="rId81" Type="http://schemas.openxmlformats.org/officeDocument/2006/relationships/hyperlink" Target="https://ec.europa.eu/eurostat/api/dissemination/sdmx/2.1/data/spr_exp_sum/.FAM.PC_GDP" TargetMode="External"/><Relationship Id="rId135" Type="http://schemas.openxmlformats.org/officeDocument/2006/relationships/hyperlink" Target="https://ec.europa.eu/eurostat/cache/metadata/en/sdg_04_30_esmsip2.htm" TargetMode="External"/><Relationship Id="rId156" Type="http://schemas.openxmlformats.org/officeDocument/2006/relationships/hyperlink" Target="http://data.uis.unesco.org/SDMX-JSON/data/NATMON_DS/999974./all" TargetMode="External"/><Relationship Id="rId177" Type="http://schemas.openxmlformats.org/officeDocument/2006/relationships/hyperlink" Target="https://data.un.org/ws/rest/data/DF_SDG_GLH/..SG_STT_NSDSFDGV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4"/>
  <sheetViews>
    <sheetView tabSelected="1" topLeftCell="A344" workbookViewId="0">
      <selection activeCell="F336" sqref="F336:F374"/>
    </sheetView>
  </sheetViews>
  <sheetFormatPr defaultColWidth="8.7109375" defaultRowHeight="15"/>
  <cols>
    <col min="1" max="1" width="13" bestFit="1" customWidth="1"/>
    <col min="2" max="2" width="12.85546875" style="16" bestFit="1" customWidth="1"/>
    <col min="3" max="3" width="83.85546875" style="25" customWidth="1"/>
    <col min="4" max="4" width="27" style="25" customWidth="1"/>
    <col min="5" max="5" width="13.85546875" customWidth="1"/>
    <col min="6" max="6" width="8.85546875" bestFit="1" customWidth="1"/>
    <col min="7" max="7" width="13.5703125" customWidth="1"/>
    <col min="8" max="8" width="10.7109375" bestFit="1" customWidth="1"/>
    <col min="9" max="9" width="26.42578125" style="25" customWidth="1"/>
    <col min="10" max="10" width="7.7109375" customWidth="1"/>
    <col min="11" max="11" width="18.140625" bestFit="1" customWidth="1"/>
    <col min="12" max="12" width="16.7109375" bestFit="1" customWidth="1"/>
  </cols>
  <sheetData>
    <row r="1" spans="1:12" ht="27.75" customHeight="1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59" t="s">
        <v>9</v>
      </c>
      <c r="K1" s="10" t="s">
        <v>10</v>
      </c>
      <c r="L1" s="12" t="s">
        <v>11</v>
      </c>
    </row>
    <row r="2" spans="1:12">
      <c r="A2" s="1" t="s">
        <v>12</v>
      </c>
      <c r="B2" s="16" t="s">
        <v>13</v>
      </c>
      <c r="C2" s="32" t="str">
        <f>VLOOKUP(B2,Indicator!$A$2:$F$198,5,FALSE)</f>
        <v>Number of births (in thousands)</v>
      </c>
      <c r="D2" s="25" t="str">
        <f>VLOOKUP(B2,Indicator!$A$2:$F$198,6,FALSE)</f>
        <v>DM_BRTS</v>
      </c>
      <c r="E2" s="1">
        <f>VLOOKUP(H2,Source!$A$2:$G$636,7,FALSE)</f>
        <v>2020</v>
      </c>
      <c r="F2" s="1" t="s">
        <v>14</v>
      </c>
      <c r="G2" s="1" t="str">
        <f>VLOOKUP(F2,Value_type!$A$2:$I$107,3,FALSE)</f>
        <v>PS</v>
      </c>
      <c r="H2" s="1" t="s">
        <v>15</v>
      </c>
      <c r="I2" s="25" t="str">
        <f>VLOOKUP(H2,Source!$A$2:$G$223,3,FALSE)</f>
        <v>Helix: DM_BRTS</v>
      </c>
      <c r="J2" s="1"/>
      <c r="K2" s="1"/>
    </row>
    <row r="3" spans="1:12">
      <c r="A3" s="1" t="s">
        <v>16</v>
      </c>
      <c r="B3" s="16" t="s">
        <v>17</v>
      </c>
      <c r="C3" s="32" t="str">
        <f>VLOOKUP(B3,Indicator!$A$2:$F$198,5,FALSE)</f>
        <v>Urban population as a percentage of the total population</v>
      </c>
      <c r="D3" s="25" t="str">
        <f>VLOOKUP(B3,Indicator!$A$2:$F$198,6,FALSE)</f>
        <v>DM_POP_URBN</v>
      </c>
      <c r="E3" s="1">
        <f>VLOOKUP(H3,Source!$A$2:$G$636,7,FALSE)</f>
        <v>2020</v>
      </c>
      <c r="F3" s="1" t="s">
        <v>18</v>
      </c>
      <c r="G3" s="1" t="str">
        <f>VLOOKUP(F3,Value_type!$A$2:$I$107,3,FALSE)</f>
        <v>PCNT</v>
      </c>
      <c r="H3" s="1" t="s">
        <v>19</v>
      </c>
      <c r="I3" s="25" t="str">
        <f>VLOOKUP(H3,Source!$A$2:$G$659,3,FALSE)</f>
        <v>Helix: DM_POP_URBN</v>
      </c>
      <c r="J3" s="1"/>
      <c r="K3" s="1"/>
    </row>
    <row r="4" spans="1:12">
      <c r="A4" s="1" t="s">
        <v>20</v>
      </c>
      <c r="B4" s="16" t="s">
        <v>21</v>
      </c>
      <c r="C4" s="32" t="str">
        <f>VLOOKUP(B4,Indicator!$A$2:$F$198,5,FALSE)</f>
        <v>Total population by age (in thousands)</v>
      </c>
      <c r="D4" s="25" t="str">
        <f>VLOOKUP(B4,Indicator!$A$2:$F$198,6,FALSE)</f>
        <v>DM_POP_TOT_AGE</v>
      </c>
      <c r="E4" s="1">
        <f>VLOOKUP(H4,Source!$A$2:$G$636,7,FALSE)</f>
        <v>2021</v>
      </c>
      <c r="F4" s="1" t="s">
        <v>22</v>
      </c>
      <c r="G4" s="1" t="str">
        <f>VLOOKUP(F4,Value_type!$A$2:$I$107,3,FALSE)</f>
        <v>PS</v>
      </c>
      <c r="H4" s="1" t="s">
        <v>23</v>
      </c>
      <c r="I4" s="25" t="str">
        <f>VLOOKUP(H4,Source!$A$2:$G$659,3,FALSE)</f>
        <v>Helix: DM_POP_TOT_AGE</v>
      </c>
      <c r="J4" s="1"/>
      <c r="K4" s="1"/>
    </row>
    <row r="5" spans="1:12">
      <c r="A5" s="1" t="s">
        <v>24</v>
      </c>
      <c r="B5" s="16" t="s">
        <v>25</v>
      </c>
      <c r="C5" s="32" t="str">
        <f>VLOOKUP(B5,Indicator!$A$2:$F$198,5,FALSE)</f>
        <v>Net migration</v>
      </c>
      <c r="D5" s="25" t="str">
        <f>VLOOKUP(B5,Indicator!$A$2:$F$198,6,FALSE)</f>
        <v>DM_POP_NETM</v>
      </c>
      <c r="E5" s="1">
        <f>VLOOKUP(H5,Source!$A$2:$G$636,7,FALSE)</f>
        <v>2021</v>
      </c>
      <c r="F5" s="1" t="s">
        <v>26</v>
      </c>
      <c r="G5" s="1" t="str">
        <f>VLOOKUP(F5,Value_type!$A$2:$I$107,3,FALSE)</f>
        <v>PS</v>
      </c>
      <c r="H5" s="1" t="s">
        <v>27</v>
      </c>
      <c r="I5" s="25" t="str">
        <f>VLOOKUP(H5,Source!$A$2:$G$659,3,FALSE)</f>
        <v>WB: SM.POP.NETM</v>
      </c>
      <c r="J5" s="1"/>
      <c r="K5" s="1"/>
    </row>
    <row r="6" spans="1:12">
      <c r="A6" s="1" t="s">
        <v>28</v>
      </c>
      <c r="B6" s="16" t="s">
        <v>29</v>
      </c>
      <c r="C6" s="36" t="str">
        <f>VLOOKUP(B6,Indicator!$A$2:$F$198,5,FALSE)</f>
        <v>Preterm birth rate (per 100 live births)</v>
      </c>
      <c r="D6" s="25" t="str">
        <f>VLOOKUP(B6,Indicator!$A$2:$F$198,6,FALSE)</f>
        <v>FT_WHS_PBR</v>
      </c>
      <c r="E6" s="1">
        <f>VLOOKUP(H6,Source!$A$2:$G$636,7,FALSE)</f>
        <v>2020</v>
      </c>
      <c r="F6" s="1" t="s">
        <v>30</v>
      </c>
      <c r="G6" s="1" t="str">
        <f>VLOOKUP(F6,Value_type!$A$2:$I$107,3,FALSE)</f>
        <v>RATE_100</v>
      </c>
      <c r="H6" s="1" t="s">
        <v>31</v>
      </c>
      <c r="I6" s="25" t="str">
        <f>VLOOKUP(H6,Source!$A$2:$G$659,3,FALSE)</f>
        <v>WHO: WHS_PBR</v>
      </c>
      <c r="J6" s="1"/>
      <c r="K6" s="1"/>
    </row>
    <row r="7" spans="1:12">
      <c r="A7" s="1" t="s">
        <v>32</v>
      </c>
      <c r="B7" s="16" t="s">
        <v>33</v>
      </c>
      <c r="C7" s="36" t="str">
        <f>VLOOKUP(B7,Indicator!$A$2:$F$198,5,FALSE)</f>
        <v>Total fertility rate (average live births per woman aged 15-49)</v>
      </c>
      <c r="D7" s="25" t="str">
        <f>VLOOKUP(B7,Indicator!$A$2:$F$198,6,FALSE)</f>
        <v>DM_FRATE_TOT</v>
      </c>
      <c r="E7" s="1">
        <f>VLOOKUP(H7,Source!$A$2:$G$636,7,FALSE)</f>
        <v>2020</v>
      </c>
      <c r="F7" s="1" t="s">
        <v>18</v>
      </c>
      <c r="G7" s="1" t="str">
        <f>VLOOKUP(F7,Value_type!$A$2:$I$107,3,FALSE)</f>
        <v>PCNT</v>
      </c>
      <c r="H7" s="1" t="s">
        <v>34</v>
      </c>
      <c r="I7" s="25" t="str">
        <f>VLOOKUP(H7,Source!$A$2:$G$223,3,FALSE)</f>
        <v>Helix: DM_FRATE_TOT</v>
      </c>
      <c r="J7" s="1"/>
      <c r="K7" s="1"/>
    </row>
    <row r="8" spans="1:12">
      <c r="A8" s="1" t="s">
        <v>35</v>
      </c>
      <c r="B8" s="16" t="s">
        <v>36</v>
      </c>
      <c r="C8" s="36" t="str">
        <f>VLOOKUP(B8,Indicator!$A$2:$F$198,5,FALSE)</f>
        <v>3.7.2. Adolescent birth rate (per 1,000 women aged 15-19)</v>
      </c>
      <c r="D8" s="25" t="str">
        <f>VLOOKUP(B8,Indicator!$A$2:$F$198,6,FALSE)</f>
        <v>FT_SP_DYN_ADKL</v>
      </c>
      <c r="E8" s="1">
        <f>VLOOKUP(H8,Source!$A$2:$G$636,7,FALSE)</f>
        <v>2020</v>
      </c>
      <c r="F8" s="1" t="s">
        <v>37</v>
      </c>
      <c r="G8" s="1" t="str">
        <f>VLOOKUP(F8,Value_type!$A$2:$I$107,3,FALSE)</f>
        <v>RATE_1000</v>
      </c>
      <c r="H8" s="1" t="s">
        <v>38</v>
      </c>
      <c r="I8" s="25" t="str">
        <f>VLOOKUP(H8,Source!$A$2:$G$223,3,FALSE)</f>
        <v>SDG: SP_DYN_ADKL</v>
      </c>
      <c r="J8" s="1"/>
      <c r="K8" s="1"/>
    </row>
    <row r="9" spans="1:12">
      <c r="A9" s="1" t="s">
        <v>39</v>
      </c>
      <c r="B9" s="16" t="s">
        <v>40</v>
      </c>
      <c r="C9" s="36" t="str">
        <f>VLOOKUP(B9,Indicator!$A$2:$F$198,5,FALSE)</f>
        <v>Prevalence of low birth weight among new-borns (%)</v>
      </c>
      <c r="D9" s="25" t="str">
        <f>VLOOKUP(B9,Indicator!$A$2:$F$198,6,FALSE)</f>
        <v>NT_BW_LBW</v>
      </c>
      <c r="E9" s="1">
        <f>VLOOKUP(H9,Source!$A$2:$G$636,7,FALSE)</f>
        <v>2020</v>
      </c>
      <c r="F9" s="1" t="s">
        <v>18</v>
      </c>
      <c r="G9" s="1" t="str">
        <f>VLOOKUP(F9,Value_type!$A$2:$I$107,3,FALSE)</f>
        <v>PCNT</v>
      </c>
      <c r="H9" s="1" t="s">
        <v>41</v>
      </c>
      <c r="I9" s="25" t="str">
        <f>VLOOKUP(H9,Source!$A$2:$G$223,3,FALSE)</f>
        <v>Helix: NT_BW_LBW</v>
      </c>
      <c r="K9" s="1"/>
    </row>
    <row r="10" spans="1:12">
      <c r="A10" s="1" t="s">
        <v>42</v>
      </c>
      <c r="B10" s="16" t="s">
        <v>43</v>
      </c>
      <c r="C10" s="34" t="str">
        <f>VLOOKUP(B10,Indicator!$A$2:$F$198,5,FALSE)</f>
        <v>Crude death rate (per 1,000 average population)</v>
      </c>
      <c r="D10" s="25" t="str">
        <f>VLOOKUP(B10,Indicator!$A$2:$F$198,6,FALSE)</f>
        <v>MT_SP_DYN_CDRT_IN</v>
      </c>
      <c r="E10" s="1">
        <f>VLOOKUP(H10,Source!$A$2:$G$636,7,FALSE)</f>
        <v>2021</v>
      </c>
      <c r="F10" s="1" t="s">
        <v>44</v>
      </c>
      <c r="G10" s="1" t="str">
        <f>VLOOKUP(F10,Value_type!$A$2:$I$107,3,FALSE)</f>
        <v>RATE_1000</v>
      </c>
      <c r="H10" s="1" t="s">
        <v>45</v>
      </c>
      <c r="I10" s="25" t="str">
        <f>VLOOKUP(H10,Source!$A$2:$G$223,3,FALSE)</f>
        <v>WB: SP.DYN.CDRT.IN</v>
      </c>
      <c r="K10" s="1"/>
    </row>
    <row r="11" spans="1:12">
      <c r="A11" s="1" t="s">
        <v>46</v>
      </c>
      <c r="B11" s="16" t="s">
        <v>47</v>
      </c>
      <c r="C11" s="34" t="str">
        <f>VLOOKUP(B11,Indicator!$A$2:$F$198,5,FALSE)</f>
        <v>Life expectancy at birth (average years)</v>
      </c>
      <c r="D11" s="25" t="str">
        <f>VLOOKUP(B11,Indicator!$A$2:$F$198,6,FALSE)</f>
        <v>DM_LIFE_EXP</v>
      </c>
      <c r="E11" s="1">
        <f>VLOOKUP(H11,Source!$A$2:$G$636,7,FALSE)</f>
        <v>2020</v>
      </c>
      <c r="F11" s="1" t="s">
        <v>48</v>
      </c>
      <c r="G11" s="1" t="str">
        <f>VLOOKUP(F11,Value_type!$A$2:$I$107,3,FALSE)</f>
        <v>YR</v>
      </c>
      <c r="H11" s="1" t="s">
        <v>49</v>
      </c>
      <c r="I11" s="25" t="str">
        <f>VLOOKUP(H11,Source!$A$2:$G$223,3,FALSE)</f>
        <v>Helix: DM_LIFE_EXP</v>
      </c>
      <c r="K11" s="1"/>
    </row>
    <row r="12" spans="1:12">
      <c r="A12" s="1" t="s">
        <v>50</v>
      </c>
      <c r="B12" s="16" t="s">
        <v>51</v>
      </c>
      <c r="C12" s="34" t="str">
        <f>VLOOKUP(B12,Indicator!$A$2:$F$198,5,FALSE)</f>
        <v>Infant mortality rate (per 1,000 live births)</v>
      </c>
      <c r="D12" s="25" t="str">
        <f>VLOOKUP(B12,Indicator!$A$2:$F$198,6,FALSE)</f>
        <v>CME_MRY0</v>
      </c>
      <c r="E12" s="1">
        <f>VLOOKUP(H12,Source!$A$2:$G$636,7,FALSE)</f>
        <v>2020</v>
      </c>
      <c r="F12" s="1" t="s">
        <v>52</v>
      </c>
      <c r="G12" s="25" t="str">
        <f>VLOOKUP(F12,Value_type!$A$2:$I$107,3,FALSE)</f>
        <v>D_PER_1000_B</v>
      </c>
      <c r="H12" s="1" t="s">
        <v>53</v>
      </c>
      <c r="I12" s="25" t="str">
        <f>VLOOKUP(H12,Source!$A$2:$G$223,3,FALSE)</f>
        <v>Helix: CME_MRY0</v>
      </c>
      <c r="K12" s="1"/>
    </row>
    <row r="13" spans="1:12">
      <c r="A13" s="1" t="s">
        <v>54</v>
      </c>
      <c r="B13" s="16" t="s">
        <v>55</v>
      </c>
      <c r="C13" s="34" t="str">
        <f>VLOOKUP(B13,Indicator!$A$2:$F$198,5,FALSE)</f>
        <v>3.2.1. Under-5 mortality rate (per 1,000 live births)</v>
      </c>
      <c r="D13" s="25" t="str">
        <f>VLOOKUP(B13,Indicator!$A$2:$F$198,6,FALSE)</f>
        <v>CME_MRY0T4</v>
      </c>
      <c r="E13" s="1">
        <f>VLOOKUP(H13,Source!$A$2:$G$636,7,FALSE)</f>
        <v>2020</v>
      </c>
      <c r="F13" s="1" t="s">
        <v>52</v>
      </c>
      <c r="G13" s="25" t="str">
        <f>VLOOKUP(F13,Value_type!$A$2:$I$107,3,FALSE)</f>
        <v>D_PER_1000_B</v>
      </c>
      <c r="H13" s="1" t="s">
        <v>56</v>
      </c>
      <c r="I13" s="25" t="str">
        <f>VLOOKUP(H13,Source!$A$2:$G$223,3,FALSE)</f>
        <v>Helix: CME_MRY0T4</v>
      </c>
      <c r="K13" s="1"/>
    </row>
    <row r="14" spans="1:12">
      <c r="A14" s="1" t="s">
        <v>57</v>
      </c>
      <c r="B14" s="16" t="s">
        <v>58</v>
      </c>
      <c r="C14" s="34" t="str">
        <f>VLOOKUP(B14,Indicator!$A$2:$F$198,5,FALSE)</f>
        <v>3.2.2. Neonatal mortality rate (per 1,000 live births)</v>
      </c>
      <c r="D14" s="25" t="str">
        <f>VLOOKUP(B14,Indicator!$A$2:$F$198,6,FALSE)</f>
        <v>CME_MRM0</v>
      </c>
      <c r="E14" s="1">
        <f>VLOOKUP(H14,Source!$A$2:$G$636,7,FALSE)</f>
        <v>2020</v>
      </c>
      <c r="F14" s="1" t="s">
        <v>59</v>
      </c>
      <c r="G14" s="25" t="str">
        <f>VLOOKUP(F14,Value_type!$A$2:$I$107,3,FALSE)</f>
        <v>D_PER_1000_B</v>
      </c>
      <c r="H14" s="1" t="s">
        <v>60</v>
      </c>
      <c r="I14" s="25" t="str">
        <f>VLOOKUP(H14,Source!$A$2:$G$223,3,FALSE)</f>
        <v>Helix: CME_MRM0</v>
      </c>
      <c r="K14" s="1"/>
    </row>
    <row r="15" spans="1:12">
      <c r="A15" s="1" t="s">
        <v>61</v>
      </c>
      <c r="B15" s="16" t="s">
        <v>62</v>
      </c>
      <c r="C15" s="34" t="str">
        <f>VLOOKUP(B15,Indicator!$A$2:$F$198,5,FALSE)</f>
        <v>3.1.1. Maternal mortality ratio (per 100,000 live births)</v>
      </c>
      <c r="D15" s="25" t="str">
        <f>VLOOKUP(B15,Indicator!$A$2:$F$198,6,FALSE)</f>
        <v>MNCH_MMR</v>
      </c>
      <c r="E15" s="1">
        <f>VLOOKUP(H15,Source!$A$2:$G$636,7,FALSE)</f>
        <v>2020</v>
      </c>
      <c r="F15" s="1" t="s">
        <v>63</v>
      </c>
      <c r="G15" s="25" t="str">
        <f>VLOOKUP(F15,Value_type!$A$2:$I$107,3,FALSE)</f>
        <v>PER100KLIVEBIRTHS</v>
      </c>
      <c r="H15" s="1" t="s">
        <v>64</v>
      </c>
      <c r="I15" s="25" t="str">
        <f>VLOOKUP(H15,Source!$A$2:$G$223,3,FALSE)</f>
        <v>Helix: MNCH_MMR</v>
      </c>
      <c r="K15" s="1"/>
    </row>
    <row r="16" spans="1:12">
      <c r="A16" s="1" t="s">
        <v>65</v>
      </c>
      <c r="B16" s="16" t="s">
        <v>66</v>
      </c>
      <c r="C16" s="34" t="str">
        <f>VLOOKUP(B16,Indicator!$A$2:$F$198,5,FALSE)</f>
        <v>Suicide mortality rate (deaths per 100,000 population)</v>
      </c>
      <c r="D16" s="25" t="str">
        <f>VLOOKUP(B16,Indicator!$A$2:$F$198,6,FALSE)</f>
        <v>MT_SDG_SUICIDE</v>
      </c>
      <c r="E16" s="1">
        <f>VLOOKUP(H16,Source!$A$2:$G$636,7,FALSE)</f>
        <v>2020</v>
      </c>
      <c r="F16" s="1" t="s">
        <v>67</v>
      </c>
      <c r="G16" s="1" t="str">
        <f>VLOOKUP(F16,Value_type!$A$2:$I$107,3,FALSE)</f>
        <v>RATE_100000</v>
      </c>
      <c r="H16" s="1" t="s">
        <v>68</v>
      </c>
      <c r="I16" s="25" t="str">
        <f>VLOOKUP(H16,Source!$A$2:$G$223,3,FALSE)</f>
        <v>WHO: SDGSUICIDE</v>
      </c>
      <c r="K16" s="1"/>
    </row>
    <row r="17" spans="1:11">
      <c r="A17" s="1" t="s">
        <v>69</v>
      </c>
      <c r="B17" s="16" t="s">
        <v>70</v>
      </c>
      <c r="C17" s="40" t="str">
        <f>VLOOKUP(B17,Indicator!$A$2:$F$198,5,FALSE)</f>
        <v>3.3.4. SDG Incidence of Hepatitis B (percentage of children under 5 years who have developed chronic HBV infection)</v>
      </c>
      <c r="D17" s="25" t="str">
        <f>VLOOKUP(B17,Indicator!$A$2:$F$198,6,FALSE)</f>
        <v>HT_SH_HAP_HBSAG</v>
      </c>
      <c r="E17" s="1">
        <f>VLOOKUP(H17,Source!$A$2:$G$636,7,FALSE)</f>
        <v>2020</v>
      </c>
      <c r="F17" s="1" t="s">
        <v>18</v>
      </c>
      <c r="G17" s="1" t="str">
        <f>VLOOKUP(F17,Value_type!$A$2:$I$107,3,FALSE)</f>
        <v>PCNT</v>
      </c>
      <c r="H17" s="1" t="s">
        <v>71</v>
      </c>
      <c r="I17" s="25" t="str">
        <f>VLOOKUP(H17,Source!$A$2:$G$223,3,FALSE)</f>
        <v>SDG: SH_HAP_HBSAG</v>
      </c>
      <c r="K17" s="1"/>
    </row>
    <row r="18" spans="1:11">
      <c r="A18" s="1" t="s">
        <v>72</v>
      </c>
      <c r="B18" s="16" t="s">
        <v>73</v>
      </c>
      <c r="C18" s="40" t="str">
        <f>VLOOKUP(B18,Indicator!$A$2:$F$198,5,FALSE)</f>
        <v>3.3.2. Incidence of tuberculosis (new cases per 100,000 average population)</v>
      </c>
      <c r="D18" s="25" t="str">
        <f>VLOOKUP(B18,Indicator!$A$2:$F$198,6,FALSE)</f>
        <v>HT_SH_TBS_INCD</v>
      </c>
      <c r="E18" s="1">
        <f>VLOOKUP(H18,Source!$A$2:$G$636,7,FALSE)</f>
        <v>2020</v>
      </c>
      <c r="F18" s="1" t="s">
        <v>74</v>
      </c>
      <c r="G18" s="1" t="str">
        <f>VLOOKUP(F18,Value_type!$A$2:$I$107,3,FALSE)</f>
        <v>RATE_100000</v>
      </c>
      <c r="H18" s="1" t="s">
        <v>75</v>
      </c>
      <c r="I18" s="25" t="str">
        <f>VLOOKUP(H18,Source!$A$2:$G$223,3,FALSE)</f>
        <v>SDG: SH_TBS_INCD</v>
      </c>
      <c r="K18" s="1"/>
    </row>
    <row r="19" spans="1:11">
      <c r="A19" s="1" t="s">
        <v>76</v>
      </c>
      <c r="B19" s="16" t="s">
        <v>77</v>
      </c>
      <c r="C19" s="40" t="str">
        <f>VLOOKUP(B19,Indicator!$A$2:$F$198,5,FALSE)</f>
        <v>3.3.1. Number of new HIV infections per 1,000 uninfected population</v>
      </c>
      <c r="D19" s="25" t="str">
        <f>VLOOKUP(B19,Indicator!$A$2:$F$198,6,FALSE)</f>
        <v>HT_SH_HIV_INCD</v>
      </c>
      <c r="E19" s="1">
        <f>VLOOKUP(H19,Source!$A$2:$G$636,7,FALSE)</f>
        <v>2020</v>
      </c>
      <c r="F19" s="1" t="s">
        <v>78</v>
      </c>
      <c r="G19" s="1" t="str">
        <f>VLOOKUP(F19,Value_type!$A$2:$I$107,3,FALSE)</f>
        <v>RATE_1000</v>
      </c>
      <c r="H19" s="1" t="s">
        <v>79</v>
      </c>
      <c r="I19" s="25" t="str">
        <f>VLOOKUP(H19,Source!$A$2:$G$223,3,FALSE)</f>
        <v>SDG: SH_HIV_INCD</v>
      </c>
      <c r="K19" s="1"/>
    </row>
    <row r="20" spans="1:11">
      <c r="A20" s="1" t="s">
        <v>80</v>
      </c>
      <c r="B20" s="16" t="s">
        <v>81</v>
      </c>
      <c r="C20" s="40" t="str">
        <f>VLOOKUP(B20,Indicator!$A$2:$F$198,5,FALSE)</f>
        <v>3.5.1. Alcohol use disorders of 12 month prevalence with 95% (percentage of population aged 15+ years)</v>
      </c>
      <c r="D20" s="25" t="str">
        <f>VLOOKUP(B20,Indicator!$A$2:$F$198,6,FALSE)</f>
        <v>HT_SH_SUD_ALCOL</v>
      </c>
      <c r="E20" s="1">
        <f>VLOOKUP(H20,Source!$A$2:$G$636,7,FALSE)</f>
        <v>2020</v>
      </c>
      <c r="F20" s="1" t="s">
        <v>82</v>
      </c>
      <c r="G20" s="1" t="str">
        <f>VLOOKUP(F20,Value_type!$A$2:$I$107,3,FALSE)</f>
        <v>PCNT</v>
      </c>
      <c r="H20" s="1" t="s">
        <v>83</v>
      </c>
      <c r="I20" s="25" t="str">
        <f>VLOOKUP(H20,Source!$A$2:$G$223,3,FALSE)</f>
        <v>SDG: SH_SUD_ALCOL</v>
      </c>
      <c r="K20" s="1"/>
    </row>
    <row r="21" spans="1:11">
      <c r="A21" s="1" t="s">
        <v>84</v>
      </c>
      <c r="B21" s="16" t="s">
        <v>85</v>
      </c>
      <c r="C21" s="40" t="str">
        <f>VLOOKUP(B21,Indicator!$A$2:$F$198,5,FALSE)</f>
        <v>3.1.2. Proportion of births attended by skilled health personnel (%)</v>
      </c>
      <c r="D21" s="25" t="str">
        <f>VLOOKUP(B21,Indicator!$A$2:$F$198,6,FALSE)</f>
        <v>MNCH_SAB</v>
      </c>
      <c r="E21" s="1">
        <f>VLOOKUP(H21,Source!$A$2:$G$636,7,FALSE)</f>
        <v>2020</v>
      </c>
      <c r="F21" s="1" t="s">
        <v>86</v>
      </c>
      <c r="G21" s="1" t="str">
        <f>VLOOKUP(F21,Value_type!$A$2:$I$107,3,FALSE)</f>
        <v>PCNT</v>
      </c>
      <c r="H21" s="1" t="s">
        <v>87</v>
      </c>
      <c r="I21" s="25" t="str">
        <f>VLOOKUP(H21,Source!$A$2:$G$223,3,FALSE)</f>
        <v>Helix: MNCH_SAB</v>
      </c>
      <c r="K21" s="1"/>
    </row>
    <row r="22" spans="1:11">
      <c r="A22" s="1" t="s">
        <v>88</v>
      </c>
      <c r="B22" s="16" t="s">
        <v>89</v>
      </c>
      <c r="C22" s="40" t="str">
        <f>VLOOKUP(B22,Indicator!$A$2:$F$198,5,FALSE)</f>
        <v>Percentage of pregnant women living with HIV receiving ARVs for PMTCT</v>
      </c>
      <c r="D22" s="25" t="str">
        <f>VLOOKUP(B22,Indicator!$A$2:$F$198,6,FALSE)</f>
        <v>HVA_PMTCT_ARV_CVG</v>
      </c>
      <c r="E22" s="1">
        <f>VLOOKUP(H22,Source!$A$2:$G$636,7,FALSE)</f>
        <v>2020</v>
      </c>
      <c r="F22" s="1" t="s">
        <v>18</v>
      </c>
      <c r="G22" s="1" t="str">
        <f>VLOOKUP(F22,Value_type!$A$2:$I$107,3,FALSE)</f>
        <v>PCNT</v>
      </c>
      <c r="H22" s="1" t="s">
        <v>90</v>
      </c>
      <c r="I22" s="25" t="str">
        <f>VLOOKUP(H22,Source!$A$2:$G$223,3,FALSE)</f>
        <v>Helix: HVA_PMTCT_ARV_CVG</v>
      </c>
      <c r="K22" s="1"/>
    </row>
    <row r="23" spans="1:11">
      <c r="A23" s="1" t="s">
        <v>91</v>
      </c>
      <c r="B23" s="16" t="s">
        <v>92</v>
      </c>
      <c r="C23" s="40" t="str">
        <f>VLOOKUP(B23,Indicator!$A$2:$F$198,5,FALSE)</f>
        <v>Antenatal care 4+ visits - percentage of women attended at least four times during pregnancy by any provider</v>
      </c>
      <c r="D23" s="25" t="str">
        <f>VLOOKUP(B23,Indicator!$A$2:$F$198,6,FALSE)</f>
        <v>MNCH_ANC4</v>
      </c>
      <c r="E23" s="1">
        <f>VLOOKUP(H23,Source!$A$2:$G$636,7,FALSE)</f>
        <v>2020</v>
      </c>
      <c r="F23" s="1" t="s">
        <v>86</v>
      </c>
      <c r="G23" s="1" t="str">
        <f>VLOOKUP(F23,Value_type!$A$2:$I$107,3,FALSE)</f>
        <v>PCNT</v>
      </c>
      <c r="H23" s="1" t="s">
        <v>93</v>
      </c>
      <c r="I23" s="25" t="str">
        <f>VLOOKUP(H23,Source!$A$2:$G$223,3,FALSE)</f>
        <v>Helix: MNCH_ANC4</v>
      </c>
      <c r="K23" s="1"/>
    </row>
    <row r="24" spans="1:11">
      <c r="A24" s="1" t="s">
        <v>94</v>
      </c>
      <c r="B24" s="16" t="s">
        <v>95</v>
      </c>
      <c r="C24" s="40" t="str">
        <f>VLOOKUP(B24,Indicator!$A$2:$F$198,5,FALSE)</f>
        <v>Postnatal care for mothers - percentage of women who received postnatal care within 2 days of giving birth</v>
      </c>
      <c r="D24" s="25" t="str">
        <f>VLOOKUP(B24,Indicator!$A$2:$F$198,6,FALSE)</f>
        <v>MNCH_PNCMOM</v>
      </c>
      <c r="E24" s="1">
        <f>VLOOKUP(H24,Source!$A$2:$G$636,7,FALSE)</f>
        <v>2020</v>
      </c>
      <c r="F24" s="1" t="s">
        <v>86</v>
      </c>
      <c r="G24" s="1" t="str">
        <f>VLOOKUP(F24,Value_type!$A$2:$I$107,3,FALSE)</f>
        <v>PCNT</v>
      </c>
      <c r="H24" s="1" t="s">
        <v>96</v>
      </c>
      <c r="I24" s="25" t="str">
        <f>VLOOKUP(H24,Source!$A$2:$G$223,3,FALSE)</f>
        <v>Helix: MNCH_PNCMOM</v>
      </c>
      <c r="K24" s="1"/>
    </row>
    <row r="25" spans="1:11">
      <c r="A25" s="1" t="s">
        <v>97</v>
      </c>
      <c r="B25" s="16" t="s">
        <v>98</v>
      </c>
      <c r="C25" s="40" t="str">
        <f>VLOOKUP(B25,Indicator!$A$2:$F$198,5,FALSE)</f>
        <v>Care seeking for children (under age 5) with symptoms of Acute Respiratory Infection -ARI- (%)</v>
      </c>
      <c r="D25" s="25" t="str">
        <f>VLOOKUP(B25,Indicator!$A$2:$F$198,6,FALSE)</f>
        <v>MNCH_PNEUCARE</v>
      </c>
      <c r="E25" s="1">
        <f>VLOOKUP(H25,Source!$A$2:$G$636,7,FALSE)</f>
        <v>2020</v>
      </c>
      <c r="F25" s="1" t="s">
        <v>99</v>
      </c>
      <c r="G25" s="1" t="str">
        <f>VLOOKUP(F25,Value_type!$A$2:$I$107,3,FALSE)</f>
        <v>PCNT</v>
      </c>
      <c r="H25" s="1" t="s">
        <v>100</v>
      </c>
      <c r="I25" s="25" t="str">
        <f>VLOOKUP(H25,Source!$A$2:$G$223,3,FALSE)</f>
        <v>Helix: MNCH_PNEUCARE</v>
      </c>
      <c r="K25" s="1"/>
    </row>
    <row r="26" spans="1:11">
      <c r="A26" s="1" t="s">
        <v>101</v>
      </c>
      <c r="B26" s="16" t="s">
        <v>102</v>
      </c>
      <c r="C26" s="40" t="str">
        <f>VLOOKUP(B26,Indicator!$A$2:$F$198,5,FALSE)</f>
        <v>3.7.1. Women of reproductive age 15-49 years, who have family planning modern methods (%)</v>
      </c>
      <c r="D26" s="25" t="str">
        <f>VLOOKUP(B26,Indicator!$A$2:$F$198,6,FALSE)</f>
        <v>HT_SH_FPL_MTMM</v>
      </c>
      <c r="E26" s="1">
        <f>VLOOKUP(H26,Source!$A$2:$G$636,7,FALSE)</f>
        <v>2020</v>
      </c>
      <c r="F26" s="1" t="s">
        <v>18</v>
      </c>
      <c r="G26" s="1" t="str">
        <f>VLOOKUP(F26,Value_type!$A$2:$I$107,3,FALSE)</f>
        <v>PCNT</v>
      </c>
      <c r="H26" s="1" t="s">
        <v>103</v>
      </c>
      <c r="I26" s="25" t="str">
        <f>VLOOKUP(H26,Source!$A$2:$G$223,3,FALSE)</f>
        <v>SDG: SH_FPL_MTMM</v>
      </c>
      <c r="K26" s="1"/>
    </row>
    <row r="27" spans="1:11">
      <c r="A27" s="1" t="s">
        <v>104</v>
      </c>
      <c r="B27" s="16" t="s">
        <v>105</v>
      </c>
      <c r="C27" s="40" t="str">
        <f>VLOOKUP(B27,Indicator!$A$2:$F$198,5,FALSE)</f>
        <v>Percentage of surviving infants who received the third dose of DPT-containing vaccine</v>
      </c>
      <c r="D27" s="25" t="str">
        <f>VLOOKUP(B27,Indicator!$A$2:$F$198,6,FALSE)</f>
        <v>IM_DTP3</v>
      </c>
      <c r="E27" s="1">
        <f>VLOOKUP(H27,Source!$A$2:$G$636,7,FALSE)</f>
        <v>2020</v>
      </c>
      <c r="F27" s="1" t="s">
        <v>18</v>
      </c>
      <c r="G27" s="1" t="str">
        <f>VLOOKUP(F27,Value_type!$A$2:$I$107,3,FALSE)</f>
        <v>PCNT</v>
      </c>
      <c r="H27" s="1" t="s">
        <v>106</v>
      </c>
      <c r="I27" s="25" t="str">
        <f>VLOOKUP(H27,Source!$A$2:$G$223,3,FALSE)</f>
        <v>Helix: IM_DTP3</v>
      </c>
      <c r="K27" s="1"/>
    </row>
    <row r="28" spans="1:11">
      <c r="A28" s="1" t="s">
        <v>107</v>
      </c>
      <c r="B28" s="16" t="s">
        <v>108</v>
      </c>
      <c r="C28" s="40" t="str">
        <f>VLOOKUP(B28,Indicator!$A$2:$F$198,5,FALSE)</f>
        <v>Percentage of districts with DTP3 coverage 50-79%</v>
      </c>
      <c r="D28" s="25" t="str">
        <f>VLOOKUP(B28,Indicator!$A$2:$F$198,6,FALSE)</f>
        <v>HT_DIST79DTP3_P</v>
      </c>
      <c r="E28" s="1">
        <f>VLOOKUP(H28,Source!$A$2:$G$636,7,FALSE)</f>
        <v>2020</v>
      </c>
      <c r="F28" s="1" t="s">
        <v>18</v>
      </c>
      <c r="G28" s="1" t="str">
        <f>VLOOKUP(F28,Value_type!$A$2:$I$107,3,FALSE)</f>
        <v>PCNT</v>
      </c>
      <c r="H28" s="1" t="s">
        <v>109</v>
      </c>
      <c r="I28" s="25" t="str">
        <f>VLOOKUP(H28,Source!$A$2:$G$223,3,FALSE)</f>
        <v>Immunization Monitoring (WHO): DIST79DTP3_P</v>
      </c>
      <c r="K28" s="1"/>
    </row>
    <row r="29" spans="1:11">
      <c r="A29" s="1" t="s">
        <v>110</v>
      </c>
      <c r="B29" s="16" t="s">
        <v>111</v>
      </c>
      <c r="C29" s="40" t="str">
        <f>VLOOKUP(B29,Indicator!$A$2:$F$198,5,FALSE)</f>
        <v>Percentage of children who received the 2nd dose of measles-containing vaccine, as per administered in the national schedule</v>
      </c>
      <c r="D29" s="25" t="str">
        <f>VLOOKUP(B29,Indicator!$A$2:$F$198,6,FALSE)</f>
        <v>IM_MCV2</v>
      </c>
      <c r="E29" s="1">
        <f>VLOOKUP(H29,Source!$A$2:$G$636,7,FALSE)</f>
        <v>2020</v>
      </c>
      <c r="F29" s="1" t="s">
        <v>112</v>
      </c>
      <c r="G29" s="1" t="str">
        <f>VLOOKUP(F29,Value_type!$A$2:$I$107,3,FALSE)</f>
        <v>PCNT</v>
      </c>
      <c r="H29" s="1" t="s">
        <v>113</v>
      </c>
      <c r="I29" s="25" t="str">
        <f>VLOOKUP(H29,Source!$A$2:$G$223,3,FALSE)</f>
        <v>Helix: IM_MCV2</v>
      </c>
      <c r="K29" s="1"/>
    </row>
    <row r="30" spans="1:11">
      <c r="A30" s="1" t="s">
        <v>114</v>
      </c>
      <c r="B30" s="16" t="s">
        <v>115</v>
      </c>
      <c r="C30" s="40" t="str">
        <f>VLOOKUP(B30,Indicator!$A$2:$F$198,5,FALSE)</f>
        <v>Percentage of districts with MCV2 coverage 50-79%</v>
      </c>
      <c r="D30" s="25" t="str">
        <f>VLOOKUP(B30,Indicator!$A$2:$F$198,6,FALSE)</f>
        <v>HT_DIST79MCV2_P</v>
      </c>
      <c r="E30" s="1">
        <f>VLOOKUP(H30,Source!$A$2:$G$636,7,FALSE)</f>
        <v>2020</v>
      </c>
      <c r="F30" s="1" t="s">
        <v>18</v>
      </c>
      <c r="G30" s="1" t="str">
        <f>VLOOKUP(F30,Value_type!$A$2:$I$107,3,FALSE)</f>
        <v>PCNT</v>
      </c>
      <c r="H30" s="1" t="s">
        <v>116</v>
      </c>
      <c r="I30" s="25" t="str">
        <f>VLOOKUP(H30,Source!$A$2:$G$223,3,FALSE)</f>
        <v>Immunization Monitoring (WHO): DIST79MCV2_P</v>
      </c>
      <c r="K30" s="1"/>
    </row>
    <row r="31" spans="1:11">
      <c r="A31" s="1" t="s">
        <v>117</v>
      </c>
      <c r="B31" s="16" t="s">
        <v>118</v>
      </c>
      <c r="C31" s="40" t="str">
        <f>VLOOKUP(B31,Indicator!$A$2:$F$198,5,FALSE)</f>
        <v>Annual mean concentration of particles PM2.5 (ug/m3)</v>
      </c>
      <c r="D31" s="25" t="str">
        <f>VLOOKUP(B31,Indicator!$A$2:$F$198,6,FALSE)</f>
        <v>HT_SDG_PM25</v>
      </c>
      <c r="E31" s="1">
        <f>VLOOKUP(H31,Source!$A$2:$G$636,7,FALSE)</f>
        <v>2020</v>
      </c>
      <c r="F31" s="1" t="s">
        <v>119</v>
      </c>
      <c r="G31" s="1" t="str">
        <f>VLOOKUP(F31,Value_type!$A$2:$I$107,3,FALSE)</f>
        <v>GPERM3</v>
      </c>
      <c r="H31" s="1" t="s">
        <v>120</v>
      </c>
      <c r="I31" s="25" t="str">
        <f>VLOOKUP(H31,Source!$A$2:$G$223,3,FALSE)</f>
        <v>WHO: SDGPM25</v>
      </c>
      <c r="K31" s="1"/>
    </row>
    <row r="32" spans="1:11">
      <c r="A32" s="1" t="s">
        <v>121</v>
      </c>
      <c r="B32" s="16" t="s">
        <v>122</v>
      </c>
      <c r="C32" s="40" t="str">
        <f>VLOOKUP(B32,Indicator!$A$2:$F$198,5,FALSE)</f>
        <v>Percentage of most recent live-born children to women with a live birth in the last 2 years who were put to the breast within one hour of birth</v>
      </c>
      <c r="D32" s="25" t="str">
        <f>VLOOKUP(B32,Indicator!$A$2:$F$198,6,FALSE)</f>
        <v>NT_BF_EIBF</v>
      </c>
      <c r="E32" s="1">
        <f>VLOOKUP(H32,Source!$A$2:$G$636,7,FALSE)</f>
        <v>2020</v>
      </c>
      <c r="F32" s="1" t="s">
        <v>99</v>
      </c>
      <c r="G32" s="1" t="str">
        <f>VLOOKUP(F32,Value_type!$A$2:$I$107,3,FALSE)</f>
        <v>PCNT</v>
      </c>
      <c r="H32" s="1" t="s">
        <v>123</v>
      </c>
      <c r="I32" s="25" t="str">
        <f>VLOOKUP(H32,Source!$A$2:$G$223,3,FALSE)</f>
        <v>Helix: NT_BF_EIBF</v>
      </c>
      <c r="K32" s="1"/>
    </row>
    <row r="33" spans="1:11">
      <c r="A33" s="1" t="s">
        <v>124</v>
      </c>
      <c r="B33" s="16" t="s">
        <v>125</v>
      </c>
      <c r="C33" s="40" t="str">
        <f>VLOOKUP(B33,Indicator!$A$2:$F$198,5,FALSE)</f>
        <v>Percentage of infants under 6 months of age who are exclusively breastfed</v>
      </c>
      <c r="D33" s="25" t="str">
        <f>VLOOKUP(B33,Indicator!$A$2:$F$198,6,FALSE)</f>
        <v>NT_BF_EXBF</v>
      </c>
      <c r="E33" s="1">
        <f>VLOOKUP(H33,Source!$A$2:$G$636,7,FALSE)</f>
        <v>2020</v>
      </c>
      <c r="F33" s="1" t="s">
        <v>126</v>
      </c>
      <c r="G33" s="1" t="str">
        <f>VLOOKUP(F33,Value_type!$A$2:$I$107,3,FALSE)</f>
        <v>PCNT</v>
      </c>
      <c r="H33" s="1" t="s">
        <v>127</v>
      </c>
      <c r="I33" s="25" t="str">
        <f>VLOOKUP(H33,Source!$A$2:$G$223,3,FALSE)</f>
        <v>Helix: NT_BF_EXBF</v>
      </c>
      <c r="K33" s="1"/>
    </row>
    <row r="34" spans="1:11">
      <c r="A34" s="1" t="s">
        <v>128</v>
      </c>
      <c r="B34" s="16" t="s">
        <v>129</v>
      </c>
      <c r="C34" s="40" t="str">
        <f>VLOOKUP(B34,Indicator!$A$2:$F$198,5,FALSE)</f>
        <v>Percentage of children age 6-23 months who had at least the minimum dietary diversity and the minimum meal frequency during the previous day</v>
      </c>
      <c r="D34" s="25" t="str">
        <f>VLOOKUP(B34,Indicator!$A$2:$F$198,6,FALSE)</f>
        <v>NT_CF_MAD</v>
      </c>
      <c r="E34" s="1">
        <f>VLOOKUP(H34,Source!$A$2:$G$636,7,FALSE)</f>
        <v>2020</v>
      </c>
      <c r="F34" s="1" t="s">
        <v>126</v>
      </c>
      <c r="G34" s="1" t="str">
        <f>VLOOKUP(F34,Value_type!$A$2:$I$107,3,FALSE)</f>
        <v>PCNT</v>
      </c>
      <c r="H34" s="1" t="s">
        <v>130</v>
      </c>
      <c r="I34" s="25" t="str">
        <f>VLOOKUP(H34,Source!$A$2:$G$223,3,FALSE)</f>
        <v>Helix: NT_CF_MAD</v>
      </c>
      <c r="K34" s="1"/>
    </row>
    <row r="35" spans="1:11">
      <c r="A35" s="1" t="s">
        <v>131</v>
      </c>
      <c r="B35" s="16" t="s">
        <v>132</v>
      </c>
      <c r="C35" s="40" t="str">
        <f>VLOOKUP(B35,Indicator!$A$2:$F$198,5,FALSE)</f>
        <v>2.2.2. Percentage of children under age 5 who are above two standard deviations (moderate and severe) of the median weight for height of the WHO standard - Overweight prevelance</v>
      </c>
      <c r="D35" s="25" t="str">
        <f>VLOOKUP(B35,Indicator!$A$2:$F$198,6,FALSE)</f>
        <v>NT_ANT_WHZ_PO2</v>
      </c>
      <c r="E35" s="1">
        <f>VLOOKUP(H35,Source!$A$2:$G$636,7,FALSE)</f>
        <v>2020</v>
      </c>
      <c r="F35" s="1" t="s">
        <v>126</v>
      </c>
      <c r="G35" s="1" t="str">
        <f>VLOOKUP(F35,Value_type!$A$2:$I$107,3,FALSE)</f>
        <v>PCNT</v>
      </c>
      <c r="H35" s="1" t="s">
        <v>133</v>
      </c>
      <c r="I35" s="25" t="str">
        <f>VLOOKUP(H35,Source!$A$2:$G$223,3,FALSE)</f>
        <v>Helix: NT_ANT_WHZ_PO2</v>
      </c>
      <c r="K35" s="1"/>
    </row>
    <row r="36" spans="1:11">
      <c r="A36" s="1" t="s">
        <v>134</v>
      </c>
      <c r="B36" s="16" t="s">
        <v>135</v>
      </c>
      <c r="C36" s="40" t="str">
        <f>VLOOKUP(B36,Indicator!$A$2:$F$198,5,FALSE)</f>
        <v>2.2.1. Percentage of children under age 5 who fall below minus two standard deviations (moderate and severe) of the median height for age of the WHO standard -(stunting prevelance)</v>
      </c>
      <c r="D36" s="25" t="str">
        <f>VLOOKUP(B36,Indicator!$A$2:$F$198,6,FALSE)</f>
        <v>NT_ANT_HAZ_NE2</v>
      </c>
      <c r="E36" s="1">
        <f>VLOOKUP(H36,Source!$A$2:$G$636,7,FALSE)</f>
        <v>2020</v>
      </c>
      <c r="F36" s="1" t="s">
        <v>126</v>
      </c>
      <c r="G36" s="1" t="str">
        <f>VLOOKUP(F36,Value_type!$A$2:$I$107,3,FALSE)</f>
        <v>PCNT</v>
      </c>
      <c r="H36" s="1" t="s">
        <v>136</v>
      </c>
      <c r="I36" s="25" t="str">
        <f>VLOOKUP(H36,Source!$A$2:$G$223,3,FALSE)</f>
        <v>Helix: NT_ANT_HAZ_NE2</v>
      </c>
      <c r="K36" s="1"/>
    </row>
    <row r="37" spans="1:11">
      <c r="A37" s="1" t="s">
        <v>137</v>
      </c>
      <c r="B37" s="16" t="s">
        <v>138</v>
      </c>
      <c r="C37" s="40" t="str">
        <f>VLOOKUP(B37,Indicator!$A$2:$F$198,5,FALSE)</f>
        <v>Percentage of children with whom any adult household member has engaged in 4 or more activities to provide early stimulation and responsive care in the last 3 days</v>
      </c>
      <c r="D37" s="25" t="str">
        <f>VLOOKUP(B37,Indicator!$A$2:$F$198,6,FALSE)</f>
        <v>ECD_CHLD_36-59M_ADLT_SRC</v>
      </c>
      <c r="E37" s="1">
        <f>VLOOKUP(H37,Source!$A$2:$G$636,7,FALSE)</f>
        <v>2020</v>
      </c>
      <c r="F37" s="1" t="s">
        <v>126</v>
      </c>
      <c r="G37" s="1" t="str">
        <f>VLOOKUP(F37,Value_type!$A$2:$I$107,3,FALSE)</f>
        <v>PCNT</v>
      </c>
      <c r="H37" s="1" t="s">
        <v>139</v>
      </c>
      <c r="I37" s="25" t="str">
        <f>VLOOKUP(H37,Source!$A$2:$G$223,3,FALSE)</f>
        <v>Helix: ECD_CHLD_36-59M_ADLT_SRC</v>
      </c>
      <c r="K37" s="1"/>
    </row>
    <row r="38" spans="1:11">
      <c r="A38" s="1" t="s">
        <v>140</v>
      </c>
      <c r="B38" s="16" t="s">
        <v>141</v>
      </c>
      <c r="C38" s="40" t="str">
        <f>VLOOKUP(B38,Indicator!$A$2:$F$198,5,FALSE)</f>
        <v>3.5.1. Coverage of treatment interventions (pharmacological, psychosocial and rehabilitation and aftercare services) for substance use disorders (%)</v>
      </c>
      <c r="D38" s="25" t="str">
        <f>VLOOKUP(B38,Indicator!$A$2:$F$198,6,FALSE)</f>
        <v>HT_SH_SUD_TREAT</v>
      </c>
      <c r="E38" s="1">
        <f>VLOOKUP(H38,Source!$A$2:$G$636,7,FALSE)</f>
        <v>2020</v>
      </c>
      <c r="F38" s="1" t="s">
        <v>18</v>
      </c>
      <c r="G38" s="1" t="str">
        <f>VLOOKUP(F38,Value_type!$A$2:$I$107,3,FALSE)</f>
        <v>PCNT</v>
      </c>
      <c r="H38" s="1" t="s">
        <v>142</v>
      </c>
      <c r="I38" s="25" t="str">
        <f>VLOOKUP(H38,Source!$A$2:$G$223,3,FALSE)</f>
        <v>SDG: SH_SUD_TREAT</v>
      </c>
      <c r="K38" s="1"/>
    </row>
    <row r="39" spans="1:11">
      <c r="A39" s="1" t="s">
        <v>143</v>
      </c>
      <c r="B39" s="16" t="s">
        <v>144</v>
      </c>
      <c r="C39" s="40" t="str">
        <f>VLOOKUP(B39,Indicator!$A$2:$F$956,5,FALSE)</f>
        <v>3.8.1. Universal health coverage (UHC) service coverage index</v>
      </c>
      <c r="D39" s="25" t="str">
        <f>VLOOKUP(B39,Indicator!$A$2:$F$956,6,FALSE)</f>
        <v>HT_SH_ACS_UNHC</v>
      </c>
      <c r="E39" s="1">
        <f>VLOOKUP(H39,Source!$A$2:$G$636,7,FALSE)</f>
        <v>2021</v>
      </c>
      <c r="F39" s="1" t="s">
        <v>145</v>
      </c>
      <c r="G39" s="1" t="str">
        <f>VLOOKUP(F39,Value_type!$A$2:$I$107,3,FALSE)</f>
        <v>IDX</v>
      </c>
      <c r="H39" s="1" t="s">
        <v>146</v>
      </c>
      <c r="I39" s="25" t="str">
        <f>VLOOKUP(H39,Source!$A$2:$G$223,3,FALSE)</f>
        <v>SDG: SH_ACS_UNHC</v>
      </c>
      <c r="K39" s="1"/>
    </row>
    <row r="40" spans="1:11">
      <c r="A40" s="1" t="s">
        <v>147</v>
      </c>
      <c r="B40" s="16" t="s">
        <v>148</v>
      </c>
      <c r="C40" s="40" t="str">
        <f>VLOOKUP(B40,Indicator!$A$2:$F$956,5,FALSE)</f>
        <v>Percentage of self-reported unmet needs for medical examination and main reason declared: No unmet needs to declare</v>
      </c>
      <c r="D40" s="25" t="str">
        <f>VLOOKUP(B40,Indicator!$A$2:$F$956,6,FALSE)</f>
        <v>HT_ADOL_UNMETMED_NOUNMET</v>
      </c>
      <c r="E40" s="1">
        <f>VLOOKUP(H40,Source!$A$2:$G$636,7,FALSE)</f>
        <v>2021</v>
      </c>
      <c r="F40" s="1" t="s">
        <v>149</v>
      </c>
      <c r="G40" s="1" t="str">
        <f>VLOOKUP(F40,Value_type!$A$2:$I$107,3,FALSE)</f>
        <v>PCNT</v>
      </c>
      <c r="H40" s="1" t="s">
        <v>150</v>
      </c>
      <c r="I40" s="25" t="str">
        <f>VLOOKUP(H40,Source!$A$2:$G$223,3,FALSE)</f>
        <v>ESTAT: HT_ADOL_UNMETMED_NOUNMET</v>
      </c>
      <c r="K40" s="1"/>
    </row>
    <row r="41" spans="1:11">
      <c r="A41" s="1" t="s">
        <v>151</v>
      </c>
      <c r="B41" s="16" t="s">
        <v>152</v>
      </c>
      <c r="C41" s="40" t="str">
        <f>VLOOKUP(B41,Indicator!$A$2:$F$956,5,FALSE)</f>
        <v>Percentage of self-reported unmet needs for medical examination and main reason declared: Too expensive</v>
      </c>
      <c r="D41" s="25" t="str">
        <f>VLOOKUP(B41,Indicator!$A$2:$F$956,6,FALSE)</f>
        <v>HT_ADOL_UNMETMED_TOOEXP</v>
      </c>
      <c r="E41" s="1">
        <f>VLOOKUP(H41,Source!$A$2:$G$636,7,FALSE)</f>
        <v>2021</v>
      </c>
      <c r="F41" s="1" t="s">
        <v>149</v>
      </c>
      <c r="G41" s="1" t="str">
        <f>VLOOKUP(F41,Value_type!$A$2:$I$107,3,FALSE)</f>
        <v>PCNT</v>
      </c>
      <c r="H41" s="1" t="s">
        <v>153</v>
      </c>
      <c r="I41" s="25" t="str">
        <f>VLOOKUP(H41,Source!$A$2:$G$223,3,FALSE)</f>
        <v>ESTAT: HT_ADOL_UNMETMED_TOOEXP</v>
      </c>
      <c r="K41" s="1"/>
    </row>
    <row r="42" spans="1:11">
      <c r="A42" s="1" t="s">
        <v>154</v>
      </c>
      <c r="B42" s="16" t="s">
        <v>155</v>
      </c>
      <c r="C42" s="40" t="str">
        <f>VLOOKUP(B42,Indicator!$A$2:$F$956,5,FALSE)</f>
        <v>Percentage of self-reported unmet needs for medical examination and main reason declared: Too far to travel</v>
      </c>
      <c r="D42" s="25" t="str">
        <f>VLOOKUP(B42,Indicator!$A$2:$F$956,6,FALSE)</f>
        <v>HT_ADOL_UNMETMED_TOOFAR</v>
      </c>
      <c r="E42" s="1">
        <f>VLOOKUP(H42,Source!$A$2:$G$636,7,FALSE)</f>
        <v>2021</v>
      </c>
      <c r="F42" s="1" t="s">
        <v>149</v>
      </c>
      <c r="G42" s="1" t="str">
        <f>VLOOKUP(F42,Value_type!$A$2:$I$107,3,FALSE)</f>
        <v>PCNT</v>
      </c>
      <c r="H42" s="1" t="s">
        <v>156</v>
      </c>
      <c r="I42" s="25" t="str">
        <f>VLOOKUP(H42,Source!$A$2:$G$223,3,FALSE)</f>
        <v>ESTAT: HT_ADOL_UNMETMED_TOOFAR</v>
      </c>
      <c r="K42" s="1"/>
    </row>
    <row r="43" spans="1:11">
      <c r="A43" s="1" t="s">
        <v>157</v>
      </c>
      <c r="B43" s="16" t="s">
        <v>158</v>
      </c>
      <c r="C43" s="40" t="str">
        <f>VLOOKUP(B43,Indicator!$A$2:$F$956,5,FALSE)</f>
        <v>Percentage of self-reported unmet needs for medical examination and main reason declared: Waiting list</v>
      </c>
      <c r="D43" s="25" t="str">
        <f>VLOOKUP(B43,Indicator!$A$2:$F$956,6,FALSE)</f>
        <v>HT_ADOL_UNMETMED_WAITING</v>
      </c>
      <c r="E43" s="1">
        <f>VLOOKUP(H43,Source!$A$2:$G$636,7,FALSE)</f>
        <v>2021</v>
      </c>
      <c r="F43" s="1" t="s">
        <v>149</v>
      </c>
      <c r="G43" s="1" t="str">
        <f>VLOOKUP(F43,Value_type!$A$2:$I$107,3,FALSE)</f>
        <v>PCNT</v>
      </c>
      <c r="H43" s="1" t="s">
        <v>159</v>
      </c>
      <c r="I43" s="25" t="str">
        <f>VLOOKUP(H43,Source!$A$2:$G$223,3,FALSE)</f>
        <v>ESTAT: HT_ADOL_UNMETMED_WAITING</v>
      </c>
      <c r="K43" s="1"/>
    </row>
    <row r="44" spans="1:11">
      <c r="A44" s="1" t="s">
        <v>160</v>
      </c>
      <c r="B44" s="16" t="s">
        <v>161</v>
      </c>
      <c r="C44" s="40" t="str">
        <f>VLOOKUP(B44,Indicator!$A$2:$F$956,5,FALSE)</f>
        <v>Percentage of self-reported unmet needs for medical examination and main reason declared: Too expensive or too far to travel or waiting list</v>
      </c>
      <c r="D44" s="25" t="str">
        <f>VLOOKUP(B44,Indicator!$A$2:$F$956,6,FALSE)</f>
        <v>HT_ADOL_UNMETMED_TOOEFW</v>
      </c>
      <c r="E44" s="1">
        <f>VLOOKUP(H44,Source!$A$2:$G$636,7,FALSE)</f>
        <v>2021</v>
      </c>
      <c r="F44" s="1" t="s">
        <v>149</v>
      </c>
      <c r="G44" s="1" t="str">
        <f>VLOOKUP(F44,Value_type!$A$2:$I$107,3,FALSE)</f>
        <v>PCNT</v>
      </c>
      <c r="H44" s="1" t="s">
        <v>162</v>
      </c>
      <c r="I44" s="25" t="str">
        <f>VLOOKUP(H44,Source!$A$2:$G$223,3,FALSE)</f>
        <v>ESTAT: HT_ADOL_UNMETMED_TOOEFW</v>
      </c>
      <c r="K44" s="1"/>
    </row>
    <row r="45" spans="1:11">
      <c r="A45" s="1" t="s">
        <v>163</v>
      </c>
      <c r="B45" s="16" t="s">
        <v>164</v>
      </c>
      <c r="C45" s="40" t="str">
        <f>VLOOKUP(B45,Indicator!$A$2:$F$956,5,FALSE)</f>
        <v>Percentage of self-reported unmet needs for medical examination and main reason declared: No time</v>
      </c>
      <c r="D45" s="25" t="str">
        <f>VLOOKUP(B45,Indicator!$A$2:$F$956,6,FALSE)</f>
        <v>HT_ADOL_UNMETMED_NOTIME</v>
      </c>
      <c r="E45" s="1">
        <f>VLOOKUP(H45,Source!$A$2:$G$636,7,FALSE)</f>
        <v>2021</v>
      </c>
      <c r="F45" s="1" t="s">
        <v>149</v>
      </c>
      <c r="G45" s="1" t="str">
        <f>VLOOKUP(F45,Value_type!$A$2:$I$107,3,FALSE)</f>
        <v>PCNT</v>
      </c>
      <c r="H45" s="1" t="s">
        <v>165</v>
      </c>
      <c r="I45" s="25" t="str">
        <f>VLOOKUP(H45,Source!$A$2:$G$223,3,FALSE)</f>
        <v>ESTAT: HT_ADOL_UNMETMED_NOTIME</v>
      </c>
      <c r="K45" s="1"/>
    </row>
    <row r="46" spans="1:11">
      <c r="A46" s="1" t="s">
        <v>166</v>
      </c>
      <c r="B46" s="16" t="s">
        <v>167</v>
      </c>
      <c r="C46" s="40" t="str">
        <f>VLOOKUP(B46,Indicator!$A$2:$F$956,5,FALSE)</f>
        <v>Percentage of self-reported unmet needs for medical examination and main reason declared: Didn't know any good doctor or specialist</v>
      </c>
      <c r="D46" s="25" t="str">
        <f>VLOOKUP(B46,Indicator!$A$2:$F$956,6,FALSE)</f>
        <v>HT_ADOL_UNMETMED_NOKNOW</v>
      </c>
      <c r="E46" s="1">
        <f>VLOOKUP(H46,Source!$A$2:$G$636,7,FALSE)</f>
        <v>2021</v>
      </c>
      <c r="F46" s="1" t="s">
        <v>149</v>
      </c>
      <c r="G46" s="1" t="str">
        <f>VLOOKUP(F46,Value_type!$A$2:$I$107,3,FALSE)</f>
        <v>PCNT</v>
      </c>
      <c r="H46" s="1" t="s">
        <v>168</v>
      </c>
      <c r="I46" s="25" t="str">
        <f>VLOOKUP(H46,Source!$A$2:$G$223,3,FALSE)</f>
        <v>ESTAT: HT_ADOL_UNMETMED_NOKNOW</v>
      </c>
      <c r="K46" s="1"/>
    </row>
    <row r="47" spans="1:11">
      <c r="A47" s="1" t="s">
        <v>169</v>
      </c>
      <c r="B47" s="16" t="s">
        <v>170</v>
      </c>
      <c r="C47" s="40" t="str">
        <f>VLOOKUP(B47,Indicator!$A$2:$F$956,5,FALSE)</f>
        <v>Percentage of self-reported unmet needs for medical examination and main reason declared: Fear of doctor, hospital, examination or treatment</v>
      </c>
      <c r="D47" s="25" t="str">
        <f>VLOOKUP(B47,Indicator!$A$2:$F$956,6,FALSE)</f>
        <v>HT_ADOL_UNMETMED_FEAR</v>
      </c>
      <c r="E47" s="1">
        <f>VLOOKUP(H47,Source!$A$2:$G$636,7,FALSE)</f>
        <v>2021</v>
      </c>
      <c r="F47" s="1" t="s">
        <v>149</v>
      </c>
      <c r="G47" s="1" t="str">
        <f>VLOOKUP(F47,Value_type!$A$2:$I$107,3,FALSE)</f>
        <v>PCNT</v>
      </c>
      <c r="H47" s="1" t="s">
        <v>171</v>
      </c>
      <c r="I47" s="25" t="str">
        <f>VLOOKUP(H47,Source!$A$2:$G$223,3,FALSE)</f>
        <v>ESTAT: HT_ADOL_UNMETMED_FEAR</v>
      </c>
      <c r="K47" s="1"/>
    </row>
    <row r="48" spans="1:11">
      <c r="A48" s="1" t="s">
        <v>172</v>
      </c>
      <c r="B48" s="16" t="s">
        <v>173</v>
      </c>
      <c r="C48" s="40" t="str">
        <f>VLOOKUP(B48,Indicator!$A$2:$F$956,5,FALSE)</f>
        <v>Percentage of self-reported unmet needs for medical examination and main reason declared: Wanted to wait and see if problem got better on its own</v>
      </c>
      <c r="D48" s="25" t="str">
        <f>VLOOKUP(B48,Indicator!$A$2:$F$956,6,FALSE)</f>
        <v>HT_ADOL_UNMETMED_HOPING</v>
      </c>
      <c r="E48" s="1">
        <f>VLOOKUP(H48,Source!$A$2:$G$636,7,FALSE)</f>
        <v>2021</v>
      </c>
      <c r="F48" s="1" t="s">
        <v>149</v>
      </c>
      <c r="G48" s="1" t="str">
        <f>VLOOKUP(F48,Value_type!$A$2:$I$107,3,FALSE)</f>
        <v>PCNT</v>
      </c>
      <c r="H48" s="1" t="s">
        <v>174</v>
      </c>
      <c r="I48" s="25" t="str">
        <f>VLOOKUP(H48,Source!$A$2:$G$223,3,FALSE)</f>
        <v>ESTAT: HT_ADOL_UNMETMED_HOPING</v>
      </c>
      <c r="K48" s="1"/>
    </row>
    <row r="49" spans="1:11">
      <c r="A49" s="1" t="s">
        <v>175</v>
      </c>
      <c r="B49" s="16" t="s">
        <v>176</v>
      </c>
      <c r="C49" s="40" t="str">
        <f>VLOOKUP(B49,Indicator!$A$2:$F$956,5,FALSE)</f>
        <v>Percentage of self-reported unmet needs for medical examination and main reason declared: Other</v>
      </c>
      <c r="D49" s="25" t="str">
        <f>VLOOKUP(B49,Indicator!$A$2:$F$956,6,FALSE)</f>
        <v>HT_ADOL_UNMETMED_OTH</v>
      </c>
      <c r="E49" s="1">
        <f>VLOOKUP(H49,Source!$A$2:$G$636,7,FALSE)</f>
        <v>2021</v>
      </c>
      <c r="F49" s="1" t="s">
        <v>149</v>
      </c>
      <c r="G49" s="1" t="str">
        <f>VLOOKUP(F49,Value_type!$A$2:$I$107,3,FALSE)</f>
        <v>PCNT</v>
      </c>
      <c r="H49" s="1" t="s">
        <v>177</v>
      </c>
      <c r="I49" s="25" t="str">
        <f>VLOOKUP(H49,Source!$A$2:$G$223,3,FALSE)</f>
        <v>ESTAT: HT_ADOL_UNMETMED_OTH</v>
      </c>
      <c r="K49" s="1"/>
    </row>
    <row r="50" spans="1:11">
      <c r="A50" s="1" t="s">
        <v>178</v>
      </c>
      <c r="B50" s="16" t="s">
        <v>179</v>
      </c>
      <c r="C50" s="40" t="str">
        <f>VLOOKUP(B50,Indicator!$A$2:$F$956,5,FALSE)</f>
        <v>Current health expenditure (% of GDP)</v>
      </c>
      <c r="D50" s="25" t="str">
        <f>VLOOKUP(B50,Indicator!$A$2:$F$956,6,FALSE)</f>
        <v>HT_SH_XPD_CHEX_GD_ZS</v>
      </c>
      <c r="E50" s="1">
        <f>VLOOKUP(H50,Source!$A$2:$G$636,7,FALSE)</f>
        <v>2020</v>
      </c>
      <c r="F50" s="1" t="s">
        <v>18</v>
      </c>
      <c r="G50" s="1" t="str">
        <f>VLOOKUP(F50,Value_type!$A$2:$I$107,3,FALSE)</f>
        <v>PCNT</v>
      </c>
      <c r="H50" s="1" t="s">
        <v>180</v>
      </c>
      <c r="I50" s="25" t="str">
        <f>VLOOKUP(H50,Source!$A$2:$G$223,3,FALSE)</f>
        <v>WB: SH.XPD.CHEX.GD.ZS</v>
      </c>
      <c r="K50" s="1"/>
    </row>
    <row r="51" spans="1:11">
      <c r="A51" s="1" t="s">
        <v>181</v>
      </c>
      <c r="B51" s="16" t="s">
        <v>182</v>
      </c>
      <c r="C51" s="40" t="str">
        <f>VLOOKUP(B51,Indicator!$A$2:$F$956,5,FALSE)</f>
        <v>Domestic general government health expenditure (% of GDP)</v>
      </c>
      <c r="D51" s="25" t="str">
        <f>VLOOKUP(B51,Indicator!$A$2:$F$956,6,FALSE)</f>
        <v>HT_SH_XPD_GHED_GD_ZS</v>
      </c>
      <c r="E51" s="1">
        <f>VLOOKUP(H51,Source!$A$2:$G$636,7,FALSE)</f>
        <v>2021</v>
      </c>
      <c r="F51" s="1" t="s">
        <v>18</v>
      </c>
      <c r="G51" s="1" t="str">
        <f>VLOOKUP(F51,Value_type!$A$2:$I$107,3,FALSE)</f>
        <v>PCNT</v>
      </c>
      <c r="H51" s="1" t="s">
        <v>183</v>
      </c>
      <c r="I51" s="25" t="str">
        <f>VLOOKUP(H51,Source!$A$2:$G$223,3,FALSE)</f>
        <v>WB: SH.XPD.GHED.GD.ZS</v>
      </c>
      <c r="K51" s="1"/>
    </row>
    <row r="52" spans="1:11">
      <c r="A52" s="1" t="s">
        <v>184</v>
      </c>
      <c r="B52" s="16" t="s">
        <v>185</v>
      </c>
      <c r="C52" s="40" t="str">
        <f>VLOOKUP(B52,Indicator!$A$2:$F$956,5,FALSE)</f>
        <v>Domestic general government health expenditure (% of general government expenditure)</v>
      </c>
      <c r="D52" s="25" t="str">
        <f>VLOOKUP(B52,Indicator!$A$2:$F$956,6,FALSE)</f>
        <v>HT_SH_XPD_GHED_GE_ZS</v>
      </c>
      <c r="E52" s="1">
        <f>VLOOKUP(H52,Source!$A$2:$G$636,7,FALSE)</f>
        <v>2021</v>
      </c>
      <c r="F52" s="1" t="s">
        <v>18</v>
      </c>
      <c r="G52" s="1" t="str">
        <f>VLOOKUP(F52,Value_type!$A$2:$I$107,3,FALSE)</f>
        <v>PCNT</v>
      </c>
      <c r="H52" s="1" t="s">
        <v>186</v>
      </c>
      <c r="I52" s="25" t="str">
        <f>VLOOKUP(H52,Source!$A$2:$G$223,3,FALSE)</f>
        <v>WB: SH.XPD.GHED.GE.ZS</v>
      </c>
      <c r="K52" s="1"/>
    </row>
    <row r="53" spans="1:11">
      <c r="A53" s="1" t="s">
        <v>187</v>
      </c>
      <c r="B53" s="16" t="s">
        <v>188</v>
      </c>
      <c r="C53" s="40" t="str">
        <f>VLOOKUP(B53,Indicator!$A$2:$F$956,5,FALSE)</f>
        <v>Domestic general government health expenditure (% of current health expenditure)</v>
      </c>
      <c r="D53" s="25" t="str">
        <f>VLOOKUP(B53,Indicator!$A$2:$F$956,6,FALSE)</f>
        <v>HT_SH_XPD_GHED_CH_ZS</v>
      </c>
      <c r="E53" s="1">
        <f>VLOOKUP(H53,Source!$A$2:$G$636,7,FALSE)</f>
        <v>2021</v>
      </c>
      <c r="F53" s="1" t="s">
        <v>18</v>
      </c>
      <c r="G53" s="1" t="str">
        <f>VLOOKUP(F53,Value_type!$A$2:$I$107,3,FALSE)</f>
        <v>PCNT</v>
      </c>
      <c r="H53" s="1" t="s">
        <v>189</v>
      </c>
      <c r="I53" s="25" t="str">
        <f>VLOOKUP(H53,Source!$A$2:$G$223,3,FALSE)</f>
        <v>WB: SH.XPD.GHED.CH.ZS</v>
      </c>
      <c r="K53" s="1"/>
    </row>
    <row r="54" spans="1:11">
      <c r="A54" s="1" t="s">
        <v>190</v>
      </c>
      <c r="B54" s="16" t="s">
        <v>191</v>
      </c>
      <c r="C54" s="40" t="str">
        <f>VLOOKUP(B54,Indicator!$A$2:$F$956,5,FALSE)</f>
        <v>Domestic general government health expenditure per capita, PPP (current international $)</v>
      </c>
      <c r="D54" s="25" t="str">
        <f>VLOOKUP(B54,Indicator!$A$2:$F$956,6,FALSE)</f>
        <v>HT_SH_XPD_GHED_PP_CD</v>
      </c>
      <c r="E54" s="1">
        <f>VLOOKUP(H54,Source!$A$2:$G$636,7,FALSE)</f>
        <v>2021</v>
      </c>
      <c r="F54" s="1" t="s">
        <v>192</v>
      </c>
      <c r="G54" s="1" t="str">
        <f>VLOOKUP(F54,Value_type!$A$2:$I$107,3,FALSE)</f>
        <v>PPP_CUR</v>
      </c>
      <c r="H54" s="1" t="s">
        <v>193</v>
      </c>
      <c r="I54" s="25" t="str">
        <f>VLOOKUP(H54,Source!$A$2:$G$223,3,FALSE)</f>
        <v>WB: SH.XPD.GHED.PP.CD</v>
      </c>
      <c r="K54" s="1"/>
    </row>
    <row r="55" spans="1:11">
      <c r="A55" s="1" t="s">
        <v>194</v>
      </c>
      <c r="B55" s="16" t="s">
        <v>195</v>
      </c>
      <c r="C55" s="40" t="str">
        <f>VLOOKUP(B55,Indicator!$A$2:$F$956,5,FALSE)</f>
        <v>Domestic general government health expenditure per capita (current US$)</v>
      </c>
      <c r="D55" s="25" t="str">
        <f>VLOOKUP(B55,Indicator!$A$2:$F$956,6,FALSE)</f>
        <v>HT_SH_XPD_GHED_PC_CD</v>
      </c>
      <c r="E55" s="1">
        <f>VLOOKUP(H55,Source!$A$2:$G$636,7,FALSE)</f>
        <v>2021</v>
      </c>
      <c r="F55" s="1" t="s">
        <v>196</v>
      </c>
      <c r="G55" s="1" t="str">
        <f>VLOOKUP(F55,Value_type!$A$2:$I$107,3,FALSE)</f>
        <v>USD_CUR</v>
      </c>
      <c r="H55" s="1" t="s">
        <v>197</v>
      </c>
      <c r="I55" s="25" t="str">
        <f>VLOOKUP(H55,Source!$A$2:$G$223,3,FALSE)</f>
        <v>WB: SH.XPD.GHED.PC.CD</v>
      </c>
      <c r="K55" s="1"/>
    </row>
    <row r="56" spans="1:11">
      <c r="A56" s="1" t="s">
        <v>198</v>
      </c>
      <c r="B56" s="16" t="s">
        <v>199</v>
      </c>
      <c r="C56" s="40" t="str">
        <f>VLOOKUP(B56,Indicator!$A$2:$F$956,5,FALSE)</f>
        <v>Domestic private health expenditure (% of current health expenditure)</v>
      </c>
      <c r="D56" s="25" t="str">
        <f>VLOOKUP(B56,Indicator!$A$2:$F$956,6,FALSE)</f>
        <v>HT_SH_XPD_PVTD_CH_ZS</v>
      </c>
      <c r="E56" s="1">
        <f>VLOOKUP(H56,Source!$A$2:$G$636,7,FALSE)</f>
        <v>2021</v>
      </c>
      <c r="F56" s="1" t="s">
        <v>18</v>
      </c>
      <c r="G56" s="1" t="str">
        <f>VLOOKUP(F56,Value_type!$A$2:$I$107,3,FALSE)</f>
        <v>PCNT</v>
      </c>
      <c r="H56" s="1" t="s">
        <v>200</v>
      </c>
      <c r="I56" s="25" t="str">
        <f>VLOOKUP(H56,Source!$A$2:$G$223,3,FALSE)</f>
        <v>WB: SH.XPD.PVTD.CH.ZS</v>
      </c>
      <c r="K56" s="1"/>
    </row>
    <row r="57" spans="1:11">
      <c r="A57" s="1" t="s">
        <v>201</v>
      </c>
      <c r="B57" s="16" t="s">
        <v>202</v>
      </c>
      <c r="C57" s="40" t="str">
        <f>VLOOKUP(B57,Indicator!$A$2:$F$956,5,FALSE)</f>
        <v>Domestic private health expenditure per capita, PPP (current international $)</v>
      </c>
      <c r="D57" s="25" t="str">
        <f>VLOOKUP(B57,Indicator!$A$2:$F$956,6,FALSE)</f>
        <v>HT_SH_XPD_PVTD_PP_CD</v>
      </c>
      <c r="E57" s="1">
        <f>VLOOKUP(H57,Source!$A$2:$G$636,7,FALSE)</f>
        <v>2021</v>
      </c>
      <c r="F57" s="1" t="s">
        <v>192</v>
      </c>
      <c r="G57" s="1" t="str">
        <f>VLOOKUP(F57,Value_type!$A$2:$I$107,3,FALSE)</f>
        <v>PPP_CUR</v>
      </c>
      <c r="H57" s="1" t="s">
        <v>203</v>
      </c>
      <c r="I57" s="25" t="str">
        <f>VLOOKUP(H57,Source!$A$2:$G$223,3,FALSE)</f>
        <v>WB: SH.XPD.PVTD.PP.CD</v>
      </c>
      <c r="K57" s="1"/>
    </row>
    <row r="58" spans="1:11">
      <c r="A58" s="1" t="s">
        <v>204</v>
      </c>
      <c r="B58" s="16" t="s">
        <v>205</v>
      </c>
      <c r="C58" s="40" t="str">
        <f>VLOOKUP(B58,Indicator!$A$2:$F$956,5,FALSE)</f>
        <v>Domestic private health expenditure per capita (current US$)</v>
      </c>
      <c r="D58" s="25" t="str">
        <f>VLOOKUP(B58,Indicator!$A$2:$F$956,6,FALSE)</f>
        <v>HT_SH_XPD_PVTD_PC_CD</v>
      </c>
      <c r="E58" s="1">
        <f>VLOOKUP(H58,Source!$A$2:$G$636,7,FALSE)</f>
        <v>2021</v>
      </c>
      <c r="F58" s="1" t="s">
        <v>196</v>
      </c>
      <c r="G58" s="1" t="str">
        <f>VLOOKUP(F58,Value_type!$A$2:$I$107,3,FALSE)</f>
        <v>USD_CUR</v>
      </c>
      <c r="H58" s="1" t="s">
        <v>206</v>
      </c>
      <c r="I58" s="25" t="str">
        <f>VLOOKUP(H58,Source!$A$2:$G$223,3,FALSE)</f>
        <v>WB: SH.XPD.PVTD.PC.CD</v>
      </c>
      <c r="K58" s="1"/>
    </row>
    <row r="59" spans="1:11">
      <c r="A59" s="1" t="s">
        <v>207</v>
      </c>
      <c r="B59" s="16" t="s">
        <v>208</v>
      </c>
      <c r="C59" s="40" t="str">
        <f>VLOOKUP(B59,Indicator!$A$2:$F$956,5,FALSE)</f>
        <v>Current health expenditure per capita, PPP (current international $)</v>
      </c>
      <c r="D59" s="25" t="str">
        <f>VLOOKUP(B59,Indicator!$A$2:$F$956,6,FALSE)</f>
        <v>HT_SH_XPD_CHEX_PP_CD</v>
      </c>
      <c r="E59" s="1">
        <f>VLOOKUP(H59,Source!$A$2:$G$636,7,FALSE)</f>
        <v>2021</v>
      </c>
      <c r="F59" s="1" t="s">
        <v>192</v>
      </c>
      <c r="G59" s="1" t="str">
        <f>VLOOKUP(F59,Value_type!$A$2:$I$107,3,FALSE)</f>
        <v>PPP_CUR</v>
      </c>
      <c r="H59" s="1" t="s">
        <v>209</v>
      </c>
      <c r="I59" s="25" t="str">
        <f>VLOOKUP(H59,Source!$A$2:$G$223,3,FALSE)</f>
        <v>WB: SH.XPD.CHEX.PP.CD</v>
      </c>
      <c r="K59" s="1"/>
    </row>
    <row r="60" spans="1:11">
      <c r="A60" s="1" t="s">
        <v>210</v>
      </c>
      <c r="B60" s="16" t="s">
        <v>211</v>
      </c>
      <c r="C60" s="40" t="str">
        <f>VLOOKUP(B60,Indicator!$A$2:$F$956,5,FALSE)</f>
        <v>Current health expenditure per capita (current US$)</v>
      </c>
      <c r="D60" s="25" t="str">
        <f>VLOOKUP(B60,Indicator!$A$2:$F$956,6,FALSE)</f>
        <v>HT_SH_XPD_CHEX_PC_CD</v>
      </c>
      <c r="E60" s="1">
        <f>VLOOKUP(H60,Source!$A$2:$G$636,7,FALSE)</f>
        <v>2021</v>
      </c>
      <c r="F60" s="1" t="s">
        <v>196</v>
      </c>
      <c r="G60" s="1" t="str">
        <f>VLOOKUP(F60,Value_type!$A$2:$I$107,3,FALSE)</f>
        <v>USD_CUR</v>
      </c>
      <c r="H60" s="1" t="s">
        <v>212</v>
      </c>
      <c r="I60" s="25" t="str">
        <f>VLOOKUP(H60,Source!$A$2:$G$223,3,FALSE)</f>
        <v>WB: SH.XPD.CHEX.PC.CD</v>
      </c>
      <c r="K60" s="1"/>
    </row>
    <row r="61" spans="1:11">
      <c r="A61" s="1" t="s">
        <v>213</v>
      </c>
      <c r="B61" s="16" t="s">
        <v>214</v>
      </c>
      <c r="C61" s="40" t="str">
        <f>VLOOKUP(B61,Indicator!$A$2:$F$956,5,FALSE)</f>
        <v>Out-of-pocket expenditure (OOPS), as % of current health expenditure</v>
      </c>
      <c r="D61" s="25" t="str">
        <f>VLOOKUP(B61,Indicator!$A$2:$F$956,6,FALSE)</f>
        <v>HT_SH_XPD_OOPC_CH_ZS</v>
      </c>
      <c r="E61" s="1">
        <f>VLOOKUP(H61,Source!$A$2:$G$636,7,FALSE)</f>
        <v>2020</v>
      </c>
      <c r="F61" s="1" t="s">
        <v>18</v>
      </c>
      <c r="G61" s="1" t="str">
        <f>VLOOKUP(F61,Value_type!$A$2:$I$107,3,FALSE)</f>
        <v>PCNT</v>
      </c>
      <c r="H61" s="1" t="s">
        <v>215</v>
      </c>
      <c r="I61" s="25" t="str">
        <f>VLOOKUP(H61,Source!$A$2:$G$223,3,FALSE)</f>
        <v>WB: SH.XPD.OOPC.CH.ZS</v>
      </c>
      <c r="K61" s="1"/>
    </row>
    <row r="62" spans="1:11">
      <c r="A62" s="1" t="s">
        <v>216</v>
      </c>
      <c r="B62" s="16" t="s">
        <v>217</v>
      </c>
      <c r="C62" s="40" t="str">
        <f>VLOOKUP(B62,Indicator!$A$2:$F$956,5,FALSE)</f>
        <v>Out-of-pocket expenditure (OOPS) per capita, PPP (current international $)</v>
      </c>
      <c r="D62" s="25" t="str">
        <f>VLOOKUP(B62,Indicator!$A$2:$F$956,6,FALSE)</f>
        <v>HT_SH_XPD_OOPC_PP_CD</v>
      </c>
      <c r="E62" s="1">
        <f>VLOOKUP(H62,Source!$A$2:$G$636,7,FALSE)</f>
        <v>2021</v>
      </c>
      <c r="F62" s="1" t="s">
        <v>192</v>
      </c>
      <c r="G62" s="1" t="str">
        <f>VLOOKUP(F62,Value_type!$A$2:$I$107,3,FALSE)</f>
        <v>PPP_CUR</v>
      </c>
      <c r="H62" s="1" t="s">
        <v>218</v>
      </c>
      <c r="I62" s="25" t="str">
        <f>VLOOKUP(H62,Source!$A$2:$G$223,3,FALSE)</f>
        <v>WB: SH.XPD.OOPC.PP.CD</v>
      </c>
      <c r="K62" s="1"/>
    </row>
    <row r="63" spans="1:11">
      <c r="A63" s="1" t="s">
        <v>219</v>
      </c>
      <c r="B63" s="16" t="s">
        <v>220</v>
      </c>
      <c r="C63" s="40" t="str">
        <f>VLOOKUP(B63,Indicator!$A$2:$F$956,5,FALSE)</f>
        <v>Out-of-pocket expenditure (OOPS) per capita (current US$)</v>
      </c>
      <c r="D63" s="25" t="str">
        <f>VLOOKUP(B63,Indicator!$A$2:$F$956,6,FALSE)</f>
        <v>HT_SH_XPD_OOPC_PC_CD</v>
      </c>
      <c r="E63" s="1">
        <f>VLOOKUP(H63,Source!$A$2:$G$636,7,FALSE)</f>
        <v>2021</v>
      </c>
      <c r="F63" s="1" t="s">
        <v>196</v>
      </c>
      <c r="G63" s="1" t="str">
        <f>VLOOKUP(F63,Value_type!$A$2:$I$107,3,FALSE)</f>
        <v>USD_CUR</v>
      </c>
      <c r="H63" s="1" t="s">
        <v>221</v>
      </c>
      <c r="I63" s="25" t="str">
        <f>VLOOKUP(H63,Source!$A$2:$G$223,3,FALSE)</f>
        <v>WB: SH.XPD.OOPC.PC.CD</v>
      </c>
      <c r="K63" s="1"/>
    </row>
    <row r="64" spans="1:11">
      <c r="A64" s="1" t="s">
        <v>222</v>
      </c>
      <c r="B64" s="16" t="s">
        <v>223</v>
      </c>
      <c r="C64" s="40" t="str">
        <f>VLOOKUP(B64,Indicator!$A$2:$F$956,5,FALSE)</f>
        <v>Total population covered by public and primary private health insurance (%)</v>
      </c>
      <c r="D64" s="25" t="str">
        <f>VLOOKUP(B64,Indicator!$A$2:$F$956,6,FALSE)</f>
        <v>HT_INS_COV</v>
      </c>
      <c r="E64" s="1">
        <f>VLOOKUP(H64,Source!$A$2:$G$636,7,FALSE)</f>
        <v>2021</v>
      </c>
      <c r="F64" s="1" t="s">
        <v>18</v>
      </c>
      <c r="G64" s="1" t="str">
        <f>VLOOKUP(F64,Value_type!$A$2:$I$107,3,FALSE)</f>
        <v>PCNT</v>
      </c>
      <c r="H64" s="1" t="s">
        <v>224</v>
      </c>
      <c r="I64" s="25" t="str">
        <f>VLOOKUP(H64,Source!$A$2:$G$223,3,FALSE)</f>
        <v>OECD: HT_INS_COV</v>
      </c>
      <c r="K64" s="1"/>
    </row>
    <row r="65" spans="1:11">
      <c r="A65" s="1" t="s">
        <v>225</v>
      </c>
      <c r="B65" s="16" t="s">
        <v>226</v>
      </c>
      <c r="C65" s="40" t="str">
        <f>VLOOKUP(B65,Indicator!$A$2:$F$956,5,FALSE)</f>
        <v>Under-five deaths (number)</v>
      </c>
      <c r="D65" s="25" t="str">
        <f>VLOOKUP(B65,Indicator!$A$2:$F$956,6,FALSE)</f>
        <v>CME_TMY0T4</v>
      </c>
      <c r="E65" s="1">
        <f>VLOOKUP(H65,Source!$A$2:$G$636,7,FALSE)</f>
        <v>2021</v>
      </c>
      <c r="F65" s="1" t="s">
        <v>227</v>
      </c>
      <c r="G65" s="1" t="str">
        <f>VLOOKUP(F65,Value_type!$A$2:$I$107,3,FALSE)</f>
        <v>NUMBER</v>
      </c>
      <c r="H65" s="1" t="s">
        <v>228</v>
      </c>
      <c r="I65" s="25" t="str">
        <f>VLOOKUP(H65,Source!$A$2:$G$223,3,FALSE)</f>
        <v>Helix: CME_TMY0T4</v>
      </c>
      <c r="K65" s="1"/>
    </row>
    <row r="66" spans="1:11">
      <c r="A66" s="1" t="s">
        <v>229</v>
      </c>
      <c r="B66" s="16" t="s">
        <v>230</v>
      </c>
      <c r="C66" s="40" t="str">
        <f>VLOOKUP(B66,Indicator!$A$2:$F$956,5,FALSE)</f>
        <v>Stillbirth rate (per 1,000 total births)</v>
      </c>
      <c r="D66" s="25" t="str">
        <f>VLOOKUP(B66,Indicator!$A$2:$F$956,6,FALSE)</f>
        <v>CME_SBR</v>
      </c>
      <c r="E66" s="1">
        <f>VLOOKUP(H66,Source!$A$2:$G$636,7,FALSE)</f>
        <v>2021</v>
      </c>
      <c r="F66" s="1" t="s">
        <v>37</v>
      </c>
      <c r="G66" s="1" t="str">
        <f>VLOOKUP(F66,Value_type!$A$2:$I$107,3,FALSE)</f>
        <v>RATE_1000</v>
      </c>
      <c r="H66" s="1" t="s">
        <v>231</v>
      </c>
      <c r="I66" s="25" t="str">
        <f>VLOOKUP(H66,Source!$A$2:$G$223,3,FALSE)</f>
        <v>Helix: CME_SBR</v>
      </c>
      <c r="K66" s="1"/>
    </row>
    <row r="67" spans="1:11">
      <c r="A67" s="1" t="s">
        <v>232</v>
      </c>
      <c r="B67" s="16" t="s">
        <v>233</v>
      </c>
      <c r="C67" s="40" t="str">
        <f>VLOOKUP(B67,Indicator!$A$2:$F$956,5,FALSE)</f>
        <v>Neonatal deaths as a percentage of under-five deaths</v>
      </c>
      <c r="D67" s="25" t="str">
        <f>VLOOKUP(B67,Indicator!$A$2:$F$956,6,FALSE)</f>
        <v>CME_PND</v>
      </c>
      <c r="E67" s="1">
        <f>VLOOKUP(H67,Source!$A$2:$G$636,7,FALSE)</f>
        <v>2021</v>
      </c>
      <c r="F67" s="1" t="s">
        <v>18</v>
      </c>
      <c r="G67" s="1" t="str">
        <f>VLOOKUP(F67,Value_type!$A$2:$I$107,3,FALSE)</f>
        <v>PCNT</v>
      </c>
      <c r="H67" s="1" t="s">
        <v>234</v>
      </c>
      <c r="I67" s="25" t="str">
        <f>VLOOKUP(H67,Source!$A$2:$G$223,3,FALSE)</f>
        <v>Helix: CME_PND</v>
      </c>
      <c r="K67" s="1"/>
    </row>
    <row r="68" spans="1:11">
      <c r="A68" s="1" t="s">
        <v>235</v>
      </c>
      <c r="B68" s="16" t="s">
        <v>236</v>
      </c>
      <c r="C68" s="40" t="str">
        <f>VLOOKUP(B68,Indicator!$A$2:$F$956,5,FALSE)</f>
        <v>Percentage of under-five deaths detailed by cause: AIDS</v>
      </c>
      <c r="D68" s="25" t="str">
        <f>VLOOKUP(B68,Indicator!$A$2:$F$956,6,FALSE)</f>
        <v>HT_U5DEATH_AIDS</v>
      </c>
      <c r="E68" s="1">
        <f>VLOOKUP(H68,Source!$A$2:$G$636,7,FALSE)</f>
        <v>2021</v>
      </c>
      <c r="F68" s="1" t="s">
        <v>18</v>
      </c>
      <c r="G68" s="1" t="str">
        <f>VLOOKUP(F68,Value_type!$A$2:$I$107,3,FALSE)</f>
        <v>PCNT</v>
      </c>
      <c r="H68" s="1" t="s">
        <v>237</v>
      </c>
      <c r="I68" s="25" t="str">
        <f>VLOOKUP(H68,Source!$A$2:$G$223,3,FALSE)</f>
        <v>CDDEM: HT_U5DEATH_AIDS</v>
      </c>
      <c r="K68" s="1"/>
    </row>
    <row r="69" spans="1:11">
      <c r="A69" s="1" t="s">
        <v>238</v>
      </c>
      <c r="B69" s="16" t="s">
        <v>239</v>
      </c>
      <c r="C69" s="40" t="str">
        <f>VLOOKUP(B69,Indicator!$A$2:$F$956,5,FALSE)</f>
        <v>Percentage of under-five deaths detailed by cause: Diarrhoea</v>
      </c>
      <c r="D69" s="25" t="str">
        <f>VLOOKUP(B69,Indicator!$A$2:$F$956,6,FALSE)</f>
        <v>HT_U5DEATH_DIAR</v>
      </c>
      <c r="E69" s="1">
        <f>VLOOKUP(H69,Source!$A$2:$G$636,7,FALSE)</f>
        <v>2021</v>
      </c>
      <c r="F69" s="1" t="s">
        <v>18</v>
      </c>
      <c r="G69" s="1" t="str">
        <f>VLOOKUP(F69,Value_type!$A$2:$I$107,3,FALSE)</f>
        <v>PCNT</v>
      </c>
      <c r="H69" s="1" t="s">
        <v>240</v>
      </c>
      <c r="I69" s="25" t="str">
        <f>VLOOKUP(H69,Source!$A$2:$G$223,3,FALSE)</f>
        <v>CDDEM: HT_U5DEATH_DIAR</v>
      </c>
      <c r="K69" s="1"/>
    </row>
    <row r="70" spans="1:11">
      <c r="A70" s="1" t="s">
        <v>241</v>
      </c>
      <c r="B70" s="16" t="s">
        <v>242</v>
      </c>
      <c r="C70" s="40" t="str">
        <f>VLOOKUP(B70,Indicator!$A$2:$F$956,5,FALSE)</f>
        <v>Percentage of under-five deaths detailed by cause: Pertussis</v>
      </c>
      <c r="D70" s="25" t="str">
        <f>VLOOKUP(B70,Indicator!$A$2:$F$956,6,FALSE)</f>
        <v>HT_U5DEATH_PERT</v>
      </c>
      <c r="E70" s="1">
        <f>VLOOKUP(H70,Source!$A$2:$G$636,7,FALSE)</f>
        <v>2021</v>
      </c>
      <c r="F70" s="1" t="s">
        <v>18</v>
      </c>
      <c r="G70" s="1" t="str">
        <f>VLOOKUP(F70,Value_type!$A$2:$I$107,3,FALSE)</f>
        <v>PCNT</v>
      </c>
      <c r="H70" s="1" t="s">
        <v>243</v>
      </c>
      <c r="I70" s="25" t="str">
        <f>VLOOKUP(H70,Source!$A$2:$G$223,3,FALSE)</f>
        <v>CDDEM: HT_U5DEATH_PERT</v>
      </c>
      <c r="K70" s="1"/>
    </row>
    <row r="71" spans="1:11">
      <c r="A71" s="1" t="s">
        <v>244</v>
      </c>
      <c r="B71" s="16" t="s">
        <v>245</v>
      </c>
      <c r="C71" s="40" t="str">
        <f>VLOOKUP(B71,Indicator!$A$2:$F$956,5,FALSE)</f>
        <v>Percentage of under-five deaths detailed by cause: Tetanus</v>
      </c>
      <c r="D71" s="25" t="str">
        <f>VLOOKUP(B71,Indicator!$A$2:$F$956,6,FALSE)</f>
        <v>HT_U5DEATH_TETA</v>
      </c>
      <c r="E71" s="1">
        <f>VLOOKUP(H71,Source!$A$2:$G$636,7,FALSE)</f>
        <v>2021</v>
      </c>
      <c r="F71" s="1" t="s">
        <v>18</v>
      </c>
      <c r="G71" s="1" t="str">
        <f>VLOOKUP(F71,Value_type!$A$2:$I$107,3,FALSE)</f>
        <v>PCNT</v>
      </c>
      <c r="H71" s="1" t="s">
        <v>246</v>
      </c>
      <c r="I71" s="25" t="str">
        <f>VLOOKUP(H71,Source!$A$2:$G$223,3,FALSE)</f>
        <v>CDDEM: HT_U5DEATH_TETA</v>
      </c>
      <c r="K71" s="1"/>
    </row>
    <row r="72" spans="1:11">
      <c r="A72" s="1" t="s">
        <v>247</v>
      </c>
      <c r="B72" s="16" t="s">
        <v>248</v>
      </c>
      <c r="C72" s="40" t="str">
        <f>VLOOKUP(B72,Indicator!$A$2:$F$956,5,FALSE)</f>
        <v>Percentage of under-five deaths detailed by cause: Measles</v>
      </c>
      <c r="D72" s="25" t="str">
        <f>VLOOKUP(B72,Indicator!$A$2:$F$956,6,FALSE)</f>
        <v>HT_U5DEATH_MEAS</v>
      </c>
      <c r="E72" s="1">
        <f>VLOOKUP(H72,Source!$A$2:$G$636,7,FALSE)</f>
        <v>2021</v>
      </c>
      <c r="F72" s="1" t="s">
        <v>18</v>
      </c>
      <c r="G72" s="1" t="str">
        <f>VLOOKUP(F72,Value_type!$A$2:$I$107,3,FALSE)</f>
        <v>PCNT</v>
      </c>
      <c r="H72" s="1" t="s">
        <v>249</v>
      </c>
      <c r="I72" s="25" t="str">
        <f>VLOOKUP(H72,Source!$A$2:$G$223,3,FALSE)</f>
        <v>CDDEM: HT_U5DEATH_MEAS</v>
      </c>
      <c r="K72" s="1"/>
    </row>
    <row r="73" spans="1:11">
      <c r="A73" s="1" t="s">
        <v>250</v>
      </c>
      <c r="B73" s="16" t="s">
        <v>251</v>
      </c>
      <c r="C73" s="40" t="str">
        <f>VLOOKUP(B73,Indicator!$A$2:$F$956,5,FALSE)</f>
        <v>Percentage of under-five deaths detailed by cause: Meningitis</v>
      </c>
      <c r="D73" s="25" t="str">
        <f>VLOOKUP(B73,Indicator!$A$2:$F$956,6,FALSE)</f>
        <v>HT_U5DEATH_MENI</v>
      </c>
      <c r="E73" s="1">
        <f>VLOOKUP(H73,Source!$A$2:$G$636,7,FALSE)</f>
        <v>2021</v>
      </c>
      <c r="F73" s="1" t="s">
        <v>18</v>
      </c>
      <c r="G73" s="1" t="str">
        <f>VLOOKUP(F73,Value_type!$A$2:$I$107,3,FALSE)</f>
        <v>PCNT</v>
      </c>
      <c r="H73" s="1" t="s">
        <v>252</v>
      </c>
      <c r="I73" s="25" t="str">
        <f>VLOOKUP(H73,Source!$A$2:$G$223,3,FALSE)</f>
        <v>CDDEM: HT_U5DEATH_MENI</v>
      </c>
      <c r="K73" s="1"/>
    </row>
    <row r="74" spans="1:11">
      <c r="A74" s="1" t="s">
        <v>253</v>
      </c>
      <c r="B74" s="16" t="s">
        <v>254</v>
      </c>
      <c r="C74" s="40" t="str">
        <f>VLOOKUP(B74,Indicator!$A$2:$F$956,5,FALSE)</f>
        <v>Percentage of under-five deaths detailed by cause: Malaria</v>
      </c>
      <c r="D74" s="25" t="str">
        <f>VLOOKUP(B74,Indicator!$A$2:$F$956,6,FALSE)</f>
        <v>HT_U5DEATH_MALA</v>
      </c>
      <c r="E74" s="1">
        <f>VLOOKUP(H74,Source!$A$2:$G$636,7,FALSE)</f>
        <v>2021</v>
      </c>
      <c r="F74" s="1" t="s">
        <v>18</v>
      </c>
      <c r="G74" s="1" t="str">
        <f>VLOOKUP(F74,Value_type!$A$2:$I$107,3,FALSE)</f>
        <v>PCNT</v>
      </c>
      <c r="H74" s="1" t="s">
        <v>255</v>
      </c>
      <c r="I74" s="25" t="str">
        <f>VLOOKUP(H74,Source!$A$2:$G$223,3,FALSE)</f>
        <v>CDDEM: HT_U5DEATH_MALA</v>
      </c>
      <c r="K74" s="1"/>
    </row>
    <row r="75" spans="1:11">
      <c r="A75" s="1" t="s">
        <v>256</v>
      </c>
      <c r="B75" s="16" t="s">
        <v>257</v>
      </c>
      <c r="C75" s="40" t="str">
        <f>VLOOKUP(B75,Indicator!$A$2:$F$956,5,FALSE)</f>
        <v>Percentage of under-five deaths detailed by cause: Pneumonia</v>
      </c>
      <c r="D75" s="25" t="str">
        <f>VLOOKUP(B75,Indicator!$A$2:$F$956,6,FALSE)</f>
        <v>HT_U5DEATH_PNEU</v>
      </c>
      <c r="E75" s="1">
        <f>VLOOKUP(H75,Source!$A$2:$G$636,7,FALSE)</f>
        <v>2021</v>
      </c>
      <c r="F75" s="1" t="s">
        <v>18</v>
      </c>
      <c r="G75" s="1" t="str">
        <f>VLOOKUP(F75,Value_type!$A$2:$I$107,3,FALSE)</f>
        <v>PCNT</v>
      </c>
      <c r="H75" s="1" t="s">
        <v>258</v>
      </c>
      <c r="I75" s="25" t="str">
        <f>VLOOKUP(H75,Source!$A$2:$G$223,3,FALSE)</f>
        <v>CDDEM: HT_U5DEATH_PNEU</v>
      </c>
      <c r="K75" s="1"/>
    </row>
    <row r="76" spans="1:11">
      <c r="A76" s="1" t="s">
        <v>259</v>
      </c>
      <c r="B76" s="16" t="s">
        <v>260</v>
      </c>
      <c r="C76" s="40" t="str">
        <f>VLOOKUP(B76,Indicator!$A$2:$F$956,5,FALSE)</f>
        <v>Percentage of under-five deaths detailed by cause: Preterm</v>
      </c>
      <c r="D76" s="25" t="str">
        <f>VLOOKUP(B76,Indicator!$A$2:$F$956,6,FALSE)</f>
        <v>HT_U5DEATH_PRET</v>
      </c>
      <c r="E76" s="1">
        <f>VLOOKUP(H76,Source!$A$2:$G$636,7,FALSE)</f>
        <v>2021</v>
      </c>
      <c r="F76" s="1" t="s">
        <v>18</v>
      </c>
      <c r="G76" s="1" t="str">
        <f>VLOOKUP(F76,Value_type!$A$2:$I$107,3,FALSE)</f>
        <v>PCNT</v>
      </c>
      <c r="H76" s="1" t="s">
        <v>261</v>
      </c>
      <c r="I76" s="25" t="str">
        <f>VLOOKUP(H76,Source!$A$2:$G$223,3,FALSE)</f>
        <v>CDDEM: HT_U5DEATH_PRET</v>
      </c>
      <c r="K76" s="1"/>
    </row>
    <row r="77" spans="1:11">
      <c r="A77" s="1" t="s">
        <v>262</v>
      </c>
      <c r="B77" s="16" t="s">
        <v>263</v>
      </c>
      <c r="C77" s="40" t="str">
        <f>VLOOKUP(B77,Indicator!$A$2:$F$956,5,FALSE)</f>
        <v>Percentage of under-five deaths detailed by cause: Intrapartum-related events</v>
      </c>
      <c r="D77" s="25" t="str">
        <f>VLOOKUP(B77,Indicator!$A$2:$F$956,6,FALSE)</f>
        <v>HT_U5DEATH_INTR</v>
      </c>
      <c r="E77" s="1">
        <f>VLOOKUP(H77,Source!$A$2:$G$636,7,FALSE)</f>
        <v>2021</v>
      </c>
      <c r="F77" s="1" t="s">
        <v>18</v>
      </c>
      <c r="G77" s="1" t="str">
        <f>VLOOKUP(F77,Value_type!$A$2:$I$107,3,FALSE)</f>
        <v>PCNT</v>
      </c>
      <c r="H77" s="1" t="s">
        <v>264</v>
      </c>
      <c r="I77" s="25" t="str">
        <f>VLOOKUP(H77,Source!$A$2:$G$223,3,FALSE)</f>
        <v>CDDEM: HT_U5DEATH_INTR</v>
      </c>
      <c r="K77" s="1"/>
    </row>
    <row r="78" spans="1:11">
      <c r="A78" s="1" t="s">
        <v>265</v>
      </c>
      <c r="B78" s="16" t="s">
        <v>266</v>
      </c>
      <c r="C78" s="40" t="str">
        <f>VLOOKUP(B78,Indicator!$A$2:$F$956,5,FALSE)</f>
        <v>Percentage of under-five deaths detailed by cause: Sepsis</v>
      </c>
      <c r="D78" s="25" t="str">
        <f>VLOOKUP(B78,Indicator!$A$2:$F$956,6,FALSE)</f>
        <v>HT_U5DEATH_SEPS</v>
      </c>
      <c r="E78" s="1">
        <f>VLOOKUP(H78,Source!$A$2:$G$636,7,FALSE)</f>
        <v>2021</v>
      </c>
      <c r="F78" s="1" t="s">
        <v>18</v>
      </c>
      <c r="G78" s="1" t="str">
        <f>VLOOKUP(F78,Value_type!$A$2:$I$107,3,FALSE)</f>
        <v>PCNT</v>
      </c>
      <c r="H78" s="1" t="s">
        <v>267</v>
      </c>
      <c r="I78" s="25" t="str">
        <f>VLOOKUP(H78,Source!$A$2:$G$223,3,FALSE)</f>
        <v>CDDEM: HT_U5DEATH_SEPS</v>
      </c>
      <c r="K78" s="1"/>
    </row>
    <row r="79" spans="1:11">
      <c r="A79" s="1" t="s">
        <v>268</v>
      </c>
      <c r="B79" s="16" t="s">
        <v>269</v>
      </c>
      <c r="C79" s="40" t="str">
        <f>VLOOKUP(B79,Indicator!$A$2:$F$956,5,FALSE)</f>
        <v>Percentage of under-five deaths detailed by cause: Other</v>
      </c>
      <c r="D79" s="25" t="str">
        <f>VLOOKUP(B79,Indicator!$A$2:$F$956,6,FALSE)</f>
        <v>HT_U5DEATH_OTHE</v>
      </c>
      <c r="E79" s="1">
        <f>VLOOKUP(H79,Source!$A$2:$G$636,7,FALSE)</f>
        <v>2021</v>
      </c>
      <c r="F79" s="1" t="s">
        <v>18</v>
      </c>
      <c r="G79" s="1" t="str">
        <f>VLOOKUP(F79,Value_type!$A$2:$I$107,3,FALSE)</f>
        <v>PCNT</v>
      </c>
      <c r="H79" s="1" t="s">
        <v>270</v>
      </c>
      <c r="I79" s="25" t="str">
        <f>VLOOKUP(H79,Source!$A$2:$G$223,3,FALSE)</f>
        <v>CDDEM: HT_U5DEATH_OTHE</v>
      </c>
      <c r="K79" s="1"/>
    </row>
    <row r="80" spans="1:11">
      <c r="A80" s="1" t="s">
        <v>271</v>
      </c>
      <c r="B80" s="16" t="s">
        <v>272</v>
      </c>
      <c r="C80" s="40" t="str">
        <f>VLOOKUP(B80,Indicator!$A$2:$F$956,5,FALSE)</f>
        <v>Percentage of under-five deaths detailed by cause: Congenital</v>
      </c>
      <c r="D80" s="25" t="str">
        <f>VLOOKUP(B80,Indicator!$A$2:$F$956,6,FALSE)</f>
        <v>HT_U5DEATH_CONG</v>
      </c>
      <c r="E80" s="1">
        <f>VLOOKUP(H80,Source!$A$2:$G$636,7,FALSE)</f>
        <v>2021</v>
      </c>
      <c r="F80" s="1" t="s">
        <v>18</v>
      </c>
      <c r="G80" s="1" t="str">
        <f>VLOOKUP(F80,Value_type!$A$2:$I$107,3,FALSE)</f>
        <v>PCNT</v>
      </c>
      <c r="H80" s="1" t="s">
        <v>273</v>
      </c>
      <c r="I80" s="25" t="str">
        <f>VLOOKUP(H80,Source!$A$2:$G$223,3,FALSE)</f>
        <v>CDDEM: HT_U5DEATH_CONG</v>
      </c>
      <c r="K80" s="1"/>
    </row>
    <row r="81" spans="1:11">
      <c r="A81" s="1" t="s">
        <v>274</v>
      </c>
      <c r="B81" s="16" t="s">
        <v>275</v>
      </c>
      <c r="C81" s="40" t="str">
        <f>VLOOKUP(B81,Indicator!$A$2:$F$956,5,FALSE)</f>
        <v>Percentage of under-five deaths detailed by cause: NCDs</v>
      </c>
      <c r="D81" s="25" t="str">
        <f>VLOOKUP(B81,Indicator!$A$2:$F$956,6,FALSE)</f>
        <v>HT_U5DEATH_NCDS</v>
      </c>
      <c r="E81" s="1">
        <f>VLOOKUP(H81,Source!$A$2:$G$636,7,FALSE)</f>
        <v>2021</v>
      </c>
      <c r="F81" s="1" t="s">
        <v>18</v>
      </c>
      <c r="G81" s="1" t="str">
        <f>VLOOKUP(F81,Value_type!$A$2:$I$107,3,FALSE)</f>
        <v>PCNT</v>
      </c>
      <c r="H81" s="1" t="s">
        <v>276</v>
      </c>
      <c r="I81" s="25" t="str">
        <f>VLOOKUP(H81,Source!$A$2:$G$223,3,FALSE)</f>
        <v>CDDEM: HT_U5DEATH_NCDS</v>
      </c>
      <c r="K81" s="1"/>
    </row>
    <row r="82" spans="1:11">
      <c r="A82" s="1" t="s">
        <v>277</v>
      </c>
      <c r="B82" s="16" t="s">
        <v>278</v>
      </c>
      <c r="C82" s="40" t="str">
        <f>VLOOKUP(B82,Indicator!$A$2:$F$956,5,FALSE)</f>
        <v>Percentage of under-five deaths detailed by cause: Injuries</v>
      </c>
      <c r="D82" s="25" t="str">
        <f>VLOOKUP(B82,Indicator!$A$2:$F$956,6,FALSE)</f>
        <v>HT_U5DEATH_INJU</v>
      </c>
      <c r="E82" s="1">
        <f>VLOOKUP(H82,Source!$A$2:$G$636,7,FALSE)</f>
        <v>2021</v>
      </c>
      <c r="F82" s="1" t="s">
        <v>18</v>
      </c>
      <c r="G82" s="1" t="str">
        <f>VLOOKUP(F82,Value_type!$A$2:$I$107,3,FALSE)</f>
        <v>PCNT</v>
      </c>
      <c r="H82" s="1" t="s">
        <v>279</v>
      </c>
      <c r="I82" s="25" t="str">
        <f>VLOOKUP(H82,Source!$A$2:$G$223,3,FALSE)</f>
        <v>CDDEM: HT_U5DEATH_INJU</v>
      </c>
      <c r="K82" s="1"/>
    </row>
    <row r="83" spans="1:11">
      <c r="A83" s="1" t="s">
        <v>280</v>
      </c>
      <c r="B83" s="16" t="s">
        <v>281</v>
      </c>
      <c r="C83" s="40" t="str">
        <f>VLOOKUP(B83,Indicator!$A$2:$F$956,5,FALSE)</f>
        <v>C-section rate - percentage of deliveries by cesarean section</v>
      </c>
      <c r="D83" s="25" t="str">
        <f>VLOOKUP(B83,Indicator!$A$2:$F$956,6,FALSE)</f>
        <v>MNCH_CSEC</v>
      </c>
      <c r="E83" s="1">
        <f>VLOOKUP(H83,Source!$A$2:$G$636,7,FALSE)</f>
        <v>2021</v>
      </c>
      <c r="F83" s="1" t="s">
        <v>86</v>
      </c>
      <c r="G83" s="1" t="str">
        <f>VLOOKUP(F83,Value_type!$A$2:$I$107,3,FALSE)</f>
        <v>PCNT</v>
      </c>
      <c r="H83" s="1" t="s">
        <v>282</v>
      </c>
      <c r="I83" s="25" t="str">
        <f>VLOOKUP(H83,Source!$A$2:$G$223,3,FALSE)</f>
        <v>Helix: MNCH_CSEC</v>
      </c>
      <c r="K83" s="1"/>
    </row>
    <row r="84" spans="1:11">
      <c r="A84" s="1" t="s">
        <v>283</v>
      </c>
      <c r="B84" s="16" t="s">
        <v>284</v>
      </c>
      <c r="C84" s="40" t="str">
        <f>VLOOKUP(B84,Indicator!$A$2:$F$956,5,FALSE)</f>
        <v>Estimated number of maternal deaths</v>
      </c>
      <c r="D84" s="25" t="str">
        <f>VLOOKUP(B84,Indicator!$A$2:$F$956,6,FALSE)</f>
        <v>MNCH_MATERNAL_DEATHS</v>
      </c>
      <c r="E84" s="1">
        <f>VLOOKUP(H84,Source!$A$2:$G$636,7,FALSE)</f>
        <v>2021</v>
      </c>
      <c r="F84" s="1" t="s">
        <v>285</v>
      </c>
      <c r="G84" s="1" t="str">
        <f>VLOOKUP(F84,Value_type!$A$2:$I$107,3,FALSE)</f>
        <v>NUMBER</v>
      </c>
      <c r="H84" s="1" t="s">
        <v>286</v>
      </c>
      <c r="I84" s="25" t="str">
        <f>VLOOKUP(H84,Source!$A$2:$G$223,3,FALSE)</f>
        <v>Helix: MNCH_MATERNAL_DEATHS</v>
      </c>
      <c r="K84" s="1"/>
    </row>
    <row r="85" spans="1:11">
      <c r="A85" s="1" t="s">
        <v>287</v>
      </c>
      <c r="B85" s="16" t="s">
        <v>288</v>
      </c>
      <c r="C85" s="40" t="str">
        <f>VLOOKUP(B85,Indicator!$A$2:$F$956,5,FALSE)</f>
        <v>Lifetime risk of maternal death (1 in X)</v>
      </c>
      <c r="D85" s="25" t="str">
        <f>VLOOKUP(B85,Indicator!$A$2:$F$956,6,FALSE)</f>
        <v>MNCH_SH_MMR_RISK</v>
      </c>
      <c r="E85" s="1">
        <f>VLOOKUP(H85,Source!$A$2:$G$636,7,FALSE)</f>
        <v>2021</v>
      </c>
      <c r="F85" s="1" t="s">
        <v>14</v>
      </c>
      <c r="G85" s="1" t="str">
        <f>VLOOKUP(F85,Value_type!$A$2:$I$107,3,FALSE)</f>
        <v>PS</v>
      </c>
      <c r="H85" s="1" t="s">
        <v>289</v>
      </c>
      <c r="I85" s="25" t="str">
        <f>VLOOKUP(H85,Source!$A$2:$G$223,3,FALSE)</f>
        <v>WB: SH.MMR.RISK</v>
      </c>
      <c r="K85" s="1"/>
    </row>
    <row r="86" spans="1:11">
      <c r="A86" s="1" t="s">
        <v>290</v>
      </c>
      <c r="B86" s="16" t="s">
        <v>291</v>
      </c>
      <c r="C86" s="40" t="str">
        <f>VLOOKUP(B86,Indicator!$A$2:$F$956,5,FALSE)</f>
        <v>Lifetime risk of maternal death (%)</v>
      </c>
      <c r="D86" s="25" t="str">
        <f>VLOOKUP(B86,Indicator!$A$2:$F$956,6,FALSE)</f>
        <v>MNCH_SH_MMR_RISK_ZS</v>
      </c>
      <c r="E86" s="1">
        <f>VLOOKUP(H86,Source!$A$2:$G$636,7,FALSE)</f>
        <v>2021</v>
      </c>
      <c r="F86" s="1" t="s">
        <v>18</v>
      </c>
      <c r="G86" s="1" t="str">
        <f>VLOOKUP(F86,Value_type!$A$2:$I$107,3,FALSE)</f>
        <v>PCNT</v>
      </c>
      <c r="H86" s="1" t="s">
        <v>292</v>
      </c>
      <c r="I86" s="25" t="str">
        <f>VLOOKUP(H86,Source!$A$2:$G$223,3,FALSE)</f>
        <v>WB: SH.MMR.RISK.ZS</v>
      </c>
      <c r="K86" s="1"/>
    </row>
    <row r="87" spans="1:11">
      <c r="A87" s="1" t="s">
        <v>293</v>
      </c>
      <c r="B87" s="16" t="s">
        <v>294</v>
      </c>
      <c r="C87" s="40" t="str">
        <f>VLOOKUP(B87,Indicator!$A$2:$F$956,5,FALSE)</f>
        <v>Institutional deliveries - percentage of deliveries in a health facility</v>
      </c>
      <c r="D87" s="25" t="str">
        <f>VLOOKUP(B87,Indicator!$A$2:$F$956,6,FALSE)</f>
        <v>MNCH_INSTDEL</v>
      </c>
      <c r="E87" s="1">
        <f>VLOOKUP(H87,Source!$A$2:$G$636,7,FALSE)</f>
        <v>2021</v>
      </c>
      <c r="F87" s="1" t="s">
        <v>86</v>
      </c>
      <c r="G87" s="1" t="str">
        <f>VLOOKUP(F87,Value_type!$A$2:$I$107,3,FALSE)</f>
        <v>PCNT</v>
      </c>
      <c r="H87" s="1" t="s">
        <v>295</v>
      </c>
      <c r="I87" s="25" t="str">
        <f>VLOOKUP(H87,Source!$A$2:$G$223,3,FALSE)</f>
        <v>Helix: MNCH_INSTDEL</v>
      </c>
      <c r="K87" s="1"/>
    </row>
    <row r="88" spans="1:11">
      <c r="A88" s="1" t="s">
        <v>296</v>
      </c>
      <c r="B88" s="16" t="s">
        <v>297</v>
      </c>
      <c r="C88" s="40" t="str">
        <f>VLOOKUP(B88,Indicator!$A$2:$F$956,5,FALSE)</f>
        <v>Early childbearing - percentage of women (aged 20-24 years) who gave birth before age 18</v>
      </c>
      <c r="D88" s="25" t="str">
        <f>VLOOKUP(B88,Indicator!$A$2:$F$956,6,FALSE)</f>
        <v>MNCH_BIRTH18</v>
      </c>
      <c r="E88" s="1">
        <f>VLOOKUP(H88,Source!$A$2:$G$636,7,FALSE)</f>
        <v>2021</v>
      </c>
      <c r="F88" s="1" t="s">
        <v>298</v>
      </c>
      <c r="G88" s="1" t="str">
        <f>VLOOKUP(F88,Value_type!$A$2:$I$107,3,FALSE)</f>
        <v>PCNT</v>
      </c>
      <c r="H88" s="1" t="s">
        <v>299</v>
      </c>
      <c r="I88" s="25" t="str">
        <f>VLOOKUP(H88,Source!$A$2:$G$223,3,FALSE)</f>
        <v>Helix: MNCH_BIRTH18</v>
      </c>
      <c r="K88" s="1"/>
    </row>
    <row r="89" spans="1:11">
      <c r="A89" s="1" t="s">
        <v>300</v>
      </c>
      <c r="B89" s="16" t="s">
        <v>301</v>
      </c>
      <c r="C89" s="40" t="str">
        <f>VLOOKUP(B89,Indicator!$A$2:$F$956,5,FALSE)</f>
        <v>3.b.1. Proportion of the target population with access to 3 doses of diphtheria-tetanus-pertussis (DTP3)</v>
      </c>
      <c r="D89" s="25" t="str">
        <f>VLOOKUP(B89,Indicator!$A$2:$F$956,6,FALSE)</f>
        <v>HT_SH_ACS_DTP3</v>
      </c>
      <c r="E89" s="1">
        <f>VLOOKUP(H89,Source!$A$2:$G$636,7,FALSE)</f>
        <v>2021</v>
      </c>
      <c r="F89" s="1" t="s">
        <v>18</v>
      </c>
      <c r="G89" s="1" t="str">
        <f>VLOOKUP(F89,Value_type!$A$2:$I$107,3,FALSE)</f>
        <v>PCNT</v>
      </c>
      <c r="H89" s="1" t="s">
        <v>302</v>
      </c>
      <c r="I89" s="25" t="str">
        <f>VLOOKUP(H89,Source!$A$2:$G$223,3,FALSE)</f>
        <v>SDG: SH_ACS_DTP3</v>
      </c>
      <c r="K89" s="1"/>
    </row>
    <row r="90" spans="1:11">
      <c r="A90" s="1" t="s">
        <v>303</v>
      </c>
      <c r="B90" s="16" t="s">
        <v>304</v>
      </c>
      <c r="C90" s="40" t="str">
        <f>VLOOKUP(B90,Indicator!$A$2:$F$956,5,FALSE)</f>
        <v>3.b.1. Proportion of the target population with access to affordable medicines and vaccines on a sustainable basis, human papillomavirus (HPV)</v>
      </c>
      <c r="D90" s="25" t="str">
        <f>VLOOKUP(B90,Indicator!$A$2:$F$956,6,FALSE)</f>
        <v>HT_SH_ACS_HPV</v>
      </c>
      <c r="E90" s="1">
        <f>VLOOKUP(H90,Source!$A$2:$G$636,7,FALSE)</f>
        <v>2021</v>
      </c>
      <c r="F90" s="1" t="s">
        <v>18</v>
      </c>
      <c r="G90" s="1" t="str">
        <f>VLOOKUP(F90,Value_type!$A$2:$I$107,3,FALSE)</f>
        <v>PCNT</v>
      </c>
      <c r="H90" s="1" t="s">
        <v>305</v>
      </c>
      <c r="I90" s="25" t="str">
        <f>VLOOKUP(H90,Source!$A$2:$G$223,3,FALSE)</f>
        <v>SDG: SH_ACS_HPV</v>
      </c>
      <c r="K90" s="1"/>
    </row>
    <row r="91" spans="1:11">
      <c r="A91" s="1" t="s">
        <v>306</v>
      </c>
      <c r="B91" s="16" t="s">
        <v>307</v>
      </c>
      <c r="C91" s="40" t="str">
        <f>VLOOKUP(B91,Indicator!$A$2:$F$956,5,FALSE)</f>
        <v>3.b.1. Proportion of the target population with access to measles-containing-vaccine second-dose (MCV2)</v>
      </c>
      <c r="D91" s="25" t="str">
        <f>VLOOKUP(B91,Indicator!$A$2:$F$956,6,FALSE)</f>
        <v>HT_SH_ACS_MCV2</v>
      </c>
      <c r="E91" s="1">
        <f>VLOOKUP(H91,Source!$A$2:$G$636,7,FALSE)</f>
        <v>2021</v>
      </c>
      <c r="F91" s="1" t="s">
        <v>18</v>
      </c>
      <c r="G91" s="1" t="str">
        <f>VLOOKUP(F91,Value_type!$A$2:$I$107,3,FALSE)</f>
        <v>PCNT</v>
      </c>
      <c r="H91" s="1" t="s">
        <v>308</v>
      </c>
      <c r="I91" s="25" t="str">
        <f>VLOOKUP(H91,Source!$A$2:$G$223,3,FALSE)</f>
        <v>SDG: SH_ACS_MCV2</v>
      </c>
      <c r="K91" s="1"/>
    </row>
    <row r="92" spans="1:11">
      <c r="A92" s="1" t="s">
        <v>309</v>
      </c>
      <c r="B92" s="16" t="s">
        <v>310</v>
      </c>
      <c r="C92" s="40" t="str">
        <f>VLOOKUP(B92,Indicator!$A$2:$F$956,5,FALSE)</f>
        <v>3.b.1. Proportion of the target population with access to pneumococcal conjugate 3rd dose (PCV3)</v>
      </c>
      <c r="D92" s="25" t="str">
        <f>VLOOKUP(B92,Indicator!$A$2:$F$956,6,FALSE)</f>
        <v>HT_SH_ACS_PCV3</v>
      </c>
      <c r="E92" s="1">
        <f>VLOOKUP(H92,Source!$A$2:$G$636,7,FALSE)</f>
        <v>2021</v>
      </c>
      <c r="F92" s="1" t="s">
        <v>18</v>
      </c>
      <c r="G92" s="1" t="str">
        <f>VLOOKUP(F92,Value_type!$A$2:$I$107,3,FALSE)</f>
        <v>PCNT</v>
      </c>
      <c r="H92" s="1" t="s">
        <v>311</v>
      </c>
      <c r="I92" s="25" t="str">
        <f>VLOOKUP(H92,Source!$A$2:$G$223,3,FALSE)</f>
        <v>SDG: SH_ACS_PCV3</v>
      </c>
      <c r="K92" s="1"/>
    </row>
    <row r="93" spans="1:11">
      <c r="A93" s="1" t="s">
        <v>312</v>
      </c>
      <c r="B93" s="16" t="s">
        <v>313</v>
      </c>
      <c r="C93" s="40" t="str">
        <f>VLOOKUP(B93,Indicator!$A$2:$F$956,5,FALSE)</f>
        <v>Percentage of surviving infants who received the first dose of measles-containing vaccine</v>
      </c>
      <c r="D93" s="25" t="str">
        <f>VLOOKUP(B93,Indicator!$A$2:$F$956,6,FALSE)</f>
        <v>IM_MCV1</v>
      </c>
      <c r="E93" s="1">
        <f>VLOOKUP(H93,Source!$A$2:$G$636,7,FALSE)</f>
        <v>2021</v>
      </c>
      <c r="F93" s="1" t="s">
        <v>18</v>
      </c>
      <c r="G93" s="1" t="str">
        <f>VLOOKUP(F93,Value_type!$A$2:$I$107,3,FALSE)</f>
        <v>PCNT</v>
      </c>
      <c r="H93" s="1" t="s">
        <v>314</v>
      </c>
      <c r="I93" s="25" t="str">
        <f>VLOOKUP(H93,Source!$A$2:$G$223,3,FALSE)</f>
        <v>Helix: IM_MCV1</v>
      </c>
      <c r="K93" s="1"/>
    </row>
    <row r="94" spans="1:11">
      <c r="A94" s="1" t="s">
        <v>315</v>
      </c>
      <c r="B94" s="16" t="s">
        <v>316</v>
      </c>
      <c r="C94" s="40" t="str">
        <f>VLOOKUP(B94,Indicator!$A$2:$F$956,5,FALSE)</f>
        <v>Percentage of districts with at least 80% DTP3 coverage</v>
      </c>
      <c r="D94" s="25" t="str">
        <f>VLOOKUP(B94,Indicator!$A$2:$F$956,6,FALSE)</f>
        <v>HT_DIST80DTP3_P</v>
      </c>
      <c r="E94" s="1">
        <f>VLOOKUP(H94,Source!$A$2:$G$636,7,FALSE)</f>
        <v>2021</v>
      </c>
      <c r="F94" s="1" t="s">
        <v>18</v>
      </c>
      <c r="G94" s="1" t="str">
        <f>VLOOKUP(F94,Value_type!$A$2:$I$107,3,FALSE)</f>
        <v>PCNT</v>
      </c>
      <c r="H94" s="1" t="s">
        <v>317</v>
      </c>
      <c r="I94" s="25" t="str">
        <f>VLOOKUP(H94,Source!$A$2:$G$223,3,FALSE)</f>
        <v>Immunization Monitoring (WHO): DIST80DTP3_P</v>
      </c>
      <c r="K94" s="1"/>
    </row>
    <row r="95" spans="1:11">
      <c r="A95" s="1" t="s">
        <v>318</v>
      </c>
      <c r="B95" s="16" t="s">
        <v>319</v>
      </c>
      <c r="C95" s="40" t="str">
        <f>VLOOKUP(B95,Indicator!$A$2:$F$956,5,FALSE)</f>
        <v>WHO-UNICEF estimates of DTP3 coverage (%)</v>
      </c>
      <c r="D95" s="25" t="str">
        <f>VLOOKUP(B95,Indicator!$A$2:$F$956,6,FALSE)</f>
        <v>HT_COVERAGE_DTP3</v>
      </c>
      <c r="E95" s="1">
        <f>VLOOKUP(H95,Source!$A$2:$G$636,7,FALSE)</f>
        <v>2021</v>
      </c>
      <c r="F95" s="1" t="s">
        <v>18</v>
      </c>
      <c r="G95" s="1" t="str">
        <f>VLOOKUP(F95,Value_type!$A$2:$I$107,3,FALSE)</f>
        <v>PCNT</v>
      </c>
      <c r="H95" s="1" t="s">
        <v>320</v>
      </c>
      <c r="I95" s="25" t="str">
        <f>VLOOKUP(H95,Source!$A$2:$G$223,3,FALSE)</f>
        <v>Immunization Monitoring (WHO): COVERAGE_DTP3</v>
      </c>
      <c r="K95" s="1"/>
    </row>
    <row r="96" spans="1:11">
      <c r="A96" s="1" t="s">
        <v>321</v>
      </c>
      <c r="B96" s="16" t="s">
        <v>322</v>
      </c>
      <c r="C96" s="40" t="str">
        <f>VLOOKUP(B96,Indicator!$A$2:$F$956,5,FALSE)</f>
        <v>2.2.2. Number of children moderately or severely overweight (in thousands)</v>
      </c>
      <c r="D96" s="25" t="str">
        <f>VLOOKUP(B96,Indicator!$A$2:$F$956,6,FALSE)</f>
        <v>HT_SN_STA_OVWGTN</v>
      </c>
      <c r="E96" s="1">
        <f>VLOOKUP(H96,Source!$A$2:$G$636,7,FALSE)</f>
        <v>2021</v>
      </c>
      <c r="F96" s="1" t="s">
        <v>285</v>
      </c>
      <c r="G96" s="1" t="str">
        <f>VLOOKUP(F96,Value_type!$A$2:$I$107,3,FALSE)</f>
        <v>NUMBER</v>
      </c>
      <c r="H96" s="1" t="s">
        <v>323</v>
      </c>
      <c r="I96" s="25" t="str">
        <f>VLOOKUP(H96,Source!$A$2:$G$223,3,FALSE)</f>
        <v>SDG: SN_STA_OVWGTN</v>
      </c>
      <c r="K96" s="1"/>
    </row>
    <row r="97" spans="1:11">
      <c r="A97" s="1" t="s">
        <v>324</v>
      </c>
      <c r="B97" s="16" t="s">
        <v>325</v>
      </c>
      <c r="C97" s="40" t="str">
        <f>VLOOKUP(B97,Indicator!$A$2:$F$956,5,FALSE)</f>
        <v>2.2.3. Proportion of women aged 15-49 years with anaemia (%)</v>
      </c>
      <c r="D97" s="25" t="str">
        <f>VLOOKUP(B97,Indicator!$A$2:$F$956,6,FALSE)</f>
        <v>HT_SH_STA_ANEM</v>
      </c>
      <c r="E97" s="1">
        <f>VLOOKUP(H97,Source!$A$2:$G$636,7,FALSE)</f>
        <v>2021</v>
      </c>
      <c r="F97" s="1" t="s">
        <v>18</v>
      </c>
      <c r="G97" s="1" t="str">
        <f>VLOOKUP(F97,Value_type!$A$2:$I$107,3,FALSE)</f>
        <v>PCNT</v>
      </c>
      <c r="H97" s="1" t="s">
        <v>326</v>
      </c>
      <c r="I97" s="25" t="str">
        <f>VLOOKUP(H97,Source!$A$2:$G$223,3,FALSE)</f>
        <v>SDG: SH_STA_ANEM</v>
      </c>
      <c r="K97" s="1"/>
    </row>
    <row r="98" spans="1:11">
      <c r="A98" s="1" t="s">
        <v>327</v>
      </c>
      <c r="B98" s="16" t="s">
        <v>328</v>
      </c>
      <c r="C98" s="40" t="str">
        <f>VLOOKUP(B98,Indicator!$A$2:$F$956,5,FALSE)</f>
        <v>2.2.3. Proportion of women aged 15-49 years with anaemia, non-pregnant (%)</v>
      </c>
      <c r="D98" s="25" t="str">
        <f>VLOOKUP(B98,Indicator!$A$2:$F$956,6,FALSE)</f>
        <v>HT_SH_STA_ANEM_NPRG</v>
      </c>
      <c r="E98" s="1">
        <f>VLOOKUP(H98,Source!$A$2:$G$636,7,FALSE)</f>
        <v>2021</v>
      </c>
      <c r="F98" s="1" t="s">
        <v>18</v>
      </c>
      <c r="G98" s="1" t="str">
        <f>VLOOKUP(F98,Value_type!$A$2:$I$107,3,FALSE)</f>
        <v>PCNT</v>
      </c>
      <c r="H98" s="1" t="s">
        <v>329</v>
      </c>
      <c r="I98" s="25" t="str">
        <f>VLOOKUP(H98,Source!$A$2:$G$223,3,FALSE)</f>
        <v>SDG: SH_STA_ANEM_NPRG</v>
      </c>
      <c r="K98" s="1"/>
    </row>
    <row r="99" spans="1:11">
      <c r="A99" s="1" t="s">
        <v>330</v>
      </c>
      <c r="B99" s="16" t="s">
        <v>331</v>
      </c>
      <c r="C99" s="40" t="str">
        <f>VLOOKUP(B99,Indicator!$A$2:$F$956,5,FALSE)</f>
        <v>2.2.3. Proportion of women aged 15-49 years with anaemia, pregnant (%)</v>
      </c>
      <c r="D99" s="25" t="str">
        <f>VLOOKUP(B99,Indicator!$A$2:$F$956,6,FALSE)</f>
        <v>HT_SH_STA_ANEM_PREG</v>
      </c>
      <c r="E99" s="1">
        <f>VLOOKUP(H99,Source!$A$2:$G$636,7,FALSE)</f>
        <v>2021</v>
      </c>
      <c r="F99" s="1" t="s">
        <v>18</v>
      </c>
      <c r="G99" s="1" t="str">
        <f>VLOOKUP(F99,Value_type!$A$2:$I$107,3,FALSE)</f>
        <v>PCNT</v>
      </c>
      <c r="H99" s="1" t="s">
        <v>332</v>
      </c>
      <c r="I99" s="25" t="str">
        <f>VLOOKUP(H99,Source!$A$2:$G$223,3,FALSE)</f>
        <v>SDG: SH_STA_ANEM_PREG</v>
      </c>
      <c r="K99" s="1"/>
    </row>
    <row r="100" spans="1:11">
      <c r="A100" s="1" t="s">
        <v>333</v>
      </c>
      <c r="B100" s="16" t="s">
        <v>334</v>
      </c>
      <c r="C100" s="40" t="str">
        <f>VLOOKUP(B100,Indicator!$A$2:$F$956,5,FALSE)</f>
        <v>Percentage of births without a birth weight in key data sources</v>
      </c>
      <c r="D100" s="25" t="str">
        <f>VLOOKUP(B100,Indicator!$A$2:$F$956,6,FALSE)</f>
        <v>NT_BW_UNW</v>
      </c>
      <c r="E100" s="1">
        <f>VLOOKUP(H100,Source!$A$2:$G$636,7,FALSE)</f>
        <v>2021</v>
      </c>
      <c r="F100" s="1" t="s">
        <v>18</v>
      </c>
      <c r="G100" s="1" t="str">
        <f>VLOOKUP(F100,Value_type!$A$2:$I$107,3,FALSE)</f>
        <v>PCNT</v>
      </c>
      <c r="H100" s="1" t="s">
        <v>335</v>
      </c>
      <c r="I100" s="25" t="str">
        <f>VLOOKUP(H100,Source!$A$2:$G$223,3,FALSE)</f>
        <v>Helix: NT_BW_UNW</v>
      </c>
      <c r="K100" s="1"/>
    </row>
    <row r="101" spans="1:11">
      <c r="A101" s="1" t="s">
        <v>336</v>
      </c>
      <c r="B101" s="16" t="s">
        <v>337</v>
      </c>
      <c r="C101" s="40" t="str">
        <f>VLOOKUP(B101,Indicator!$A$2:$F$956,5,FALSE)</f>
        <v>Prevalence of underweight among adults, BMI &lt; 18.5 (%, age-standardized estimate)</v>
      </c>
      <c r="D101" s="25" t="str">
        <f>VLOOKUP(B101,Indicator!$A$2:$F$956,6,FALSE)</f>
        <v>HT_NCD_BMI_18A</v>
      </c>
      <c r="E101" s="1">
        <f>VLOOKUP(H101,Source!$A$2:$G$636,7,FALSE)</f>
        <v>2021</v>
      </c>
      <c r="F101" s="1" t="s">
        <v>82</v>
      </c>
      <c r="G101" s="1" t="str">
        <f>VLOOKUP(F101,Value_type!$A$2:$I$107,3,FALSE)</f>
        <v>PCNT</v>
      </c>
      <c r="H101" s="1" t="s">
        <v>338</v>
      </c>
      <c r="I101" s="25" t="str">
        <f>VLOOKUP(H101,Source!$A$2:$G$223,3,FALSE)</f>
        <v>WHO: NCD_BMI_18A</v>
      </c>
      <c r="K101" s="1"/>
    </row>
    <row r="102" spans="1:11">
      <c r="A102" s="1" t="s">
        <v>339</v>
      </c>
      <c r="B102" s="16" t="s">
        <v>340</v>
      </c>
      <c r="C102" s="40" t="str">
        <f>VLOOKUP(B102,Indicator!$A$2:$F$956,5,FALSE)</f>
        <v>Adolescents (aged 10-19 years) mortality rate</v>
      </c>
      <c r="D102" s="25" t="str">
        <f>VLOOKUP(B102,Indicator!$A$2:$F$956,6,FALSE)</f>
        <v>HT_ADOL_MT</v>
      </c>
      <c r="E102" s="1">
        <f>VLOOKUP(H102,Source!$A$2:$G$636,7,FALSE)</f>
        <v>2021</v>
      </c>
      <c r="F102" s="1" t="s">
        <v>341</v>
      </c>
      <c r="G102" s="1" t="str">
        <f>VLOOKUP(F102,Value_type!$A$2:$I$107,3,FALSE)</f>
        <v>RATE_100000</v>
      </c>
      <c r="H102" s="1" t="s">
        <v>342</v>
      </c>
      <c r="I102" s="25" t="str">
        <f>VLOOKUP(H102,Source!$A$2:$G$223,3,FALSE)</f>
        <v>CDDEM: HT_ADOL_MT</v>
      </c>
      <c r="K102" s="1"/>
    </row>
    <row r="103" spans="1:11">
      <c r="A103" s="1" t="s">
        <v>343</v>
      </c>
      <c r="B103" s="16" t="s">
        <v>344</v>
      </c>
      <c r="C103" s="40" t="str">
        <f>VLOOKUP(B103,Indicator!$A$2:$F$956,5,FALSE)</f>
        <v>3.a.1. Age-standardized prevalence of current tobacco use among persons aged 15 years and older</v>
      </c>
      <c r="D103" s="25" t="str">
        <f>VLOOKUP(B103,Indicator!$A$2:$F$956,6,FALSE)</f>
        <v>HT_SH_PRV_SMOK</v>
      </c>
      <c r="E103" s="1">
        <f>VLOOKUP(H103,Source!$A$2:$G$636,7,FALSE)</f>
        <v>2021</v>
      </c>
      <c r="F103" s="1" t="s">
        <v>82</v>
      </c>
      <c r="G103" s="1" t="str">
        <f>VLOOKUP(F103,Value_type!$A$2:$I$107,3,FALSE)</f>
        <v>PCNT</v>
      </c>
      <c r="H103" s="1" t="s">
        <v>345</v>
      </c>
      <c r="I103" s="25" t="str">
        <f>VLOOKUP(H103,Source!$A$2:$G$223,3,FALSE)</f>
        <v>SDG: SH_PRV_SMOK</v>
      </c>
      <c r="K103" s="1"/>
    </row>
    <row r="104" spans="1:11">
      <c r="A104" s="1" t="s">
        <v>346</v>
      </c>
      <c r="B104" s="16" t="s">
        <v>347</v>
      </c>
      <c r="C104" s="40" t="str">
        <f>VLOOKUP(B104,Indicator!$A$2:$F$956,5,FALSE)</f>
        <v>Crude death rate caused by intentional self-harm</v>
      </c>
      <c r="D104" s="25" t="str">
        <f>VLOOKUP(B104,Indicator!$A$2:$F$956,6,FALSE)</f>
        <v>HT_CDRT_SELF_HARM</v>
      </c>
      <c r="E104" s="1">
        <f>VLOOKUP(H104,Source!$A$2:$G$636,7,FALSE)</f>
        <v>2021</v>
      </c>
      <c r="F104" s="1" t="s">
        <v>348</v>
      </c>
      <c r="G104" s="1" t="str">
        <f>VLOOKUP(F104,Value_type!$A$2:$I$107,3,FALSE)</f>
        <v>RATE_100000</v>
      </c>
      <c r="H104" s="1" t="s">
        <v>349</v>
      </c>
      <c r="I104" s="25" t="str">
        <f>VLOOKUP(H104,Source!$A$2:$G$223,3,FALSE)</f>
        <v>ESTAT: HT_CDRT_SELF_HARM</v>
      </c>
      <c r="K104" s="1"/>
    </row>
    <row r="105" spans="1:11">
      <c r="A105" s="1" t="s">
        <v>350</v>
      </c>
      <c r="B105" s="16" t="s">
        <v>347</v>
      </c>
      <c r="C105" s="40" t="str">
        <f>VLOOKUP(B105,Indicator!$A$2:$F$956,5,FALSE)</f>
        <v>Crude death rate caused by intentional self-harm</v>
      </c>
      <c r="D105" s="25" t="str">
        <f>VLOOKUP(B105,Indicator!$A$2:$F$956,6,FALSE)</f>
        <v>HT_CDRT_SELF_HARM</v>
      </c>
      <c r="E105" s="1">
        <f>VLOOKUP(H105,Source!$A$2:$G$636,7,FALSE)</f>
        <v>2021</v>
      </c>
      <c r="F105" s="1" t="s">
        <v>348</v>
      </c>
      <c r="G105" s="1" t="str">
        <f>VLOOKUP(F105,Value_type!$A$2:$I$107,3,FALSE)</f>
        <v>RATE_100000</v>
      </c>
      <c r="H105" s="1" t="s">
        <v>351</v>
      </c>
      <c r="I105" s="25" t="str">
        <f>VLOOKUP(H105,Source!$A$2:$G$223,3,FALSE)</f>
        <v>ESTAT: HT_CDRT_SELF_HARM</v>
      </c>
      <c r="K105" s="1"/>
    </row>
    <row r="106" spans="1:11">
      <c r="A106" s="1" t="s">
        <v>352</v>
      </c>
      <c r="B106" s="16" t="s">
        <v>353</v>
      </c>
      <c r="C106" s="40" t="str">
        <f>VLOOKUP(B106,Indicator!$A$2:$F$956,5,FALSE)</f>
        <v>Adolescents (15-year-olds) reporting high life satisfaction (%)</v>
      </c>
      <c r="D106" s="25" t="str">
        <f>VLOOKUP(B106,Indicator!$A$2:$F$956,6,FALSE)</f>
        <v>HT_ADOL_HIGH_SATS</v>
      </c>
      <c r="E106" s="1">
        <f>VLOOKUP(H106,Source!$A$2:$G$636,7,FALSE)</f>
        <v>2021</v>
      </c>
      <c r="F106" s="1" t="s">
        <v>18</v>
      </c>
      <c r="G106" s="1" t="str">
        <f>VLOOKUP(F106,Value_type!$A$2:$I$107,3,FALSE)</f>
        <v>PCNT</v>
      </c>
      <c r="H106" s="1" t="s">
        <v>354</v>
      </c>
      <c r="I106" s="25" t="str">
        <f>VLOOKUP(H106,Source!$A$2:$G$223,3,FALSE)</f>
        <v>OECD: HT_ADOL_HIGH_SATS</v>
      </c>
      <c r="K106" s="1"/>
    </row>
    <row r="107" spans="1:11">
      <c r="A107" s="1" t="s">
        <v>355</v>
      </c>
      <c r="B107" s="16" t="s">
        <v>356</v>
      </c>
      <c r="C107" s="40" t="str">
        <f>VLOOKUP(B107,Indicator!$A$2:$F$956,5,FALSE)</f>
        <v>Children (11-, 13- and 15-year-olds) who report doing the WHO-recommended daily exercise (%)</v>
      </c>
      <c r="D107" s="25" t="str">
        <f>VLOOKUP(B107,Indicator!$A$2:$F$956,6,FALSE)</f>
        <v>HT_CHLD_DAILY_EXER</v>
      </c>
      <c r="E107" s="1">
        <f>VLOOKUP(H107,Source!$A$2:$G$636,7,FALSE)</f>
        <v>2022</v>
      </c>
      <c r="F107" s="1" t="s">
        <v>357</v>
      </c>
      <c r="G107" s="1" t="str">
        <f>VLOOKUP(F107,Value_type!$A$2:$I$107,3,FALSE)</f>
        <v>PCNT</v>
      </c>
      <c r="H107" s="1" t="s">
        <v>358</v>
      </c>
      <c r="I107" s="25" t="str">
        <f>VLOOKUP(H107,Source!$A$2:$G$223,3,FALSE)</f>
        <v>OECD CWD: HT_CHLD_DAILY_EXER</v>
      </c>
      <c r="K107" s="1"/>
    </row>
    <row r="108" spans="1:11">
      <c r="A108" s="1" t="s">
        <v>359</v>
      </c>
      <c r="B108" s="16" t="s">
        <v>360</v>
      </c>
      <c r="C108" s="40" t="str">
        <f>VLOOKUP(B108,Indicator!$A$2:$F$956,5,FALSE)</f>
        <v>Children (11-, 13- and 15-year-olds) who rate their own health as 'fair' or 'poor' (%)</v>
      </c>
      <c r="D108" s="25" t="str">
        <f>VLOOKUP(B108,Indicator!$A$2:$F$956,6,FALSE)</f>
        <v>HT_CHLD_HEALTH_POOR</v>
      </c>
      <c r="E108" s="1">
        <f>VLOOKUP(H108,Source!$A$2:$G$636,7,FALSE)</f>
        <v>2022</v>
      </c>
      <c r="F108" s="1" t="s">
        <v>357</v>
      </c>
      <c r="G108" s="1" t="str">
        <f>VLOOKUP(F108,Value_type!$A$2:$I$107,3,FALSE)</f>
        <v>PCNT</v>
      </c>
      <c r="H108" s="1" t="s">
        <v>361</v>
      </c>
      <c r="I108" s="25" t="str">
        <f>VLOOKUP(H108,Source!$A$2:$G$223,3,FALSE)</f>
        <v>OECD CWD: HT_CHLD_HEALTH_POOR</v>
      </c>
      <c r="K108" s="1"/>
    </row>
    <row r="109" spans="1:11">
      <c r="A109" s="1" t="s">
        <v>362</v>
      </c>
      <c r="B109" s="16" t="s">
        <v>363</v>
      </c>
      <c r="C109" s="40" t="str">
        <f>VLOOKUP(B109,Indicator!$A$2:$F$956,5,FALSE)</f>
        <v>Children (0- to 15-year-olds) living with limitations in activities due to health problems (%)</v>
      </c>
      <c r="D109" s="25" t="str">
        <f>VLOOKUP(B109,Indicator!$A$2:$F$956,6,FALSE)</f>
        <v>HT_CHLD_HEALTH_PROB</v>
      </c>
      <c r="E109" s="1">
        <f>VLOOKUP(H109,Source!$A$2:$G$636,7,FALSE)</f>
        <v>2022</v>
      </c>
      <c r="F109" s="1" t="s">
        <v>357</v>
      </c>
      <c r="G109" s="1" t="str">
        <f>VLOOKUP(F109,Value_type!$A$2:$I$107,3,FALSE)</f>
        <v>PCNT</v>
      </c>
      <c r="H109" s="1" t="s">
        <v>364</v>
      </c>
      <c r="I109" s="25" t="str">
        <f>VLOOKUP(H109,Source!$A$2:$G$223,3,FALSE)</f>
        <v>OECD CWD: HT_CHLD_HEALTH_PROB</v>
      </c>
      <c r="K109" s="1"/>
    </row>
    <row r="110" spans="1:11">
      <c r="A110" s="1" t="s">
        <v>365</v>
      </c>
      <c r="B110" s="16" t="s">
        <v>366</v>
      </c>
      <c r="C110" s="40" t="str">
        <f>VLOOKUP(B110,Indicator!$A$2:$F$956,5,FALSE)</f>
        <v>Children (11-, 13- and 15-year-olds) who report feeling high support from their family (%)</v>
      </c>
      <c r="D110" s="25" t="str">
        <f>VLOOKUP(B110,Indicator!$A$2:$F$956,6,FALSE)</f>
        <v>HT_CHLD_SUP_FAM</v>
      </c>
      <c r="E110" s="1">
        <f>VLOOKUP(H110,Source!$A$2:$G$636,7,FALSE)</f>
        <v>2022</v>
      </c>
      <c r="F110" s="1" t="s">
        <v>357</v>
      </c>
      <c r="G110" s="1" t="str">
        <f>VLOOKUP(F110,Value_type!$A$2:$I$107,3,FALSE)</f>
        <v>PCNT</v>
      </c>
      <c r="H110" s="1" t="s">
        <v>367</v>
      </c>
      <c r="I110" s="25" t="str">
        <f>VLOOKUP(H110,Source!$A$2:$G$223,3,FALSE)</f>
        <v>OECD CWD: HT_CHLD_SUP_FAM</v>
      </c>
      <c r="K110" s="1"/>
    </row>
    <row r="111" spans="1:11">
      <c r="A111" s="1" t="s">
        <v>368</v>
      </c>
      <c r="B111" s="16" t="s">
        <v>369</v>
      </c>
      <c r="C111" s="40" t="str">
        <f>VLOOKUP(B111,Indicator!$A$2:$F$956,5,FALSE)</f>
        <v>Children (15-year-olds) who express self-efficacy (%)</v>
      </c>
      <c r="D111" s="25" t="str">
        <f>VLOOKUP(B111,Indicator!$A$2:$F$956,6,FALSE)</f>
        <v>HT_CHLD_SELF_EFFICACY</v>
      </c>
      <c r="E111" s="1">
        <f>VLOOKUP(H111,Source!$A$2:$G$636,7,FALSE)</f>
        <v>2022</v>
      </c>
      <c r="F111" s="1" t="s">
        <v>357</v>
      </c>
      <c r="G111" s="1" t="str">
        <f>VLOOKUP(F111,Value_type!$A$2:$I$107,3,FALSE)</f>
        <v>PCNT</v>
      </c>
      <c r="H111" s="1" t="s">
        <v>370</v>
      </c>
      <c r="I111" s="25" t="str">
        <f>VLOOKUP(H111,Source!$A$2:$G$223,3,FALSE)</f>
        <v>OECD CWD: HT_CHLD_SELF_EFFICACY</v>
      </c>
      <c r="K111" s="1"/>
    </row>
    <row r="112" spans="1:11">
      <c r="A112" s="1" t="s">
        <v>371</v>
      </c>
      <c r="B112" s="16" t="s">
        <v>372</v>
      </c>
      <c r="C112" s="40" t="str">
        <f>VLOOKUP(B112,Indicator!$A$2:$F$956,5,FALSE)</f>
        <v>Children (15-year-olds) who express a growth mindset (%)</v>
      </c>
      <c r="D112" s="25" t="str">
        <f>VLOOKUP(B112,Indicator!$A$2:$F$956,6,FALSE)</f>
        <v>HT_CHLD_GROWTH_MIND</v>
      </c>
      <c r="E112" s="1">
        <f>VLOOKUP(H112,Source!$A$2:$G$636,7,FALSE)</f>
        <v>2022</v>
      </c>
      <c r="F112" s="1" t="s">
        <v>357</v>
      </c>
      <c r="G112" s="1" t="str">
        <f>VLOOKUP(F112,Value_type!$A$2:$I$107,3,FALSE)</f>
        <v>PCNT</v>
      </c>
      <c r="H112" s="1" t="s">
        <v>373</v>
      </c>
      <c r="I112" s="25" t="str">
        <f>VLOOKUP(H112,Source!$A$2:$G$223,3,FALSE)</f>
        <v>OECD CWD: HT_CHLD_GROWTH_MIND</v>
      </c>
      <c r="K112" s="1"/>
    </row>
    <row r="113" spans="1:11">
      <c r="A113" s="1" t="s">
        <v>374</v>
      </c>
      <c r="B113" s="16" t="s">
        <v>375</v>
      </c>
      <c r="C113" s="40" t="str">
        <f>VLOOKUP(B113,Indicator!$A$2:$F$956,5,FALSE)</f>
        <v>Children (11-, 13- and 15-year-olds) who report multiple subjective health complaints (%)</v>
      </c>
      <c r="D113" s="25" t="str">
        <f>VLOOKUP(B113,Indicator!$A$2:$F$956,6,FALSE)</f>
        <v>HT_CHLD_HEALTH_COMP</v>
      </c>
      <c r="E113" s="1">
        <f>VLOOKUP(H113,Source!$A$2:$G$636,7,FALSE)</f>
        <v>2022</v>
      </c>
      <c r="F113" s="1" t="s">
        <v>357</v>
      </c>
      <c r="G113" s="1" t="str">
        <f>VLOOKUP(F113,Value_type!$A$2:$I$107,3,FALSE)</f>
        <v>PCNT</v>
      </c>
      <c r="H113" s="1" t="s">
        <v>376</v>
      </c>
      <c r="I113" s="25" t="str">
        <f>VLOOKUP(H113,Source!$A$2:$G$223,3,FALSE)</f>
        <v>OECD CWD: HT_CHLD_HEALTH_COMP</v>
      </c>
      <c r="K113" s="1"/>
    </row>
    <row r="114" spans="1:11">
      <c r="A114" s="1" t="s">
        <v>377</v>
      </c>
      <c r="B114" s="16" t="s">
        <v>378</v>
      </c>
      <c r="C114" s="40" t="str">
        <f>VLOOKUP(B114,Indicator!$A$2:$F$956,5,FALSE)</f>
        <v>Children (15-year-olds) who believe their life has meaning and purpose (%)</v>
      </c>
      <c r="D114" s="25" t="str">
        <f>VLOOKUP(B114,Indicator!$A$2:$F$956,6,FALSE)</f>
        <v>HT_CHLD_LIFE_PURP</v>
      </c>
      <c r="E114" s="1">
        <f>VLOOKUP(H114,Source!$A$2:$G$636,7,FALSE)</f>
        <v>2022</v>
      </c>
      <c r="F114" s="1" t="s">
        <v>357</v>
      </c>
      <c r="G114" s="1" t="str">
        <f>VLOOKUP(F114,Value_type!$A$2:$I$107,3,FALSE)</f>
        <v>PCNT</v>
      </c>
      <c r="H114" s="1" t="s">
        <v>379</v>
      </c>
      <c r="I114" s="25" t="str">
        <f>VLOOKUP(H114,Source!$A$2:$G$223,3,FALSE)</f>
        <v>OECD CWD: HT_CHLD_LIFE_PURP</v>
      </c>
      <c r="K114" s="1"/>
    </row>
    <row r="115" spans="1:11">
      <c r="A115" s="1" t="s">
        <v>380</v>
      </c>
      <c r="B115" s="16" t="s">
        <v>381</v>
      </c>
      <c r="C115" s="40" t="str">
        <f>VLOOKUP(B115,Indicator!$A$2:$F$956,5,FALSE)</f>
        <v>Children (11-, 13- and 15-year-olds) who report finding it difficult to talk to their parents (%)</v>
      </c>
      <c r="D115" s="25" t="str">
        <f>VLOOKUP(B115,Indicator!$A$2:$F$956,6,FALSE)</f>
        <v>HT_CHLD_DIFF_PAR</v>
      </c>
      <c r="E115" s="1">
        <f>VLOOKUP(H115,Source!$A$2:$G$636,7,FALSE)</f>
        <v>2022</v>
      </c>
      <c r="F115" s="1" t="s">
        <v>357</v>
      </c>
      <c r="G115" s="1" t="str">
        <f>VLOOKUP(F115,Value_type!$A$2:$I$107,3,FALSE)</f>
        <v>PCNT</v>
      </c>
      <c r="H115" s="1" t="s">
        <v>382</v>
      </c>
      <c r="I115" s="25" t="str">
        <f>VLOOKUP(H115,Source!$A$2:$G$223,3,FALSE)</f>
        <v>OECD CWD: HT_CHLD_DIFF_PAR</v>
      </c>
      <c r="K115" s="1"/>
    </row>
    <row r="116" spans="1:11">
      <c r="A116" s="1" t="s">
        <v>383</v>
      </c>
      <c r="B116" s="16" t="s">
        <v>384</v>
      </c>
      <c r="C116" s="40" t="str">
        <f>VLOOKUP(B116,Indicator!$A$2:$F$956,5,FALSE)</f>
        <v>Children (15-year-olds) who report that their parents encourage them to be confident (%)</v>
      </c>
      <c r="D116" s="25" t="str">
        <f>VLOOKUP(B116,Indicator!$A$2:$F$956,6,FALSE)</f>
        <v>HT_CHLD_PAR_CONF</v>
      </c>
      <c r="E116" s="1">
        <f>VLOOKUP(H116,Source!$A$2:$G$636,7,FALSE)</f>
        <v>2022</v>
      </c>
      <c r="F116" s="1" t="s">
        <v>357</v>
      </c>
      <c r="G116" s="1" t="str">
        <f>VLOOKUP(F116,Value_type!$A$2:$I$107,3,FALSE)</f>
        <v>PCNT</v>
      </c>
      <c r="H116" s="1" t="s">
        <v>385</v>
      </c>
      <c r="I116" s="25" t="str">
        <f>VLOOKUP(H116,Source!$A$2:$G$223,3,FALSE)</f>
        <v>OECD CWD: HT_CHLD_PAR_CONF</v>
      </c>
      <c r="K116" s="1"/>
    </row>
    <row r="117" spans="1:11">
      <c r="A117" s="1" t="s">
        <v>386</v>
      </c>
      <c r="B117" s="16" t="s">
        <v>387</v>
      </c>
      <c r="C117" s="40" t="str">
        <f>VLOOKUP(B117,Indicator!$A$2:$F$956,5,FALSE)</f>
        <v>Children (10-year-olds) who feel that they have enough friends (%)</v>
      </c>
      <c r="D117" s="25" t="str">
        <f>VLOOKUP(B117,Indicator!$A$2:$F$956,6,FALSE)</f>
        <v>HT_CHLD_FRIENDS</v>
      </c>
      <c r="E117" s="1">
        <f>VLOOKUP(H117,Source!$A$2:$G$636,7,FALSE)</f>
        <v>2022</v>
      </c>
      <c r="F117" s="1" t="s">
        <v>357</v>
      </c>
      <c r="G117" s="1" t="str">
        <f>VLOOKUP(F117,Value_type!$A$2:$I$107,3,FALSE)</f>
        <v>PCNT</v>
      </c>
      <c r="H117" s="1" t="s">
        <v>388</v>
      </c>
      <c r="I117" s="25" t="str">
        <f>VLOOKUP(H117,Source!$A$2:$G$223,3,FALSE)</f>
        <v>OECD CWD: HT_CHLD_FRIENDS</v>
      </c>
      <c r="K117" s="1"/>
    </row>
    <row r="118" spans="1:11">
      <c r="A118" s="1" t="s">
        <v>389</v>
      </c>
      <c r="B118" s="16" t="s">
        <v>390</v>
      </c>
      <c r="C118" s="40" t="str">
        <f>VLOOKUP(B118,Indicator!$A$2:$F$956,5,FALSE)</f>
        <v>Children (11-, 13- and 15-year-olds) who feel supported by their friends (%)</v>
      </c>
      <c r="D118" s="25" t="str">
        <f>VLOOKUP(B118,Indicator!$A$2:$F$956,6,FALSE)</f>
        <v>HT_CHLD_SUP_FRIENDS</v>
      </c>
      <c r="E118" s="1">
        <f>VLOOKUP(H118,Source!$A$2:$G$636,7,FALSE)</f>
        <v>2022</v>
      </c>
      <c r="F118" s="1" t="s">
        <v>357</v>
      </c>
      <c r="G118" s="1" t="str">
        <f>VLOOKUP(F118,Value_type!$A$2:$I$107,3,FALSE)</f>
        <v>PCNT</v>
      </c>
      <c r="H118" s="1" t="s">
        <v>391</v>
      </c>
      <c r="I118" s="25" t="str">
        <f>VLOOKUP(H118,Source!$A$2:$G$223,3,FALSE)</f>
        <v>OECD CWD: HT_CHLD_SUP_FRIENDS</v>
      </c>
      <c r="K118" s="1"/>
    </row>
    <row r="119" spans="1:11">
      <c r="A119" s="1" t="s">
        <v>392</v>
      </c>
      <c r="B119" s="16" t="s">
        <v>393</v>
      </c>
      <c r="C119" s="40" t="str">
        <f>VLOOKUP(B119,Indicator!$A$2:$F$956,5,FALSE)</f>
        <v>Number of children (aged 0-14 years) living with HIV</v>
      </c>
      <c r="D119" s="25" t="str">
        <f>VLOOKUP(B119,Indicator!$A$2:$F$956,6,FALSE)</f>
        <v>HT_SH_HIV_0014</v>
      </c>
      <c r="E119" s="1">
        <f>VLOOKUP(H119,Source!$A$2:$G$636,7,FALSE)</f>
        <v>2021</v>
      </c>
      <c r="F119" s="1" t="s">
        <v>285</v>
      </c>
      <c r="G119" s="1" t="str">
        <f>VLOOKUP(F119,Value_type!$A$2:$I$107,3,FALSE)</f>
        <v>NUMBER</v>
      </c>
      <c r="H119" s="1" t="s">
        <v>394</v>
      </c>
      <c r="I119" s="25" t="str">
        <f>VLOOKUP(H119,Source!$A$2:$G$223,3,FALSE)</f>
        <v>WB: SH.HIV.0014</v>
      </c>
      <c r="K119" s="1"/>
    </row>
    <row r="120" spans="1:11">
      <c r="A120" s="1" t="s">
        <v>395</v>
      </c>
      <c r="B120" s="16" t="s">
        <v>396</v>
      </c>
      <c r="C120" s="40" t="str">
        <f>VLOOKUP(B120,Indicator!$A$2:$F$956,5,FALSE)</f>
        <v>Estimated number of children (aged 0-19 years) living with HIV</v>
      </c>
      <c r="D120" s="25" t="str">
        <f>VLOOKUP(B120,Indicator!$A$2:$F$956,6,FALSE)</f>
        <v>HVA_EPI_LHIV_0-19</v>
      </c>
      <c r="E120" s="1">
        <f>VLOOKUP(H120,Source!$A$2:$G$636,7,FALSE)</f>
        <v>2021</v>
      </c>
      <c r="F120" s="1" t="s">
        <v>397</v>
      </c>
      <c r="G120" s="1" t="str">
        <f>VLOOKUP(F120,Value_type!$A$2:$I$107,3,FALSE)</f>
        <v>NUMBER</v>
      </c>
      <c r="H120" s="1" t="s">
        <v>398</v>
      </c>
      <c r="I120" s="25" t="str">
        <f>VLOOKUP(H120,Source!$A$2:$G$223,3,FALSE)</f>
        <v>Helix: HVA_EPI_LHIV_0-19</v>
      </c>
      <c r="K120" s="1"/>
    </row>
    <row r="121" spans="1:11">
      <c r="A121" s="1" t="s">
        <v>399</v>
      </c>
      <c r="B121" s="16" t="s">
        <v>400</v>
      </c>
      <c r="C121" s="40" t="str">
        <f>VLOOKUP(B121,Indicator!$A$2:$F$956,5,FALSE)</f>
        <v>Estimated number of adolescents and young people (aged 15-24 years) living with HIV</v>
      </c>
      <c r="D121" s="25" t="str">
        <f>VLOOKUP(B121,Indicator!$A$2:$F$956,6,FALSE)</f>
        <v>HVA_EPI_LHIV_15-24</v>
      </c>
      <c r="E121" s="1">
        <f>VLOOKUP(H121,Source!$A$2:$G$636,7,FALSE)</f>
        <v>2021</v>
      </c>
      <c r="F121" s="1" t="s">
        <v>397</v>
      </c>
      <c r="G121" s="1" t="str">
        <f>VLOOKUP(F121,Value_type!$A$2:$I$107,3,FALSE)</f>
        <v>NUMBER</v>
      </c>
      <c r="H121" s="1" t="s">
        <v>401</v>
      </c>
      <c r="I121" s="25" t="str">
        <f>VLOOKUP(H121,Source!$A$2:$G$223,3,FALSE)</f>
        <v>Helix: HVA_EPI_LHIV_15-24</v>
      </c>
      <c r="K121" s="1"/>
    </row>
    <row r="122" spans="1:11">
      <c r="A122" s="1" t="s">
        <v>402</v>
      </c>
      <c r="B122" s="16" t="s">
        <v>403</v>
      </c>
      <c r="C122" s="40" t="str">
        <f>VLOOKUP(B122,Indicator!$A$2:$F$956,5,FALSE)</f>
        <v>Estimated incidence rate (new HIV infection per 1,000 uninfected population, children aged 0-14 years)</v>
      </c>
      <c r="D122" s="25" t="str">
        <f>VLOOKUP(B122,Indicator!$A$2:$F$956,6,FALSE)</f>
        <v>HVA_EPI_INF_RT_0-14</v>
      </c>
      <c r="E122" s="1">
        <f>VLOOKUP(H122,Source!$A$2:$G$636,7,FALSE)</f>
        <v>2021</v>
      </c>
      <c r="F122" s="1" t="s">
        <v>404</v>
      </c>
      <c r="G122" s="1" t="str">
        <f>VLOOKUP(F122,Value_type!$A$2:$I$107,3,FALSE)</f>
        <v>RATE_1000</v>
      </c>
      <c r="H122" s="1" t="s">
        <v>405</v>
      </c>
      <c r="I122" s="25" t="str">
        <f>VLOOKUP(H122,Source!$A$2:$G$223,3,FALSE)</f>
        <v>Helix: HVA_EPI_INF_RT_0-14</v>
      </c>
      <c r="K122" s="1"/>
    </row>
    <row r="123" spans="1:11">
      <c r="A123" s="1" t="s">
        <v>406</v>
      </c>
      <c r="B123" s="16" t="s">
        <v>407</v>
      </c>
      <c r="C123" s="40" t="str">
        <f>VLOOKUP(B123,Indicator!$A$2:$F$956,5,FALSE)</f>
        <v>Estimated incidence rate (new HIV infection per 1,000 uninfected population, adolescents aged 10-19 years)</v>
      </c>
      <c r="D123" s="25" t="str">
        <f>VLOOKUP(B123,Indicator!$A$2:$F$956,6,FALSE)</f>
        <v>HVA_EPI_INF_RT_10-19</v>
      </c>
      <c r="E123" s="1">
        <f>VLOOKUP(H123,Source!$A$2:$G$636,7,FALSE)</f>
        <v>2021</v>
      </c>
      <c r="F123" s="1" t="s">
        <v>404</v>
      </c>
      <c r="G123" s="1" t="str">
        <f>VLOOKUP(F123,Value_type!$A$2:$I$107,3,FALSE)</f>
        <v>RATE_1000</v>
      </c>
      <c r="H123" s="1" t="s">
        <v>408</v>
      </c>
      <c r="I123" s="25" t="str">
        <f>VLOOKUP(H123,Source!$A$2:$G$223,3,FALSE)</f>
        <v>Helix: HVA_EPI_INF_RT_10-19</v>
      </c>
      <c r="K123" s="1"/>
    </row>
    <row r="124" spans="1:11">
      <c r="A124" s="1" t="s">
        <v>409</v>
      </c>
      <c r="B124" s="16" t="s">
        <v>410</v>
      </c>
      <c r="C124" s="40" t="str">
        <f>VLOOKUP(B124,Indicator!$A$2:$F$956,5,FALSE)</f>
        <v>Reported number of children (aged 0-14 years) receiving antiretroviral treatment (ART)</v>
      </c>
      <c r="D124" s="25" t="str">
        <f>VLOOKUP(B124,Indicator!$A$2:$F$956,6,FALSE)</f>
        <v>HVA_PED_ART_NUM</v>
      </c>
      <c r="E124" s="1">
        <f>VLOOKUP(H124,Source!$A$2:$G$636,7,FALSE)</f>
        <v>2021</v>
      </c>
      <c r="F124" s="1" t="s">
        <v>285</v>
      </c>
      <c r="G124" s="1" t="str">
        <f>VLOOKUP(F124,Value_type!$A$2:$I$107,3,FALSE)</f>
        <v>NUMBER</v>
      </c>
      <c r="H124" s="1" t="s">
        <v>411</v>
      </c>
      <c r="I124" s="25" t="str">
        <f>VLOOKUP(H124,Source!$A$2:$G$223,3,FALSE)</f>
        <v>Helix: HVA_PED_ART_NUM</v>
      </c>
      <c r="K124" s="1"/>
    </row>
    <row r="125" spans="1:11">
      <c r="A125" s="1" t="s">
        <v>412</v>
      </c>
      <c r="B125" s="16" t="s">
        <v>413</v>
      </c>
      <c r="C125" s="40" t="str">
        <f>VLOOKUP(B125,Indicator!$A$2:$F$956,5,FALSE)</f>
        <v>Percentage of children (aged 0-14 years) living with HIV and receiving antiretroviral therapy (ART)</v>
      </c>
      <c r="D125" s="25" t="str">
        <f>VLOOKUP(B125,Indicator!$A$2:$F$956,6,FALSE)</f>
        <v>HVA_PED_ART_CVG</v>
      </c>
      <c r="E125" s="1">
        <f>VLOOKUP(H125,Source!$A$2:$G$636,7,FALSE)</f>
        <v>2021</v>
      </c>
      <c r="F125" s="1" t="s">
        <v>18</v>
      </c>
      <c r="G125" s="1" t="str">
        <f>VLOOKUP(F125,Value_type!$A$2:$I$107,3,FALSE)</f>
        <v>PCNT</v>
      </c>
      <c r="H125" s="1" t="s">
        <v>414</v>
      </c>
      <c r="I125" s="25" t="str">
        <f>VLOOKUP(H125,Source!$A$2:$G$223,3,FALSE)</f>
        <v>Helix: HVA_PED_ART_CVG</v>
      </c>
      <c r="K125" s="1"/>
    </row>
    <row r="126" spans="1:11">
      <c r="A126" s="1" t="s">
        <v>415</v>
      </c>
      <c r="B126" s="16" t="s">
        <v>416</v>
      </c>
      <c r="C126" s="40" t="str">
        <f>VLOOKUP(B126,Indicator!$A$2:$F$956,5,FALSE)</f>
        <v>Estimated number of new HIV infections in adolescents and young people aged 15-24 years</v>
      </c>
      <c r="D126" s="25" t="str">
        <f>VLOOKUP(B126,Indicator!$A$2:$F$956,6,FALSE)</f>
        <v>HVA_EPI_INF_ANN_15-24</v>
      </c>
      <c r="E126" s="1">
        <f>VLOOKUP(H126,Source!$A$2:$G$636,7,FALSE)</f>
        <v>2021</v>
      </c>
      <c r="F126" s="1" t="s">
        <v>397</v>
      </c>
      <c r="G126" s="1" t="str">
        <f>VLOOKUP(F126,Value_type!$A$2:$I$107,3,FALSE)</f>
        <v>NUMBER</v>
      </c>
      <c r="H126" s="1" t="s">
        <v>417</v>
      </c>
      <c r="I126" s="25" t="str">
        <f>VLOOKUP(H126,Source!$A$2:$G$223,3,FALSE)</f>
        <v>Helix: HVA_EPI_INF_ANN_15-24</v>
      </c>
      <c r="K126" s="1"/>
    </row>
    <row r="127" spans="1:11">
      <c r="A127" s="1" t="s">
        <v>418</v>
      </c>
      <c r="B127" s="16" t="s">
        <v>419</v>
      </c>
      <c r="C127" s="40" t="str">
        <f>VLOOKUP(B127,Indicator!$A$2:$F$956,5,FALSE)</f>
        <v>Percentage of young people (aged 15-24 years) with comprehensive, correct knowledge of HIV</v>
      </c>
      <c r="D127" s="25" t="str">
        <f>VLOOKUP(B127,Indicator!$A$2:$F$956,6,FALSE)</f>
        <v>HVA_PREV_KNOW</v>
      </c>
      <c r="E127" s="1">
        <f>VLOOKUP(H127,Source!$A$2:$G$636,7,FALSE)</f>
        <v>2022</v>
      </c>
      <c r="F127" s="1" t="s">
        <v>126</v>
      </c>
      <c r="G127" s="1" t="str">
        <f>VLOOKUP(F127,Value_type!$A$2:$I$107,3,FALSE)</f>
        <v>PCNT</v>
      </c>
      <c r="H127" s="1" t="s">
        <v>420</v>
      </c>
      <c r="I127" s="25" t="str">
        <f>VLOOKUP(H127,Source!$A$2:$G$223,3,FALSE)</f>
        <v>Helix: HVA_PREV_KNOW</v>
      </c>
      <c r="K127" s="1"/>
    </row>
    <row r="128" spans="1:11">
      <c r="A128" s="1" t="s">
        <v>421</v>
      </c>
      <c r="B128" s="16" t="s">
        <v>422</v>
      </c>
      <c r="C128" s="40" t="str">
        <f>VLOOKUP(B128,Indicator!$A$2:$F$956,5,FALSE)</f>
        <v>Percentage of people (aged 15-49 years) expressing discriminatory attitudes towards people living with HIV</v>
      </c>
      <c r="D128" s="25" t="str">
        <f>VLOOKUP(B128,Indicator!$A$2:$F$956,6,FALSE)</f>
        <v>HVA_PREV_STIGMA</v>
      </c>
      <c r="E128" s="1">
        <f>VLOOKUP(H128,Source!$A$2:$G$636,7,FALSE)</f>
        <v>2022</v>
      </c>
      <c r="F128" s="1" t="s">
        <v>126</v>
      </c>
      <c r="G128" s="1" t="str">
        <f>VLOOKUP(F128,Value_type!$A$2:$I$107,3,FALSE)</f>
        <v>PCNT</v>
      </c>
      <c r="H128" s="1" t="s">
        <v>423</v>
      </c>
      <c r="I128" s="25" t="str">
        <f>VLOOKUP(H128,Source!$A$2:$G$223,3,FALSE)</f>
        <v>Helix: HVA_PREV_STIGMA</v>
      </c>
      <c r="K128" s="1"/>
    </row>
    <row r="129" spans="1:11">
      <c r="A129" s="1" t="s">
        <v>424</v>
      </c>
      <c r="B129" s="16" t="s">
        <v>425</v>
      </c>
      <c r="C129" s="40" t="str">
        <f>VLOOKUP(B129,Indicator!$A$2:$F$956,5,FALSE)</f>
        <v>6.1.1. Proportion of population using safely managed drinking water services</v>
      </c>
      <c r="D129" s="25" t="str">
        <f>VLOOKUP(B129,Indicator!$A$2:$F$956,6,FALSE)</f>
        <v>WS_PPL_W-SM</v>
      </c>
      <c r="E129" s="1">
        <f>VLOOKUP(H129,Source!$A$2:$G$636,7,FALSE)</f>
        <v>2021</v>
      </c>
      <c r="F129" s="1" t="s">
        <v>426</v>
      </c>
      <c r="G129" s="1" t="str">
        <f>VLOOKUP(F129,Value_type!$A$2:$I$107,3,FALSE)</f>
        <v>PCNT</v>
      </c>
      <c r="H129" s="1" t="s">
        <v>427</v>
      </c>
      <c r="I129" s="25" t="str">
        <f>VLOOKUP(H129,Source!$A$2:$G$223,3,FALSE)</f>
        <v>Helix: WS_PPL_W-SM</v>
      </c>
      <c r="K129" s="1"/>
    </row>
    <row r="130" spans="1:11">
      <c r="A130" s="1" t="s">
        <v>428</v>
      </c>
      <c r="B130" s="16" t="s">
        <v>429</v>
      </c>
      <c r="C130" s="40" t="str">
        <f>VLOOKUP(B130,Indicator!$A$2:$F$956,5,FALSE)</f>
        <v>6.1.2. Proportion of population using safely managed sanitation services</v>
      </c>
      <c r="D130" s="25" t="str">
        <f>VLOOKUP(B130,Indicator!$A$2:$F$956,6,FALSE)</f>
        <v>WS_PPL_S-SM</v>
      </c>
      <c r="E130" s="1">
        <f>VLOOKUP(H130,Source!$A$2:$G$636,7,FALSE)</f>
        <v>2021</v>
      </c>
      <c r="F130" s="1" t="s">
        <v>426</v>
      </c>
      <c r="G130" s="1" t="str">
        <f>VLOOKUP(F130,Value_type!$A$2:$I$107,3,FALSE)</f>
        <v>PCNT</v>
      </c>
      <c r="H130" s="1" t="s">
        <v>430</v>
      </c>
      <c r="I130" s="25" t="str">
        <f>VLOOKUP(H130,Source!$A$2:$G$223,3,FALSE)</f>
        <v>Helix: WS_PPL_S-SM</v>
      </c>
      <c r="K130" s="1"/>
    </row>
    <row r="131" spans="1:11">
      <c r="A131" s="1" t="s">
        <v>431</v>
      </c>
      <c r="B131" s="16" t="s">
        <v>432</v>
      </c>
      <c r="C131" s="40" t="str">
        <f>VLOOKUP(B131,Indicator!$A$2:$F$956,5,FALSE)</f>
        <v>6.2.1. Proportion of population with a handwashing facility with soap and water available at home</v>
      </c>
      <c r="D131" s="25" t="str">
        <f>VLOOKUP(B131,Indicator!$A$2:$F$956,6,FALSE)</f>
        <v>WS_PPL_H-B</v>
      </c>
      <c r="E131" s="1">
        <f>VLOOKUP(H131,Source!$A$2:$G$636,7,FALSE)</f>
        <v>2021</v>
      </c>
      <c r="F131" s="1" t="s">
        <v>426</v>
      </c>
      <c r="G131" s="1" t="str">
        <f>VLOOKUP(F131,Value_type!$A$2:$I$107,3,FALSE)</f>
        <v>PCNT</v>
      </c>
      <c r="H131" s="1" t="s">
        <v>433</v>
      </c>
      <c r="I131" s="25" t="str">
        <f>VLOOKUP(H131,Source!$A$2:$G$223,3,FALSE)</f>
        <v>Helix: WS_PPL_H-B</v>
      </c>
      <c r="K131" s="1"/>
    </row>
    <row r="132" spans="1:11">
      <c r="A132" s="1" t="s">
        <v>434</v>
      </c>
      <c r="B132" s="16" t="s">
        <v>435</v>
      </c>
      <c r="C132" s="40" t="str">
        <f>VLOOKUP(B132,Indicator!$A$2:$F$956,5,FALSE)</f>
        <v>Proportion of population practising open defecation</v>
      </c>
      <c r="D132" s="25" t="str">
        <f>VLOOKUP(B132,Indicator!$A$2:$F$956,6,FALSE)</f>
        <v>WS_PPS_S-OD</v>
      </c>
      <c r="E132" s="1">
        <f>VLOOKUP(H132,Source!$A$2:$G$636,7,FALSE)</f>
        <v>2021</v>
      </c>
      <c r="F132" s="1" t="s">
        <v>298</v>
      </c>
      <c r="G132" s="1" t="str">
        <f>VLOOKUP(F132,Value_type!$A$2:$I$107,3,FALSE)</f>
        <v>PCNT</v>
      </c>
      <c r="H132" s="1" t="s">
        <v>436</v>
      </c>
      <c r="I132" s="25" t="str">
        <f>VLOOKUP(H132,Source!$A$2:$G$223,3,FALSE)</f>
        <v>Helix: WS_PPS_S-OD</v>
      </c>
      <c r="K132" s="1"/>
    </row>
    <row r="133" spans="1:11">
      <c r="A133" s="1" t="s">
        <v>437</v>
      </c>
      <c r="B133" s="16" t="s">
        <v>438</v>
      </c>
      <c r="C133" s="40" t="str">
        <f>VLOOKUP(B133,Indicator!$A$2:$F$956,5,FALSE)</f>
        <v>Proportion of population having neither a bath, nor a shower, nor indoor flushing toilet in their household</v>
      </c>
      <c r="D133" s="25" t="str">
        <f>VLOOKUP(B133,Indicator!$A$2:$F$956,6,FALSE)</f>
        <v>HT_NO_BTH_SHW_FLSH</v>
      </c>
      <c r="E133" s="1">
        <f>VLOOKUP(H133,Source!$A$2:$G$636,7,FALSE)</f>
        <v>2021</v>
      </c>
      <c r="F133" s="1" t="s">
        <v>439</v>
      </c>
      <c r="G133" s="1" t="str">
        <f>VLOOKUP(F133,Value_type!$A$2:$I$107,3,FALSE)</f>
        <v>PCNT</v>
      </c>
      <c r="H133" s="1" t="s">
        <v>440</v>
      </c>
      <c r="I133" s="25" t="str">
        <f>VLOOKUP(H133,Source!$A$2:$G$223,3,FALSE)</f>
        <v>ESTAT: HT_NO_BTH_SHW_FLSH</v>
      </c>
      <c r="K133" s="1"/>
    </row>
    <row r="134" spans="1:11">
      <c r="A134" s="1" t="s">
        <v>441</v>
      </c>
      <c r="B134" s="16" t="s">
        <v>442</v>
      </c>
      <c r="C134" s="44" t="str">
        <f>VLOOKUP(B134,Indicator!$A$2:$F$890,5,FALSE)</f>
        <v>Number of early childhood educational development enrolments</v>
      </c>
      <c r="D134" s="25" t="str">
        <f>VLOOKUP(B134,Indicator!$A$2:$F$890,6,FALSE)</f>
        <v>EDUNF_STU_L01_TOT</v>
      </c>
      <c r="E134" s="1">
        <f>VLOOKUP(H134,Source!$A$2:$G$636,7,FALSE)</f>
        <v>2020</v>
      </c>
      <c r="F134" s="1" t="s">
        <v>443</v>
      </c>
      <c r="G134" s="1" t="str">
        <f>VLOOKUP(F134,Value_type!$A$2:$I$107,3,FALSE)</f>
        <v>PS</v>
      </c>
      <c r="H134" s="1" t="s">
        <v>444</v>
      </c>
      <c r="I134" s="25" t="str">
        <f>VLOOKUP(H134,Source!$A$2:$G$223,3,FALSE)</f>
        <v>UIS: EDUNF_STU_L01_TOT</v>
      </c>
      <c r="K134" s="1"/>
    </row>
    <row r="135" spans="1:11">
      <c r="A135" s="1" t="s">
        <v>445</v>
      </c>
      <c r="B135" s="16" t="s">
        <v>446</v>
      </c>
      <c r="C135" s="44" t="str">
        <f>VLOOKUP(B135,Indicator!$A$2:$F$890,5,FALSE)</f>
        <v>Number of early childhood educational development enrolments in public institutions</v>
      </c>
      <c r="D135" s="25" t="str">
        <f>VLOOKUP(B135,Indicator!$A$2:$F$890,6,FALSE)</f>
        <v>EDUNF_STU_L01_PUB</v>
      </c>
      <c r="E135" s="1">
        <f>VLOOKUP(H135,Source!$A$2:$G$636,7,FALSE)</f>
        <v>2020</v>
      </c>
      <c r="F135" s="1" t="s">
        <v>443</v>
      </c>
      <c r="G135" s="1" t="str">
        <f>VLOOKUP(F135,Value_type!$A$2:$I$107,3,FALSE)</f>
        <v>PS</v>
      </c>
      <c r="H135" s="1" t="s">
        <v>447</v>
      </c>
      <c r="I135" s="25" t="str">
        <f>VLOOKUP(H135,Source!$A$2:$G$223,3,FALSE)</f>
        <v>UIS: EDUNF_STU_L01_PUB</v>
      </c>
      <c r="K135" s="1"/>
    </row>
    <row r="136" spans="1:11">
      <c r="A136" s="1" t="s">
        <v>448</v>
      </c>
      <c r="B136" s="16" t="s">
        <v>449</v>
      </c>
      <c r="C136" s="44" t="str">
        <f>VLOOKUP(B136,Indicator!$A$2:$F$890,5,FALSE)</f>
        <v>Number of early childhood educational development enrolments in private institutions</v>
      </c>
      <c r="D136" s="25" t="str">
        <f>VLOOKUP(B136,Indicator!$A$2:$F$890,6,FALSE)</f>
        <v>EDUNF_STU_L01_PRV</v>
      </c>
      <c r="E136" s="1">
        <f>VLOOKUP(H136,Source!$A$2:$G$636,7,FALSE)</f>
        <v>2020</v>
      </c>
      <c r="F136" s="1" t="s">
        <v>443</v>
      </c>
      <c r="G136" s="1" t="str">
        <f>VLOOKUP(F136,Value_type!$A$2:$I$107,3,FALSE)</f>
        <v>PS</v>
      </c>
      <c r="H136" s="1" t="s">
        <v>450</v>
      </c>
      <c r="I136" s="25" t="str">
        <f>VLOOKUP(H136,Source!$A$2:$G$223,3,FALSE)</f>
        <v>UIS: EDUNF_STU_L01_PRV</v>
      </c>
      <c r="K136" s="1"/>
    </row>
    <row r="137" spans="1:11">
      <c r="A137" s="1" t="s">
        <v>451</v>
      </c>
      <c r="B137" s="16" t="s">
        <v>452</v>
      </c>
      <c r="C137" s="44" t="str">
        <f>VLOOKUP(B137,Indicator!$A$2:$F$890,5,FALSE)</f>
        <v>Gross enrolment ratio of children aged 0-2 years in early childhood educational development programs</v>
      </c>
      <c r="D137" s="25" t="str">
        <f>VLOOKUP(B137,Indicator!$A$2:$F$890,6,FALSE)</f>
        <v>EDU_SDG_GER_L01</v>
      </c>
      <c r="E137" s="1">
        <f>VLOOKUP(H137,Source!$A$2:$G$636,7,FALSE)</f>
        <v>2023</v>
      </c>
      <c r="F137" s="1" t="s">
        <v>82</v>
      </c>
      <c r="G137" s="1" t="str">
        <f>VLOOKUP(F137,Value_type!$A$2:$I$107,3,FALSE)</f>
        <v>PCNT</v>
      </c>
      <c r="H137" s="1" t="s">
        <v>453</v>
      </c>
      <c r="I137" s="25" t="str">
        <f>VLOOKUP(H137,Source!$A$2:$G$223,3,FALSE)</f>
        <v>BDDS_UIS: EDU_SDG_GER_L01</v>
      </c>
      <c r="K137" s="1"/>
    </row>
    <row r="138" spans="1:11">
      <c r="A138" s="1" t="s">
        <v>454</v>
      </c>
      <c r="B138" s="16" t="s">
        <v>455</v>
      </c>
      <c r="C138" s="44" t="str">
        <f>VLOOKUP(B138,Indicator!$A$2:$F$890,5,FALSE)</f>
        <v>4.2.5. Number of years of free pre-primary education guaranteed in legal framework</v>
      </c>
      <c r="D138" s="25" t="str">
        <f>VLOOKUP(B138,Indicator!$A$2:$F$890,6,FALSE)</f>
        <v>EDU_SDG_FREE_EDU_L02</v>
      </c>
      <c r="E138" s="1">
        <f>VLOOKUP(H138,Source!$A$2:$G$636,7,FALSE)</f>
        <v>2023</v>
      </c>
      <c r="F138" s="1" t="s">
        <v>48</v>
      </c>
      <c r="G138" s="1" t="str">
        <f>VLOOKUP(F138,Value_type!$A$2:$I$107,3,FALSE)</f>
        <v>YR</v>
      </c>
      <c r="H138" s="1" t="s">
        <v>456</v>
      </c>
      <c r="I138" s="25" t="str">
        <f>VLOOKUP(H138,Source!$A$2:$G$223,3,FALSE)</f>
        <v>BDDS_UIS: EDU_SDG_FREE_EDU_L02</v>
      </c>
      <c r="K138" s="1"/>
    </row>
    <row r="139" spans="1:11">
      <c r="A139" s="1" t="s">
        <v>457</v>
      </c>
      <c r="B139" s="16" t="s">
        <v>458</v>
      </c>
      <c r="C139" s="44" t="str">
        <f>VLOOKUP(B139,Indicator!$A$2:$F$890,5,FALSE)</f>
        <v>4.2.5. Number of years of compulsory pre-primary education guaranteed in legal framework</v>
      </c>
      <c r="D139" s="25" t="str">
        <f>VLOOKUP(B139,Indicator!$A$2:$F$890,6,FALSE)</f>
        <v>EDU_SDG_COMP_EDU_L02</v>
      </c>
      <c r="E139" s="1">
        <f>VLOOKUP(H139,Source!$A$2:$G$636,7,FALSE)</f>
        <v>2023</v>
      </c>
      <c r="F139" s="1" t="s">
        <v>48</v>
      </c>
      <c r="G139" s="1" t="str">
        <f>VLOOKUP(F139,Value_type!$A$2:$I$107,3,FALSE)</f>
        <v>YR</v>
      </c>
      <c r="H139" s="1" t="s">
        <v>459</v>
      </c>
      <c r="I139" s="25" t="str">
        <f>VLOOKUP(H139,Source!$A$2:$G$223,3,FALSE)</f>
        <v>BDDS_UIS: EDU_SDG_COMP_EDU_L02</v>
      </c>
      <c r="K139" s="1"/>
    </row>
    <row r="140" spans="1:11">
      <c r="A140" s="1" t="s">
        <v>460</v>
      </c>
      <c r="B140" s="16" t="s">
        <v>461</v>
      </c>
      <c r="C140" s="44" t="str">
        <f>VLOOKUP(B140,Indicator!$A$2:$F$890,5,FALSE)</f>
        <v>Number of pre-primary (ISCED 02) education enrolments</v>
      </c>
      <c r="D140" s="25" t="str">
        <f>VLOOKUP(B140,Indicator!$A$2:$F$890,6,FALSE)</f>
        <v>EDUNF_STU_L02_TOT</v>
      </c>
      <c r="E140" s="1">
        <f>VLOOKUP(H140,Source!$A$2:$G$636,7,FALSE)</f>
        <v>2023</v>
      </c>
      <c r="F140" s="1" t="s">
        <v>443</v>
      </c>
      <c r="G140" s="1" t="str">
        <f>VLOOKUP(F140,Value_type!$A$2:$I$107,3,FALSE)</f>
        <v>PS</v>
      </c>
      <c r="H140" s="1" t="s">
        <v>462</v>
      </c>
      <c r="I140" s="25" t="str">
        <f>VLOOKUP(H140,Source!$A$2:$G$223,3,FALSE)</f>
        <v>NEW_UIS: EDUNF_STU_L02_TOT</v>
      </c>
      <c r="K140" s="1"/>
    </row>
    <row r="141" spans="1:11">
      <c r="A141" s="1" t="s">
        <v>463</v>
      </c>
      <c r="B141" s="16" t="s">
        <v>464</v>
      </c>
      <c r="C141" s="44" t="str">
        <f>VLOOKUP(B141,Indicator!$A$2:$F$890,5,FALSE)</f>
        <v>Number of pre-primary (ISCED 02) education enrolments in public institutions</v>
      </c>
      <c r="D141" s="25" t="str">
        <f>VLOOKUP(B141,Indicator!$A$2:$F$890,6,FALSE)</f>
        <v>EDUNF_STU_L02_PUB</v>
      </c>
      <c r="E141" s="1">
        <f>VLOOKUP(H141,Source!$A$2:$G$636,7,FALSE)</f>
        <v>2020</v>
      </c>
      <c r="F141" s="1" t="s">
        <v>443</v>
      </c>
      <c r="G141" s="1" t="str">
        <f>VLOOKUP(F141,Value_type!$A$2:$I$107,3,FALSE)</f>
        <v>PS</v>
      </c>
      <c r="H141" s="1" t="s">
        <v>465</v>
      </c>
      <c r="I141" s="25" t="str">
        <f>VLOOKUP(H141,Source!$A$2:$G$223,3,FALSE)</f>
        <v>UIS: EDUNF_STU_L02_PUB</v>
      </c>
      <c r="K141" s="1"/>
    </row>
    <row r="142" spans="1:11">
      <c r="A142" s="1" t="s">
        <v>466</v>
      </c>
      <c r="B142" s="16" t="s">
        <v>467</v>
      </c>
      <c r="C142" s="44" t="str">
        <f>VLOOKUP(B142,Indicator!$A$2:$F$890,5,FALSE)</f>
        <v>Number of pre-primary (ISCED 02) education enrolments in  private institutions</v>
      </c>
      <c r="D142" s="25" t="str">
        <f>VLOOKUP(B142,Indicator!$A$2:$F$890,6,FALSE)</f>
        <v>EDUNF_STU_L02_PRV</v>
      </c>
      <c r="E142" s="1">
        <f>VLOOKUP(H142,Source!$A$2:$G$636,7,FALSE)</f>
        <v>2020</v>
      </c>
      <c r="F142" s="1" t="s">
        <v>443</v>
      </c>
      <c r="G142" s="1" t="str">
        <f>VLOOKUP(F142,Value_type!$A$2:$I$107,3,FALSE)</f>
        <v>PS</v>
      </c>
      <c r="H142" s="1" t="s">
        <v>468</v>
      </c>
      <c r="I142" s="25" t="str">
        <f>VLOOKUP(H142,Source!$A$2:$G$223,3,FALSE)</f>
        <v>UIS: EDUNF_STU_L02_PRV</v>
      </c>
      <c r="K142" s="1"/>
    </row>
    <row r="143" spans="1:11">
      <c r="A143" s="1" t="s">
        <v>469</v>
      </c>
      <c r="B143" s="16" t="s">
        <v>470</v>
      </c>
      <c r="C143" s="44" t="str">
        <f>VLOOKUP(B143,Indicator!$A$2:$F$890,5,FALSE)</f>
        <v>Gross enrolment ratio in pre-primary (ISCED 02) education of population aged 3-6 years</v>
      </c>
      <c r="D143" s="25" t="str">
        <f>VLOOKUP(B143,Indicator!$A$2:$F$890,6,FALSE)</f>
        <v>EDUNF_GER_L02</v>
      </c>
      <c r="E143" s="1">
        <f>VLOOKUP(H143,Source!$A$2:$G$636,7,FALSE)</f>
        <v>2023</v>
      </c>
      <c r="F143" s="1" t="s">
        <v>82</v>
      </c>
      <c r="G143" s="1" t="str">
        <f>VLOOKUP(F143,Value_type!$A$2:$I$107,3,FALSE)</f>
        <v>PCNT</v>
      </c>
      <c r="H143" s="1" t="s">
        <v>471</v>
      </c>
      <c r="I143" s="25" t="str">
        <f>VLOOKUP(H143,Source!$A$2:$G$223,3,FALSE)</f>
        <v>BDDS_UIS: EDUNF_GER_L02</v>
      </c>
      <c r="K143" s="1"/>
    </row>
    <row r="144" spans="1:11">
      <c r="A144" s="1" t="s">
        <v>472</v>
      </c>
      <c r="B144" s="16" t="s">
        <v>473</v>
      </c>
      <c r="C144" s="44" t="str">
        <f>VLOOKUP(B144,Indicator!$A$2:$F$890,5,FALSE)</f>
        <v>Net enrolment ratio in pre-primary (ISCED 02) education of population aged 3-6 years</v>
      </c>
      <c r="D144" s="25" t="str">
        <f>VLOOKUP(B144,Indicator!$A$2:$F$890,6,FALSE)</f>
        <v>EDUNF_NER_L02</v>
      </c>
      <c r="E144" s="1">
        <f>VLOOKUP(H144,Source!$A$2:$G$636,7,FALSE)</f>
        <v>2020</v>
      </c>
      <c r="F144" s="1" t="s">
        <v>82</v>
      </c>
      <c r="G144" s="1" t="str">
        <f>VLOOKUP(F144,Value_type!$A$2:$I$107,3,FALSE)</f>
        <v>PCNT</v>
      </c>
      <c r="H144" s="1" t="s">
        <v>474</v>
      </c>
      <c r="I144" s="25" t="str">
        <f>VLOOKUP(H144,Source!$A$2:$G$223,3,FALSE)</f>
        <v>UIS: EDUNF_NER_L02</v>
      </c>
      <c r="K144" s="1"/>
    </row>
    <row r="145" spans="1:11">
      <c r="A145" s="1" t="s">
        <v>475</v>
      </c>
      <c r="B145" s="16" t="s">
        <v>476</v>
      </c>
      <c r="C145" s="44" t="str">
        <f>VLOOKUP(B145,Indicator!$A$2:$F$890,5,FALSE)</f>
        <v>Percentage of all children enrolled in private institutions of pre-primary (ISCED 02) education</v>
      </c>
      <c r="D145" s="25" t="str">
        <f>VLOOKUP(B145,Indicator!$A$2:$F$890,6,FALSE)</f>
        <v>EDUNF_PRP_L02</v>
      </c>
      <c r="E145" s="1">
        <f>VLOOKUP(H145,Source!$A$2:$G$636,7,FALSE)</f>
        <v>2023</v>
      </c>
      <c r="F145" s="1" t="s">
        <v>18</v>
      </c>
      <c r="G145" s="1" t="str">
        <f>VLOOKUP(F145,Value_type!$A$2:$I$107,3,FALSE)</f>
        <v>PCNT</v>
      </c>
      <c r="H145" s="1" t="s">
        <v>477</v>
      </c>
      <c r="I145" s="25" t="str">
        <f>VLOOKUP(H145,Source!$A$2:$G$223,3,FALSE)</f>
        <v>NEW_UIS: EDUNF_PRP_L02</v>
      </c>
      <c r="K145" s="1"/>
    </row>
    <row r="146" spans="1:11">
      <c r="A146" s="1" t="s">
        <v>478</v>
      </c>
      <c r="B146" s="16" t="s">
        <v>479</v>
      </c>
      <c r="C146" s="44" t="str">
        <f>VLOOKUP(B146,Indicator!$A$2:$F$890,5,FALSE)</f>
        <v>Percentage of females in pre-primary (ISCED 02) education</v>
      </c>
      <c r="D146" s="25" t="str">
        <f>VLOOKUP(B146,Indicator!$A$2:$F$890,6,FALSE)</f>
        <v>EDUNF_FEP_L02</v>
      </c>
      <c r="E146" s="1">
        <f>VLOOKUP(H146,Source!$A$2:$G$636,7,FALSE)</f>
        <v>2020</v>
      </c>
      <c r="F146" s="1" t="s">
        <v>18</v>
      </c>
      <c r="G146" s="1" t="str">
        <f>VLOOKUP(F146,Value_type!$A$2:$I$107,3,FALSE)</f>
        <v>PCNT</v>
      </c>
      <c r="H146" s="1" t="s">
        <v>480</v>
      </c>
      <c r="I146" s="25" t="str">
        <f>VLOOKUP(H146,Source!$A$2:$G$223,3,FALSE)</f>
        <v>UIS: EDUNF_FEP_L02</v>
      </c>
      <c r="K146" s="1"/>
    </row>
    <row r="147" spans="1:11">
      <c r="A147" s="1" t="s">
        <v>481</v>
      </c>
      <c r="B147" s="16" t="s">
        <v>482</v>
      </c>
      <c r="C147" s="44" t="str">
        <f>VLOOKUP(B147,Indicator!$A$2:$F$890,5,FALSE)</f>
        <v>4.2.2. Participation in organized learning (Adjusted net enrolment rate, one year before official primary entry age - Administrative data)</v>
      </c>
      <c r="D147" s="25" t="str">
        <f>VLOOKUP(B147,Indicator!$A$2:$F$890,6,FALSE)</f>
        <v>EDUNF_NERA_L1_UNDER1</v>
      </c>
      <c r="E147" s="1">
        <f>VLOOKUP(H147,Source!$A$2:$G$636,7,FALSE)</f>
        <v>2023</v>
      </c>
      <c r="F147" s="1" t="s">
        <v>82</v>
      </c>
      <c r="G147" s="1" t="str">
        <f>VLOOKUP(F147,Value_type!$A$2:$I$107,3,FALSE)</f>
        <v>PCNT</v>
      </c>
      <c r="H147" s="1" t="s">
        <v>483</v>
      </c>
      <c r="I147" s="25" t="str">
        <f>VLOOKUP(H147,Source!$A$2:$G$223,3,FALSE)</f>
        <v>BDDS_UIS: EDUNF_NERA_L1_UNDER1</v>
      </c>
      <c r="K147" s="1"/>
    </row>
    <row r="148" spans="1:11">
      <c r="A148" s="1" t="s">
        <v>484</v>
      </c>
      <c r="B148" s="16" t="s">
        <v>485</v>
      </c>
      <c r="C148" s="44" t="str">
        <f>VLOOKUP(B148,Indicator!$A$2:$F$890,5,FALSE)</f>
        <v>4.2.2. Participation in organized learning (Adjusted net attendance rate, one year before official primary entry age - Household survey data)</v>
      </c>
      <c r="D148" s="25" t="str">
        <f>VLOOKUP(B148,Indicator!$A$2:$F$890,6,FALSE)</f>
        <v>EDUNF_NARA_L1_UNDER1</v>
      </c>
      <c r="E148" s="1">
        <f>VLOOKUP(H148,Source!$A$2:$G$636,7,FALSE)</f>
        <v>2023</v>
      </c>
      <c r="F148" s="1" t="s">
        <v>99</v>
      </c>
      <c r="G148" s="1" t="str">
        <f>VLOOKUP(F148,Value_type!$A$2:$I$107,3,FALSE)</f>
        <v>PCNT</v>
      </c>
      <c r="H148" s="1" t="s">
        <v>486</v>
      </c>
      <c r="I148" s="25" t="str">
        <f>VLOOKUP(H148,Source!$A$2:$G$223,3,FALSE)</f>
        <v>BDDS_UIS: EDUNF_NARA_L1_UNDER1</v>
      </c>
      <c r="K148" s="1"/>
    </row>
    <row r="149" spans="1:11">
      <c r="A149" s="1" t="s">
        <v>487</v>
      </c>
      <c r="B149" s="16" t="s">
        <v>488</v>
      </c>
      <c r="C149" s="44" t="str">
        <f>VLOOKUP(B149,Indicator!$A$2:$F$890,5,FALSE)</f>
        <v>4.2.1. Percentage of children (aged 36-59 months) developmentally on track in at least 3 of the 4 following domains: literacy-numeracy, physical, social-emotional and learning</v>
      </c>
      <c r="D149" s="25" t="str">
        <f>VLOOKUP(B149,Indicator!$A$2:$F$890,6,FALSE)</f>
        <v>ECD_CHLD_36-59M_LMPSL</v>
      </c>
      <c r="E149" s="1">
        <f>VLOOKUP(H149,Source!$A$2:$G$636,7,FALSE)</f>
        <v>2020</v>
      </c>
      <c r="F149" s="1" t="s">
        <v>99</v>
      </c>
      <c r="G149" s="1" t="str">
        <f>VLOOKUP(F149,Value_type!$A$2:$I$107,3,FALSE)</f>
        <v>PCNT</v>
      </c>
      <c r="H149" s="1" t="s">
        <v>489</v>
      </c>
      <c r="I149" s="25" t="str">
        <f>VLOOKUP(H149,Source!$A$2:$G$223,3,FALSE)</f>
        <v>Helix: ECD_CHLD_36-59M_LMPSL</v>
      </c>
      <c r="K149" s="1"/>
    </row>
    <row r="150" spans="1:11">
      <c r="A150" s="1" t="s">
        <v>490</v>
      </c>
      <c r="B150" s="16" t="s">
        <v>491</v>
      </c>
      <c r="C150" s="44" t="str">
        <f>VLOOKUP(B150,Indicator!$A$2:$F$890,5,FALSE)</f>
        <v>Net Intake Rate to primary education of official entry age</v>
      </c>
      <c r="D150" s="25" t="str">
        <f>VLOOKUP(B150,Indicator!$A$2:$F$890,6,FALSE)</f>
        <v>EDUNF_NIR_L1_ENTRYAGE</v>
      </c>
      <c r="E150" s="1">
        <f>VLOOKUP(H150,Source!$A$2:$G$636,7,FALSE)</f>
        <v>2020</v>
      </c>
      <c r="F150" s="1" t="s">
        <v>82</v>
      </c>
      <c r="G150" s="1" t="str">
        <f>VLOOKUP(F150,Value_type!$A$2:$I$107,3,FALSE)</f>
        <v>PCNT</v>
      </c>
      <c r="H150" s="1" t="s">
        <v>492</v>
      </c>
      <c r="I150" s="25" t="str">
        <f>VLOOKUP(H150,Source!$A$2:$G$223,3,FALSE)</f>
        <v>UIS: EDUNF_NIR_L1_ENTRYAGE</v>
      </c>
      <c r="K150" s="1"/>
    </row>
    <row r="151" spans="1:11">
      <c r="A151" s="1" t="s">
        <v>493</v>
      </c>
      <c r="B151" s="16" t="s">
        <v>494</v>
      </c>
      <c r="C151" s="44" t="str">
        <f>VLOOKUP(B151,Indicator!$A$2:$F$890,5,FALSE)</f>
        <v>Number of primary education (ISCED 1) enrolments</v>
      </c>
      <c r="D151" s="25" t="str">
        <f>VLOOKUP(B151,Indicator!$A$2:$F$890,6,FALSE)</f>
        <v>EDUNF_STU_L1_TOT</v>
      </c>
      <c r="E151" s="1">
        <f>VLOOKUP(H151,Source!$A$2:$G$636,7,FALSE)</f>
        <v>2023</v>
      </c>
      <c r="F151" s="1" t="s">
        <v>443</v>
      </c>
      <c r="G151" s="1" t="str">
        <f>VLOOKUP(F151,Value_type!$A$2:$I$107,3,FALSE)</f>
        <v>PS</v>
      </c>
      <c r="H151" s="1" t="s">
        <v>495</v>
      </c>
      <c r="I151" s="25" t="str">
        <f>VLOOKUP(H151,Source!$A$2:$G$223,3,FALSE)</f>
        <v>NEW_UIS: EDUNF_STU_L1_TOT</v>
      </c>
      <c r="K151" s="1"/>
    </row>
    <row r="152" spans="1:11">
      <c r="A152" s="1" t="s">
        <v>496</v>
      </c>
      <c r="B152" s="16" t="s">
        <v>497</v>
      </c>
      <c r="C152" s="44" t="str">
        <f>VLOOKUP(B152,Indicator!$A$2:$F$890,5,FALSE)</f>
        <v>Percentage of females in primary (ISCED 1) education</v>
      </c>
      <c r="D152" s="25" t="str">
        <f>VLOOKUP(B152,Indicator!$A$2:$F$890,6,FALSE)</f>
        <v>EDUNF_FEP_L1</v>
      </c>
      <c r="E152" s="1">
        <f>VLOOKUP(H152,Source!$A$2:$G$636,7,FALSE)</f>
        <v>2020</v>
      </c>
      <c r="F152" s="1" t="s">
        <v>18</v>
      </c>
      <c r="G152" s="1" t="str">
        <f>VLOOKUP(F152,Value_type!$A$2:$I$107,3,FALSE)</f>
        <v>PCNT</v>
      </c>
      <c r="H152" s="1" t="s">
        <v>498</v>
      </c>
      <c r="I152" s="25" t="str">
        <f>VLOOKUP(H152,Source!$A$2:$G$223,3,FALSE)</f>
        <v>UIS: EDUNF_FEP_L1</v>
      </c>
      <c r="K152" s="1"/>
    </row>
    <row r="153" spans="1:11">
      <c r="A153" s="1" t="s">
        <v>499</v>
      </c>
      <c r="B153" s="16" t="s">
        <v>500</v>
      </c>
      <c r="C153" s="44" t="str">
        <f>VLOOKUP(B153,Indicator!$A$2:$F$890,5,FALSE)</f>
        <v>Number of lower secondary education (ISCED 2) enrolments</v>
      </c>
      <c r="D153" s="25" t="str">
        <f>VLOOKUP(B153,Indicator!$A$2:$F$890,6,FALSE)</f>
        <v>EDUNF_STU_L2_TOT</v>
      </c>
      <c r="E153" s="1">
        <f>VLOOKUP(H153,Source!$A$2:$G$636,7,FALSE)</f>
        <v>2023</v>
      </c>
      <c r="F153" s="1" t="s">
        <v>443</v>
      </c>
      <c r="G153" s="1" t="str">
        <f>VLOOKUP(F153,Value_type!$A$2:$I$107,3,FALSE)</f>
        <v>PS</v>
      </c>
      <c r="H153" s="1" t="s">
        <v>501</v>
      </c>
      <c r="I153" s="25" t="str">
        <f>VLOOKUP(H153,Source!$A$2:$G$223,3,FALSE)</f>
        <v>NEW_UIS: EDUNF_STU_L2_TOT</v>
      </c>
      <c r="K153" s="1"/>
    </row>
    <row r="154" spans="1:11">
      <c r="A154" s="1" t="s">
        <v>502</v>
      </c>
      <c r="B154" s="16" t="s">
        <v>503</v>
      </c>
      <c r="C154" s="44" t="str">
        <f>VLOOKUP(B154,Indicator!$A$2:$F$890,5,FALSE)</f>
        <v>Percentage of females in lower secondary (ISCED 2) education</v>
      </c>
      <c r="D154" s="25" t="str">
        <f>VLOOKUP(B154,Indicator!$A$2:$F$890,6,FALSE)</f>
        <v>EDUNF_FEP_L2</v>
      </c>
      <c r="E154" s="1">
        <f>VLOOKUP(H154,Source!$A$2:$G$636,7,FALSE)</f>
        <v>2020</v>
      </c>
      <c r="F154" s="1" t="s">
        <v>18</v>
      </c>
      <c r="G154" s="1" t="str">
        <f>VLOOKUP(F154,Value_type!$A$2:$I$107,3,FALSE)</f>
        <v>PCNT</v>
      </c>
      <c r="H154" s="1" t="s">
        <v>504</v>
      </c>
      <c r="I154" s="25" t="str">
        <f>VLOOKUP(H154,Source!$A$2:$G$223,3,FALSE)</f>
        <v>UIS: EDUNF_FEP_L2</v>
      </c>
      <c r="K154" s="1"/>
    </row>
    <row r="155" spans="1:11">
      <c r="A155" s="1" t="s">
        <v>505</v>
      </c>
      <c r="B155" s="16" t="s">
        <v>506</v>
      </c>
      <c r="C155" s="44" t="str">
        <f>VLOOKUP(B155,Indicator!$A$2:$F$890,5,FALSE)</f>
        <v>Number of upper secondary education (ISCED 3) enrolments</v>
      </c>
      <c r="D155" s="25" t="str">
        <f>VLOOKUP(B155,Indicator!$A$2:$F$890,6,FALSE)</f>
        <v>EDUNF_STU_L3_TOT</v>
      </c>
      <c r="E155" s="1">
        <f>VLOOKUP(H155,Source!$A$2:$G$636,7,FALSE)</f>
        <v>2023</v>
      </c>
      <c r="F155" s="1" t="s">
        <v>443</v>
      </c>
      <c r="G155" s="1" t="str">
        <f>VLOOKUP(F155,Value_type!$A$2:$I$107,3,FALSE)</f>
        <v>PS</v>
      </c>
      <c r="H155" s="1" t="s">
        <v>507</v>
      </c>
      <c r="I155" s="25" t="str">
        <f>VLOOKUP(H155,Source!$A$2:$G$223,3,FALSE)</f>
        <v>NEW_UIS: EDUNF_STU_L3_TOT</v>
      </c>
      <c r="K155" s="1"/>
    </row>
    <row r="156" spans="1:11">
      <c r="A156" s="1" t="s">
        <v>508</v>
      </c>
      <c r="B156" s="16" t="s">
        <v>509</v>
      </c>
      <c r="C156" s="44" t="str">
        <f>VLOOKUP(B156,Indicator!$A$2:$F$890,5,FALSE)</f>
        <v>Percentage of females in upper secondary education (ISCED 3)</v>
      </c>
      <c r="D156" s="25" t="str">
        <f>VLOOKUP(B156,Indicator!$A$2:$F$890,6,FALSE)</f>
        <v>EDUNF_FEP_L3</v>
      </c>
      <c r="E156" s="1">
        <f>VLOOKUP(H156,Source!$A$2:$G$636,7,FALSE)</f>
        <v>2020</v>
      </c>
      <c r="F156" s="1" t="s">
        <v>18</v>
      </c>
      <c r="G156" s="1" t="str">
        <f>VLOOKUP(F156,Value_type!$A$2:$I$107,3,FALSE)</f>
        <v>PCNT</v>
      </c>
      <c r="H156" s="1" t="s">
        <v>510</v>
      </c>
      <c r="I156" s="25" t="str">
        <f>VLOOKUP(H156,Source!$A$2:$G$223,3,FALSE)</f>
        <v>UIS: EDUNF_FEP_L3</v>
      </c>
      <c r="K156" s="1"/>
    </row>
    <row r="157" spans="1:11">
      <c r="A157" s="1" t="s">
        <v>511</v>
      </c>
      <c r="B157" s="16" t="s">
        <v>512</v>
      </c>
      <c r="C157" s="44" t="str">
        <f>VLOOKUP(B157,Indicator!$A$2:$F$890,5,FALSE)</f>
        <v>Percentage of females in general upper-secondary education</v>
      </c>
      <c r="D157" s="25" t="str">
        <f>VLOOKUP(B157,Indicator!$A$2:$F$890,6,FALSE)</f>
        <v>EDUNF_FEP_L3_GEN</v>
      </c>
      <c r="E157" s="1">
        <f>VLOOKUP(H157,Source!$A$2:$G$636,7,FALSE)</f>
        <v>2020</v>
      </c>
      <c r="F157" s="1" t="s">
        <v>18</v>
      </c>
      <c r="G157" s="1" t="str">
        <f>VLOOKUP(F157,Value_type!$A$2:$I$107,3,FALSE)</f>
        <v>PCNT</v>
      </c>
      <c r="H157" s="1" t="s">
        <v>513</v>
      </c>
      <c r="I157" s="25" t="str">
        <f>VLOOKUP(H157,Source!$A$2:$G$223,3,FALSE)</f>
        <v>UIS: EDUNF_FEP_L3_GEN</v>
      </c>
      <c r="K157" s="1"/>
    </row>
    <row r="158" spans="1:11">
      <c r="A158" s="1" t="s">
        <v>514</v>
      </c>
      <c r="B158" s="16" t="s">
        <v>515</v>
      </c>
      <c r="C158" s="44" t="str">
        <f>VLOOKUP(B158,Indicator!$A$2:$F$890,5,FALSE)</f>
        <v>Percentage of females in vocational upper-secondary education</v>
      </c>
      <c r="D158" s="25" t="str">
        <f>VLOOKUP(B158,Indicator!$A$2:$F$890,6,FALSE)</f>
        <v>EDUNF_FEP_L3_VOC</v>
      </c>
      <c r="E158" s="1">
        <f>VLOOKUP(H158,Source!$A$2:$G$636,7,FALSE)</f>
        <v>2020</v>
      </c>
      <c r="F158" s="1" t="s">
        <v>18</v>
      </c>
      <c r="G158" s="1" t="str">
        <f>VLOOKUP(F158,Value_type!$A$2:$I$107,3,FALSE)</f>
        <v>PCNT</v>
      </c>
      <c r="H158" s="1" t="s">
        <v>516</v>
      </c>
      <c r="I158" s="25" t="str">
        <f>VLOOKUP(H158,Source!$A$2:$G$223,3,FALSE)</f>
        <v>UIS: EDUNF_FEP_L3_VOC</v>
      </c>
      <c r="K158" s="1"/>
    </row>
    <row r="159" spans="1:11">
      <c r="A159" s="1" t="s">
        <v>517</v>
      </c>
      <c r="B159" s="16" t="s">
        <v>518</v>
      </c>
      <c r="C159" s="44" t="str">
        <f>VLOOKUP(B159,Indicator!$A$2:$F$890,5,FALSE)</f>
        <v>Number of upper secondary enrolments by program orientation - General</v>
      </c>
      <c r="D159" s="25" t="str">
        <f>VLOOKUP(B159,Indicator!$A$2:$F$890,6,FALSE)</f>
        <v>EDUNF_STU_L3_GEN</v>
      </c>
      <c r="E159" s="1">
        <f>VLOOKUP(H159,Source!$A$2:$G$636,7,FALSE)</f>
        <v>2020</v>
      </c>
      <c r="F159" s="16" t="s">
        <v>443</v>
      </c>
      <c r="G159" s="1" t="str">
        <f>VLOOKUP(F159,Value_type!$A$2:$I$107,3,FALSE)</f>
        <v>PS</v>
      </c>
      <c r="H159" s="1" t="s">
        <v>519</v>
      </c>
      <c r="I159" s="25" t="str">
        <f>VLOOKUP(H159,Source!$A$2:$G$223,3,FALSE)</f>
        <v>UIS: EDUNF_STU_L3_GEN</v>
      </c>
      <c r="K159" s="1"/>
    </row>
    <row r="160" spans="1:11">
      <c r="A160" s="1" t="s">
        <v>520</v>
      </c>
      <c r="B160" s="16" t="s">
        <v>521</v>
      </c>
      <c r="C160" s="44" t="str">
        <f>VLOOKUP(B160,Indicator!$A$2:$F$890,5,FALSE)</f>
        <v>Number of upper secondary enrolments by program orientation - Vocational</v>
      </c>
      <c r="D160" s="25" t="str">
        <f>VLOOKUP(B160,Indicator!$A$2:$F$890,6,FALSE)</f>
        <v>EDUNF_STU_L3_VOC</v>
      </c>
      <c r="E160" s="1">
        <f>VLOOKUP(H160,Source!$A$2:$G$636,7,FALSE)</f>
        <v>2020</v>
      </c>
      <c r="F160" s="1" t="s">
        <v>443</v>
      </c>
      <c r="G160" s="1" t="str">
        <f>VLOOKUP(F160,Value_type!$A$2:$I$107,3,FALSE)</f>
        <v>PS</v>
      </c>
      <c r="H160" s="1" t="s">
        <v>522</v>
      </c>
      <c r="I160" s="25" t="str">
        <f>VLOOKUP(H160,Source!$A$2:$G$223,3,FALSE)</f>
        <v>UIS: EDUNF_STU_L3_VOC</v>
      </c>
      <c r="K160" s="1"/>
    </row>
    <row r="161" spans="1:11">
      <c r="A161" s="1" t="s">
        <v>523</v>
      </c>
      <c r="B161" s="16" t="s">
        <v>524</v>
      </c>
      <c r="C161" s="44" t="str">
        <f>VLOOKUP(B161,Indicator!$A$2:$F$890,5,FALSE)</f>
        <v>Number of primary (ISCED 1) education enrolments in public institutions</v>
      </c>
      <c r="D161" s="25" t="str">
        <f>VLOOKUP(B161,Indicator!$A$2:$F$890,6,FALSE)</f>
        <v>EDUNF_STU_L1_PUB</v>
      </c>
      <c r="E161" s="1">
        <f>VLOOKUP(H161,Source!$A$2:$G$636,7,FALSE)</f>
        <v>2020</v>
      </c>
      <c r="F161" s="16" t="s">
        <v>443</v>
      </c>
      <c r="G161" s="1" t="str">
        <f>VLOOKUP(F161,Value_type!$A$2:$I$107,3,FALSE)</f>
        <v>PS</v>
      </c>
      <c r="H161" s="1" t="s">
        <v>525</v>
      </c>
      <c r="I161" s="25" t="str">
        <f>VLOOKUP(H161,Source!$A$2:$G$223,3,FALSE)</f>
        <v>UIS: EDUNF_STU_L1_PUB</v>
      </c>
      <c r="K161" s="1"/>
    </row>
    <row r="162" spans="1:11">
      <c r="A162" s="1" t="s">
        <v>526</v>
      </c>
      <c r="B162" s="16" t="s">
        <v>527</v>
      </c>
      <c r="C162" s="44" t="str">
        <f>VLOOKUP(B162,Indicator!$A$2:$F$890,5,FALSE)</f>
        <v>Number of primary (ISCED 1) education enrolments in private institutions</v>
      </c>
      <c r="D162" s="25" t="str">
        <f>VLOOKUP(B162,Indicator!$A$2:$F$890,6,FALSE)</f>
        <v>EDUNF_STU_L1_PRV</v>
      </c>
      <c r="E162" s="1">
        <f>VLOOKUP(H162,Source!$A$2:$G$636,7,FALSE)</f>
        <v>2020</v>
      </c>
      <c r="F162" s="1" t="s">
        <v>443</v>
      </c>
      <c r="G162" s="1" t="str">
        <f>VLOOKUP(F162,Value_type!$A$2:$I$107,3,FALSE)</f>
        <v>PS</v>
      </c>
      <c r="H162" s="1" t="s">
        <v>528</v>
      </c>
      <c r="I162" s="25" t="str">
        <f>VLOOKUP(H162,Source!$A$2:$G$223,3,FALSE)</f>
        <v>UIS: EDUNF_STU_L1_PRV</v>
      </c>
      <c r="K162" s="1"/>
    </row>
    <row r="163" spans="1:11">
      <c r="A163" s="1" t="s">
        <v>529</v>
      </c>
      <c r="B163" s="16" t="s">
        <v>530</v>
      </c>
      <c r="C163" s="44" t="str">
        <f>VLOOKUP(B163,Indicator!$A$2:$F$890,5,FALSE)</f>
        <v>Percentage of enrolments in private schools of primary (ISCED 1) education</v>
      </c>
      <c r="D163" s="25" t="str">
        <f>VLOOKUP(B163,Indicator!$A$2:$F$890,6,FALSE)</f>
        <v>EDUNF_PRP_L1</v>
      </c>
      <c r="E163" s="1">
        <f>VLOOKUP(H163,Source!$A$2:$G$636,7,FALSE)</f>
        <v>2020</v>
      </c>
      <c r="F163" s="1" t="s">
        <v>18</v>
      </c>
      <c r="G163" s="1" t="str">
        <f>VLOOKUP(F163,Value_type!$A$2:$I$107,3,FALSE)</f>
        <v>PCNT</v>
      </c>
      <c r="H163" s="1" t="s">
        <v>531</v>
      </c>
      <c r="I163" s="25" t="str">
        <f>VLOOKUP(H163,Source!$A$2:$G$223,3,FALSE)</f>
        <v>UIS: EDUNF_PRP_L1</v>
      </c>
      <c r="K163" s="1"/>
    </row>
    <row r="164" spans="1:11">
      <c r="A164" s="1" t="s">
        <v>532</v>
      </c>
      <c r="B164" s="16" t="s">
        <v>533</v>
      </c>
      <c r="C164" s="44" t="str">
        <f>VLOOKUP(B164,Indicator!$A$2:$F$890,5,FALSE)</f>
        <v>Number of lower secondary education (ISCED 2) enrolments in public institutions</v>
      </c>
      <c r="D164" s="25" t="str">
        <f>VLOOKUP(B164,Indicator!$A$2:$F$890,6,FALSE)</f>
        <v>EDUNF_STU_L2_PUB</v>
      </c>
      <c r="E164" s="1">
        <f>VLOOKUP(H164,Source!$A$2:$G$636,7,FALSE)</f>
        <v>2020</v>
      </c>
      <c r="F164" s="1" t="s">
        <v>443</v>
      </c>
      <c r="G164" s="1" t="str">
        <f>VLOOKUP(F164,Value_type!$A$2:$I$107,3,FALSE)</f>
        <v>PS</v>
      </c>
      <c r="H164" s="1" t="s">
        <v>534</v>
      </c>
      <c r="I164" s="25" t="str">
        <f>VLOOKUP(H164,Source!$A$2:$G$223,3,FALSE)</f>
        <v>UIS: EDUNF_STU_L2_PUB</v>
      </c>
      <c r="K164" s="1"/>
    </row>
    <row r="165" spans="1:11">
      <c r="A165" s="1" t="s">
        <v>535</v>
      </c>
      <c r="B165" s="16" t="s">
        <v>536</v>
      </c>
      <c r="C165" s="44" t="str">
        <f>VLOOKUP(B165,Indicator!$A$2:$F$890,5,FALSE)</f>
        <v>Number of lower secondary education (ISCED 2) enrolments in private institutions</v>
      </c>
      <c r="D165" s="25" t="str">
        <f>VLOOKUP(B165,Indicator!$A$2:$F$890,6,FALSE)</f>
        <v>EDUNF_STU_L2_PRV</v>
      </c>
      <c r="E165" s="1">
        <f>VLOOKUP(H165,Source!$A$2:$G$636,7,FALSE)</f>
        <v>2020</v>
      </c>
      <c r="F165" s="1" t="s">
        <v>443</v>
      </c>
      <c r="G165" s="1" t="str">
        <f>VLOOKUP(F165,Value_type!$A$2:$I$107,3,FALSE)</f>
        <v>PS</v>
      </c>
      <c r="H165" s="1" t="s">
        <v>537</v>
      </c>
      <c r="I165" s="25" t="str">
        <f>VLOOKUP(H165,Source!$A$2:$G$223,3,FALSE)</f>
        <v>UIS: EDUNF_STU_L2_PRV</v>
      </c>
      <c r="K165" s="1"/>
    </row>
    <row r="166" spans="1:11">
      <c r="A166" s="1" t="s">
        <v>538</v>
      </c>
      <c r="B166" s="16" t="s">
        <v>539</v>
      </c>
      <c r="C166" s="44" t="str">
        <f>VLOOKUP(B166,Indicator!$A$2:$F$890,5,FALSE)</f>
        <v>Percentage of children enrolled in private schools of lower secondary (ISCED 2) education</v>
      </c>
      <c r="D166" s="25" t="str">
        <f>VLOOKUP(B166,Indicator!$A$2:$F$890,6,FALSE)</f>
        <v>EDUNF_PRP_L2</v>
      </c>
      <c r="E166" s="1">
        <f>VLOOKUP(H166,Source!$A$2:$G$636,7,FALSE)</f>
        <v>2020</v>
      </c>
      <c r="F166" s="1" t="s">
        <v>18</v>
      </c>
      <c r="G166" s="1" t="str">
        <f>VLOOKUP(F166,Value_type!$A$2:$I$107,3,FALSE)</f>
        <v>PCNT</v>
      </c>
      <c r="H166" s="1" t="s">
        <v>540</v>
      </c>
      <c r="I166" s="25" t="str">
        <f>VLOOKUP(H166,Source!$A$2:$G$223,3,FALSE)</f>
        <v>UIS: EDUNF_PRP_L2</v>
      </c>
      <c r="K166" s="1"/>
    </row>
    <row r="167" spans="1:11">
      <c r="A167" s="1" t="s">
        <v>541</v>
      </c>
      <c r="B167" s="16" t="s">
        <v>542</v>
      </c>
      <c r="C167" s="44" t="str">
        <f>VLOOKUP(B167,Indicator!$A$2:$F$890,5,FALSE)</f>
        <v>Number of children enrolled in upper secondary education (ISCED 3) - public institutions</v>
      </c>
      <c r="D167" s="25" t="str">
        <f>VLOOKUP(B167,Indicator!$A$2:$F$890,6,FALSE)</f>
        <v>EDUNF_STU_L3_PUB</v>
      </c>
      <c r="E167" s="1">
        <f>VLOOKUP(H167,Source!$A$2:$G$636,7,FALSE)</f>
        <v>2020</v>
      </c>
      <c r="F167" s="1" t="s">
        <v>443</v>
      </c>
      <c r="G167" s="1" t="str">
        <f>VLOOKUP(F167,Value_type!$A$2:$I$107,3,FALSE)</f>
        <v>PS</v>
      </c>
      <c r="H167" s="1" t="s">
        <v>543</v>
      </c>
      <c r="I167" s="25" t="str">
        <f>VLOOKUP(H167,Source!$A$2:$G$223,3,FALSE)</f>
        <v>UIS: EDUNF_STU_L3_PUB</v>
      </c>
      <c r="K167" s="1"/>
    </row>
    <row r="168" spans="1:11">
      <c r="A168" s="1" t="s">
        <v>544</v>
      </c>
      <c r="B168" s="16" t="s">
        <v>545</v>
      </c>
      <c r="C168" s="44" t="str">
        <f>VLOOKUP(B168,Indicator!$A$2:$F$890,5,FALSE)</f>
        <v>Number of children enrolled in upper secondary education (ISCED 3) - private institutions</v>
      </c>
      <c r="D168" s="25" t="str">
        <f>VLOOKUP(B168,Indicator!$A$2:$F$890,6,FALSE)</f>
        <v>EDUNF_STU_L3_PRV</v>
      </c>
      <c r="E168" s="1">
        <f>VLOOKUP(H168,Source!$A$2:$G$636,7,FALSE)</f>
        <v>2020</v>
      </c>
      <c r="F168" s="1" t="s">
        <v>443</v>
      </c>
      <c r="G168" s="1" t="str">
        <f>VLOOKUP(F168,Value_type!$A$2:$I$107,3,FALSE)</f>
        <v>PS</v>
      </c>
      <c r="H168" s="1" t="s">
        <v>546</v>
      </c>
      <c r="I168" s="25" t="str">
        <f>VLOOKUP(H168,Source!$A$2:$G$223,3,FALSE)</f>
        <v>UIS: EDUNF_STU_L3_PRV</v>
      </c>
      <c r="K168" s="1"/>
    </row>
    <row r="169" spans="1:11">
      <c r="A169" s="1" t="s">
        <v>547</v>
      </c>
      <c r="B169" s="16" t="s">
        <v>548</v>
      </c>
      <c r="C169" s="44" t="str">
        <f>VLOOKUP(B169,Indicator!$A$2:$F$890,5,FALSE)</f>
        <v>Percentage of students enrolled in private schools of upper secondary (ISCED 3) education</v>
      </c>
      <c r="D169" s="25" t="str">
        <f>VLOOKUP(B169,Indicator!$A$2:$F$890,6,FALSE)</f>
        <v>EDUNF_PRP_L3</v>
      </c>
      <c r="E169" s="1">
        <f>VLOOKUP(H169,Source!$A$2:$G$636,7,FALSE)</f>
        <v>2020</v>
      </c>
      <c r="F169" s="1" t="s">
        <v>18</v>
      </c>
      <c r="G169" s="1" t="str">
        <f>VLOOKUP(F169,Value_type!$A$2:$I$107,3,FALSE)</f>
        <v>PCNT</v>
      </c>
      <c r="H169" s="1" t="s">
        <v>549</v>
      </c>
      <c r="I169" s="25" t="str">
        <f>VLOOKUP(H169,Source!$A$2:$G$223,3,FALSE)</f>
        <v>UIS: EDUNF_PRP_L3</v>
      </c>
      <c r="K169" s="1"/>
    </row>
    <row r="170" spans="1:11">
      <c r="A170" s="1" t="s">
        <v>550</v>
      </c>
      <c r="B170" s="16" t="s">
        <v>551</v>
      </c>
      <c r="C170" s="44" t="str">
        <f>VLOOKUP(B170,Indicator!$A$2:$F$890,5,FALSE)</f>
        <v>Upper secondary enrolments - General, public institutions</v>
      </c>
      <c r="D170" s="25" t="str">
        <f>VLOOKUP(B170,Indicator!$A$2:$F$890,6,FALSE)</f>
        <v>EDUNF_STU_L3_GEN_PUB</v>
      </c>
      <c r="E170" s="1">
        <f>VLOOKUP(H170,Source!$A$2:$G$636,7,FALSE)</f>
        <v>2020</v>
      </c>
      <c r="F170" s="1" t="s">
        <v>443</v>
      </c>
      <c r="G170" s="1" t="str">
        <f>VLOOKUP(F170,Value_type!$A$2:$I$107,3,FALSE)</f>
        <v>PS</v>
      </c>
      <c r="H170" s="1" t="s">
        <v>552</v>
      </c>
      <c r="I170" s="25" t="str">
        <f>VLOOKUP(H170,Source!$A$2:$G$223,3,FALSE)</f>
        <v>UIS: EDUNF_STU_L3_GEN_PUB</v>
      </c>
      <c r="K170" s="1"/>
    </row>
    <row r="171" spans="1:11">
      <c r="A171" s="1" t="s">
        <v>553</v>
      </c>
      <c r="B171" s="16" t="s">
        <v>554</v>
      </c>
      <c r="C171" s="44" t="str">
        <f>VLOOKUP(B171,Indicator!$A$2:$F$890,5,FALSE)</f>
        <v>Upper secondary enrolments - General, private institutions</v>
      </c>
      <c r="D171" s="25" t="str">
        <f>VLOOKUP(B171,Indicator!$A$2:$F$890,6,FALSE)</f>
        <v>EDUNF_STU_L3_GEN_PRV</v>
      </c>
      <c r="E171" s="1">
        <f>VLOOKUP(H171,Source!$A$2:$G$636,7,FALSE)</f>
        <v>2020</v>
      </c>
      <c r="F171" s="1" t="s">
        <v>443</v>
      </c>
      <c r="G171" s="1" t="str">
        <f>VLOOKUP(F171,Value_type!$A$2:$I$107,3,FALSE)</f>
        <v>PS</v>
      </c>
      <c r="H171" s="1" t="s">
        <v>555</v>
      </c>
      <c r="I171" s="25" t="str">
        <f>VLOOKUP(H171,Source!$A$2:$G$223,3,FALSE)</f>
        <v>UIS: EDUNF_STU_L3_GEN_PRV</v>
      </c>
      <c r="K171" s="1"/>
    </row>
    <row r="172" spans="1:11">
      <c r="A172" s="1" t="s">
        <v>556</v>
      </c>
      <c r="B172" s="16" t="s">
        <v>557</v>
      </c>
      <c r="C172" s="44" t="str">
        <f>VLOOKUP(B172,Indicator!$A$2:$F$890,5,FALSE)</f>
        <v>Vocational or technical upper secondary education enrolments in public institutions</v>
      </c>
      <c r="D172" s="25" t="str">
        <f>VLOOKUP(B172,Indicator!$A$2:$F$890,6,FALSE)</f>
        <v>EDUNF_STU_L3_VOC_PUB</v>
      </c>
      <c r="E172" s="1">
        <f>VLOOKUP(H172,Source!$A$2:$G$636,7,FALSE)</f>
        <v>2020</v>
      </c>
      <c r="F172" s="1" t="s">
        <v>443</v>
      </c>
      <c r="G172" s="1" t="str">
        <f>VLOOKUP(F172,Value_type!$A$2:$I$107,3,FALSE)</f>
        <v>PS</v>
      </c>
      <c r="H172" s="1" t="s">
        <v>558</v>
      </c>
      <c r="I172" s="25" t="str">
        <f>VLOOKUP(H172,Source!$A$2:$G$223,3,FALSE)</f>
        <v>UIS: EDUNF_STU_L3_VOC_PUB</v>
      </c>
      <c r="K172" s="1"/>
    </row>
    <row r="173" spans="1:11">
      <c r="A173" s="1" t="s">
        <v>559</v>
      </c>
      <c r="B173" s="16" t="s">
        <v>560</v>
      </c>
      <c r="C173" s="44" t="str">
        <f>VLOOKUP(B173,Indicator!$A$2:$F$890,5,FALSE)</f>
        <v>Vocational or technical upper secondary education enrolments  in private institutions</v>
      </c>
      <c r="D173" s="25" t="str">
        <f>VLOOKUP(B173,Indicator!$A$2:$F$890,6,FALSE)</f>
        <v>EDUNF_STU_L3_VOC_PRV</v>
      </c>
      <c r="E173" s="1">
        <f>VLOOKUP(H173,Source!$A$2:$G$636,7,FALSE)</f>
        <v>2020</v>
      </c>
      <c r="F173" s="1" t="s">
        <v>443</v>
      </c>
      <c r="G173" s="1" t="str">
        <f>VLOOKUP(F173,Value_type!$A$2:$I$107,3,FALSE)</f>
        <v>PS</v>
      </c>
      <c r="H173" s="1" t="s">
        <v>561</v>
      </c>
      <c r="I173" s="25" t="str">
        <f>VLOOKUP(H173,Source!$A$2:$G$223,3,FALSE)</f>
        <v>UIS: EDUNF_STU_L3_VOC_PRV</v>
      </c>
      <c r="K173" s="1"/>
    </row>
    <row r="174" spans="1:11">
      <c r="A174" s="1" t="s">
        <v>562</v>
      </c>
      <c r="B174" s="16" t="s">
        <v>563</v>
      </c>
      <c r="C174" s="44" t="str">
        <f>VLOOKUP(B174,Indicator!$A$2:$F$890,5,FALSE)</f>
        <v>Primary education (ISCED 1) gross enrolment ratio (% of relevant population)</v>
      </c>
      <c r="D174" s="25" t="str">
        <f>VLOOKUP(B174,Indicator!$A$2:$F$890,6,FALSE)</f>
        <v>EDUNF_GER_L1</v>
      </c>
      <c r="E174" s="1">
        <f>VLOOKUP(H174,Source!$A$2:$G$636,7,FALSE)</f>
        <v>2023</v>
      </c>
      <c r="F174" s="1" t="s">
        <v>82</v>
      </c>
      <c r="G174" s="1" t="str">
        <f>VLOOKUP(F174,Value_type!$A$2:$I$107,3,FALSE)</f>
        <v>PCNT</v>
      </c>
      <c r="H174" s="1" t="s">
        <v>564</v>
      </c>
      <c r="I174" s="25" t="str">
        <f>VLOOKUP(H174,Source!$A$2:$G$223,3,FALSE)</f>
        <v>NEW_UIS: EDUNF_GER_L1</v>
      </c>
      <c r="K174" s="1"/>
    </row>
    <row r="175" spans="1:11">
      <c r="A175" s="1" t="s">
        <v>565</v>
      </c>
      <c r="B175" s="16" t="s">
        <v>566</v>
      </c>
      <c r="C175" s="44" t="str">
        <f>VLOOKUP(B175,Indicator!$A$2:$F$890,5,FALSE)</f>
        <v>Lower secondary education (ISCED 2) gross enrolment ratio (% of relevant population)</v>
      </c>
      <c r="D175" s="25" t="str">
        <f>VLOOKUP(B175,Indicator!$A$2:$F$890,6,FALSE)</f>
        <v>EDUNF_GER_L2</v>
      </c>
      <c r="E175" s="1">
        <f>VLOOKUP(H175,Source!$A$2:$G$636,7,FALSE)</f>
        <v>2023</v>
      </c>
      <c r="F175" s="1" t="s">
        <v>82</v>
      </c>
      <c r="G175" s="1" t="str">
        <f>VLOOKUP(F175,Value_type!$A$2:$I$107,3,FALSE)</f>
        <v>PCNT</v>
      </c>
      <c r="H175" s="1" t="s">
        <v>567</v>
      </c>
      <c r="I175" s="25" t="str">
        <f>VLOOKUP(H175,Source!$A$2:$G$223,3,FALSE)</f>
        <v>NEW_UIS: EDUNF_GER_L2</v>
      </c>
      <c r="K175" s="1"/>
    </row>
    <row r="176" spans="1:11">
      <c r="A176" s="1" t="s">
        <v>568</v>
      </c>
      <c r="B176" s="16" t="s">
        <v>569</v>
      </c>
      <c r="C176" s="44" t="str">
        <f>VLOOKUP(B176,Indicator!$A$2:$F$890,5,FALSE)</f>
        <v>Basic education (ISCED 1 and 2) gross enrolment ratio (% of relevant population)</v>
      </c>
      <c r="D176" s="25" t="str">
        <f>VLOOKUP(B176,Indicator!$A$2:$F$890,6,FALSE)</f>
        <v>EDUNF_GER_L1AND2</v>
      </c>
      <c r="E176" s="1">
        <f>VLOOKUP(H176,Source!$A$2:$G$636,7,FALSE)</f>
        <v>2023</v>
      </c>
      <c r="F176" s="1" t="s">
        <v>82</v>
      </c>
      <c r="G176" s="1" t="str">
        <f>VLOOKUP(F176,Value_type!$A$2:$I$107,3,FALSE)</f>
        <v>PCNT</v>
      </c>
      <c r="H176" s="1" t="s">
        <v>570</v>
      </c>
      <c r="I176" s="25" t="str">
        <f>VLOOKUP(H176,Source!$A$2:$G$223,3,FALSE)</f>
        <v>NEW_UIS: EDUNF_GER_L1AND2</v>
      </c>
      <c r="K176" s="1"/>
    </row>
    <row r="177" spans="1:11">
      <c r="A177" s="1" t="s">
        <v>571</v>
      </c>
      <c r="B177" s="16" t="s">
        <v>572</v>
      </c>
      <c r="C177" s="44" t="str">
        <f>VLOOKUP(B177,Indicator!$A$2:$F$890,5,FALSE)</f>
        <v>Lower secondary education (ISCED 2) gross enrolment ratio by program orientation - General (% of relevant population)</v>
      </c>
      <c r="D177" s="25" t="str">
        <f>VLOOKUP(B177,Indicator!$A$2:$F$890,6,FALSE)</f>
        <v>EDUNF_GER_L2_GEN</v>
      </c>
      <c r="E177" s="1">
        <f>VLOOKUP(H177,Source!$A$2:$G$636,7,FALSE)</f>
        <v>2020</v>
      </c>
      <c r="F177" s="1" t="s">
        <v>82</v>
      </c>
      <c r="G177" s="1" t="str">
        <f>VLOOKUP(F177,Value_type!$A$2:$I$107,3,FALSE)</f>
        <v>PCNT</v>
      </c>
      <c r="H177" s="1" t="s">
        <v>573</v>
      </c>
      <c r="I177" s="25" t="str">
        <f>VLOOKUP(H177,Source!$A$2:$G$223,3,FALSE)</f>
        <v>UIS: EDUNF_GER_L2_GEN</v>
      </c>
      <c r="K177" s="1"/>
    </row>
    <row r="178" spans="1:11">
      <c r="A178" s="1" t="s">
        <v>574</v>
      </c>
      <c r="B178" s="16" t="s">
        <v>575</v>
      </c>
      <c r="C178" s="44" t="str">
        <f>VLOOKUP(B178,Indicator!$A$2:$F$890,5,FALSE)</f>
        <v>Lower secondary education (ISCED 2) gross enrolment ratio by program orientation - Vocational (% of relevant population)</v>
      </c>
      <c r="D178" s="25" t="str">
        <f>VLOOKUP(B178,Indicator!$A$2:$F$890,6,FALSE)</f>
        <v>EDUNF_GER_L2_VOC</v>
      </c>
      <c r="E178" s="1">
        <f>VLOOKUP(H178,Source!$A$2:$G$636,7,FALSE)</f>
        <v>2020</v>
      </c>
      <c r="F178" s="1" t="s">
        <v>82</v>
      </c>
      <c r="G178" s="1" t="str">
        <f>VLOOKUP(F178,Value_type!$A$2:$I$107,3,FALSE)</f>
        <v>PCNT</v>
      </c>
      <c r="H178" s="1" t="s">
        <v>576</v>
      </c>
      <c r="I178" s="25" t="str">
        <f>VLOOKUP(H178,Source!$A$2:$G$223,3,FALSE)</f>
        <v>UIS: EDUNF_GER_L2_VOC</v>
      </c>
      <c r="K178" s="1"/>
    </row>
    <row r="179" spans="1:11">
      <c r="A179" s="1" t="s">
        <v>577</v>
      </c>
      <c r="B179" s="16" t="s">
        <v>578</v>
      </c>
      <c r="C179" s="44" t="str">
        <f>VLOOKUP(B179,Indicator!$A$2:$F$890,5,FALSE)</f>
        <v>Upper-secondary education (ISCED 3) gross enrolment ratio (% of population aged 15-18)</v>
      </c>
      <c r="D179" s="25" t="str">
        <f>VLOOKUP(B179,Indicator!$A$2:$F$890,6,FALSE)</f>
        <v>EDUNF_GER_L3</v>
      </c>
      <c r="E179" s="1">
        <f>VLOOKUP(H179,Source!$A$2:$G$636,7,FALSE)</f>
        <v>2023</v>
      </c>
      <c r="F179" s="1" t="s">
        <v>82</v>
      </c>
      <c r="G179" s="1" t="str">
        <f>VLOOKUP(F179,Value_type!$A$2:$I$107,3,FALSE)</f>
        <v>PCNT</v>
      </c>
      <c r="H179" s="1" t="s">
        <v>579</v>
      </c>
      <c r="I179" s="25" t="str">
        <f>VLOOKUP(H179,Source!$A$2:$G$223,3,FALSE)</f>
        <v>NEW_UIS: EDUNF_GER_L3</v>
      </c>
      <c r="K179" s="1"/>
    </row>
    <row r="180" spans="1:11">
      <c r="A180" s="1" t="s">
        <v>580</v>
      </c>
      <c r="B180" s="16" t="s">
        <v>581</v>
      </c>
      <c r="C180" s="44" t="str">
        <f>VLOOKUP(B180,Indicator!$A$2:$F$890,5,FALSE)</f>
        <v>Upper secondary gross enrolment ratio by program orientiation - General (% of population aged 15-18)</v>
      </c>
      <c r="D180" s="25" t="str">
        <f>VLOOKUP(B180,Indicator!$A$2:$F$890,6,FALSE)</f>
        <v>EDUNF_GER_L3_GEN</v>
      </c>
      <c r="E180" s="1">
        <f>VLOOKUP(H180,Source!$A$2:$G$636,7,FALSE)</f>
        <v>2020</v>
      </c>
      <c r="F180" s="1" t="s">
        <v>82</v>
      </c>
      <c r="G180" s="1" t="str">
        <f>VLOOKUP(F180,Value_type!$A$2:$I$107,3,FALSE)</f>
        <v>PCNT</v>
      </c>
      <c r="H180" s="1" t="s">
        <v>582</v>
      </c>
      <c r="I180" s="25" t="str">
        <f>VLOOKUP(H180,Source!$A$2:$G$223,3,FALSE)</f>
        <v>UIS: EDUNF_GER_L3_GEN</v>
      </c>
      <c r="K180" s="1"/>
    </row>
    <row r="181" spans="1:11">
      <c r="A181" s="1" t="s">
        <v>583</v>
      </c>
      <c r="B181" s="16" t="s">
        <v>584</v>
      </c>
      <c r="C181" s="44" t="str">
        <f>VLOOKUP(B181,Indicator!$A$2:$F$890,5,FALSE)</f>
        <v>Upper secondary gross enrolment ratio by program orientiation - Vocational (% of population aged 15-18)</v>
      </c>
      <c r="D181" s="25" t="str">
        <f>VLOOKUP(B181,Indicator!$A$2:$F$890,6,FALSE)</f>
        <v>EDUNF_GER_L3_VOC</v>
      </c>
      <c r="E181" s="1">
        <f>VLOOKUP(H181,Source!$A$2:$G$636,7,FALSE)</f>
        <v>2020</v>
      </c>
      <c r="F181" s="1" t="s">
        <v>82</v>
      </c>
      <c r="G181" s="1" t="str">
        <f>VLOOKUP(F181,Value_type!$A$2:$I$107,3,FALSE)</f>
        <v>PCNT</v>
      </c>
      <c r="H181" s="1" t="s">
        <v>585</v>
      </c>
      <c r="I181" s="25" t="str">
        <f>VLOOKUP(H181,Source!$A$2:$G$223,3,FALSE)</f>
        <v>UIS: EDUNF_GER_L3_VOC</v>
      </c>
      <c r="K181" s="1"/>
    </row>
    <row r="182" spans="1:11">
      <c r="A182" s="1" t="s">
        <v>586</v>
      </c>
      <c r="B182" s="16" t="s">
        <v>587</v>
      </c>
      <c r="C182" s="44" t="str">
        <f>VLOOKUP(B182,Indicator!$A$2:$F$890,5,FALSE)</f>
        <v>Adjusted net enrolment rate: primary education (%)</v>
      </c>
      <c r="D182" s="25" t="str">
        <f>VLOOKUP(B182,Indicator!$A$2:$F$890,6,FALSE)</f>
        <v>EDUNF_NERA_L1</v>
      </c>
      <c r="E182" s="1">
        <f>VLOOKUP(H182,Source!$A$2:$G$636,7,FALSE)</f>
        <v>2020</v>
      </c>
      <c r="F182" s="1" t="s">
        <v>82</v>
      </c>
      <c r="G182" s="1" t="str">
        <f>VLOOKUP(F182,Value_type!$A$2:$I$107,3,FALSE)</f>
        <v>PCNT</v>
      </c>
      <c r="H182" s="1" t="s">
        <v>588</v>
      </c>
      <c r="I182" s="25" t="str">
        <f>VLOOKUP(H182,Source!$A$2:$G$223,3,FALSE)</f>
        <v>UIS: EDUNF_NERA_L1</v>
      </c>
      <c r="K182" s="1"/>
    </row>
    <row r="183" spans="1:11">
      <c r="A183" s="1" t="s">
        <v>589</v>
      </c>
      <c r="B183" s="16" t="s">
        <v>590</v>
      </c>
      <c r="C183" s="44" t="str">
        <f>VLOOKUP(B183,Indicator!$A$2:$F$890,5,FALSE)</f>
        <v>Adjusted net enrolment rate: lower secondary (%)</v>
      </c>
      <c r="D183" s="25" t="str">
        <f>VLOOKUP(B183,Indicator!$A$2:$F$890,6,FALSE)</f>
        <v>EDUNF_NERA_L2</v>
      </c>
      <c r="E183" s="1">
        <f>VLOOKUP(H183,Source!$A$2:$G$636,7,FALSE)</f>
        <v>2020</v>
      </c>
      <c r="F183" s="1" t="s">
        <v>82</v>
      </c>
      <c r="G183" s="1" t="str">
        <f>VLOOKUP(F183,Value_type!$A$2:$I$107,3,FALSE)</f>
        <v>PCNT</v>
      </c>
      <c r="H183" s="1" t="s">
        <v>591</v>
      </c>
      <c r="I183" s="25" t="str">
        <f>VLOOKUP(H183,Source!$A$2:$G$223,3,FALSE)</f>
        <v>UIS: EDUNF_NERA_L2</v>
      </c>
      <c r="K183" s="1"/>
    </row>
    <row r="184" spans="1:11">
      <c r="A184" s="1" t="s">
        <v>592</v>
      </c>
      <c r="B184" s="16" t="s">
        <v>593</v>
      </c>
      <c r="C184" s="44" t="str">
        <f>VLOOKUP(B184,Indicator!$A$2:$F$890,5,FALSE)</f>
        <v>4.1.1. Proportion of children in grade 2 or 3 reaching minimum proficiency in reading</v>
      </c>
      <c r="D184" s="25" t="str">
        <f>VLOOKUP(B184,Indicator!$A$2:$F$890,6,FALSE)</f>
        <v>EDU_SDG_STU_L1_G2OR3_REA</v>
      </c>
      <c r="E184" s="1">
        <f>VLOOKUP(H184,Source!$A$2:$G$636,7,FALSE)</f>
        <v>2020</v>
      </c>
      <c r="F184" s="1" t="s">
        <v>594</v>
      </c>
      <c r="G184" s="1" t="str">
        <f>VLOOKUP(F184,Value_type!$A$2:$I$107,3,FALSE)</f>
        <v>PCNT</v>
      </c>
      <c r="H184" s="1" t="s">
        <v>595</v>
      </c>
      <c r="I184" s="25" t="str">
        <f>VLOOKUP(H184,Source!$A$2:$G$223,3,FALSE)</f>
        <v>UIS: EDU_SDG_STU_L1_G2OR3_REA</v>
      </c>
      <c r="K184" s="1"/>
    </row>
    <row r="185" spans="1:11">
      <c r="A185" s="1" t="s">
        <v>596</v>
      </c>
      <c r="B185" s="16" t="s">
        <v>597</v>
      </c>
      <c r="C185" s="44" t="str">
        <f>VLOOKUP(B185,Indicator!$A$2:$F$890,5,FALSE)</f>
        <v>4.1.1. Proportion of children in grade 2 or 3 reaching minimum proficiency in math</v>
      </c>
      <c r="D185" s="25" t="str">
        <f>VLOOKUP(B185,Indicator!$A$2:$F$890,6,FALSE)</f>
        <v>EDU_SDG_STU_L1_G2OR3_MAT</v>
      </c>
      <c r="E185" s="1">
        <f>VLOOKUP(H185,Source!$A$2:$G$636,7,FALSE)</f>
        <v>2020</v>
      </c>
      <c r="F185" s="1" t="s">
        <v>594</v>
      </c>
      <c r="G185" s="1" t="str">
        <f>VLOOKUP(F185,Value_type!$A$2:$I$107,3,FALSE)</f>
        <v>PCNT</v>
      </c>
      <c r="H185" s="1" t="s">
        <v>598</v>
      </c>
      <c r="I185" s="25" t="str">
        <f>VLOOKUP(H185,Source!$A$2:$G$223,3,FALSE)</f>
        <v>UIS: EDU_SDG_STU_L1_G2OR3_MAT</v>
      </c>
      <c r="K185" s="1"/>
    </row>
    <row r="186" spans="1:11">
      <c r="A186" s="1" t="s">
        <v>599</v>
      </c>
      <c r="B186" s="16" t="s">
        <v>600</v>
      </c>
      <c r="C186" s="44" t="str">
        <f>VLOOKUP(B186,Indicator!$A$2:$F$890,5,FALSE)</f>
        <v>4.1.1. Proportion of children at the end of primary education reaching minimum proficiency in reading</v>
      </c>
      <c r="D186" s="25" t="str">
        <f>VLOOKUP(B186,Indicator!$A$2:$F$890,6,FALSE)</f>
        <v>EDU_SDG_STU_L1_GLAST_REA</v>
      </c>
      <c r="E186" s="1">
        <f>VLOOKUP(H186,Source!$A$2:$G$636,7,FALSE)</f>
        <v>2020</v>
      </c>
      <c r="F186" s="1" t="s">
        <v>594</v>
      </c>
      <c r="G186" s="1" t="str">
        <f>VLOOKUP(F186,Value_type!$A$2:$I$107,3,FALSE)</f>
        <v>PCNT</v>
      </c>
      <c r="H186" s="1" t="s">
        <v>601</v>
      </c>
      <c r="I186" s="25" t="str">
        <f>VLOOKUP(H186,Source!$A$2:$G$223,3,FALSE)</f>
        <v>UIS: EDU_SDG_STU_L1_GLAST_REA</v>
      </c>
      <c r="K186" s="1"/>
    </row>
    <row r="187" spans="1:11">
      <c r="A187" s="1" t="s">
        <v>602</v>
      </c>
      <c r="B187" s="16" t="s">
        <v>603</v>
      </c>
      <c r="C187" s="44" t="str">
        <f>VLOOKUP(B187,Indicator!$A$2:$F$890,5,FALSE)</f>
        <v>4.1.1. Proportion of children at the end of primary education reaching minimum proficiency in math</v>
      </c>
      <c r="D187" s="25" t="str">
        <f>VLOOKUP(B187,Indicator!$A$2:$F$890,6,FALSE)</f>
        <v>EDU_SDG_STU_L1_GLAST_MAT</v>
      </c>
      <c r="E187" s="1">
        <f>VLOOKUP(H187,Source!$A$2:$G$636,7,FALSE)</f>
        <v>2020</v>
      </c>
      <c r="F187" s="1" t="s">
        <v>594</v>
      </c>
      <c r="G187" s="1" t="str">
        <f>VLOOKUP(F187,Value_type!$A$2:$I$107,3,FALSE)</f>
        <v>PCNT</v>
      </c>
      <c r="H187" s="1" t="s">
        <v>604</v>
      </c>
      <c r="I187" s="25" t="str">
        <f>VLOOKUP(H187,Source!$A$2:$G$223,3,FALSE)</f>
        <v>UIS: EDU_SDG_STU_L1_GLAST_MAT</v>
      </c>
      <c r="K187" s="1"/>
    </row>
    <row r="188" spans="1:11">
      <c r="A188" s="1" t="s">
        <v>605</v>
      </c>
      <c r="B188" s="16" t="s">
        <v>606</v>
      </c>
      <c r="C188" s="44" t="str">
        <f>VLOOKUP(B188,Indicator!$A$2:$F$890,5,FALSE)</f>
        <v>4.1.1. Proportion of children at the end of lower secondary education reaching minimum proficiency in reading</v>
      </c>
      <c r="D188" s="25" t="str">
        <f>VLOOKUP(B188,Indicator!$A$2:$F$890,6,FALSE)</f>
        <v>EDU_SDG_STU_L2_GLAST_REA</v>
      </c>
      <c r="E188" s="1">
        <f>VLOOKUP(H188,Source!$A$2:$G$636,7,FALSE)</f>
        <v>2020</v>
      </c>
      <c r="F188" s="1" t="s">
        <v>594</v>
      </c>
      <c r="G188" s="1" t="str">
        <f>VLOOKUP(F188,Value_type!$A$2:$I$107,3,FALSE)</f>
        <v>PCNT</v>
      </c>
      <c r="H188" s="1" t="s">
        <v>607</v>
      </c>
      <c r="I188" s="25" t="str">
        <f>VLOOKUP(H188,Source!$A$2:$G$223,3,FALSE)</f>
        <v>UIS: EDU_SDG_STU_L2_GLAST_REA</v>
      </c>
      <c r="K188" s="1"/>
    </row>
    <row r="189" spans="1:11">
      <c r="A189" s="1" t="s">
        <v>608</v>
      </c>
      <c r="B189" s="16" t="s">
        <v>609</v>
      </c>
      <c r="C189" s="44" t="str">
        <f>VLOOKUP(B189,Indicator!$A$2:$F$890,5,FALSE)</f>
        <v>4.1.1. Proportion of children at the end of lower secondary education reaching minimum proficiency in math</v>
      </c>
      <c r="D189" s="25" t="str">
        <f>VLOOKUP(B189,Indicator!$A$2:$F$890,6,FALSE)</f>
        <v>EDU_SDG_STU_L2_GLAST_MAT</v>
      </c>
      <c r="E189" s="1">
        <f>VLOOKUP(H189,Source!$A$2:$G$636,7,FALSE)</f>
        <v>2020</v>
      </c>
      <c r="F189" s="1" t="s">
        <v>594</v>
      </c>
      <c r="G189" s="1" t="str">
        <f>VLOOKUP(F189,Value_type!$A$2:$I$107,3,FALSE)</f>
        <v>PCNT</v>
      </c>
      <c r="H189" s="1" t="s">
        <v>610</v>
      </c>
      <c r="I189" s="25" t="str">
        <f>VLOOKUP(H189,Source!$A$2:$G$223,3,FALSE)</f>
        <v>UIS: EDU_SDG_STU_L2_GLAST_MAT</v>
      </c>
      <c r="K189" s="1"/>
    </row>
    <row r="190" spans="1:11">
      <c r="A190" s="1" t="s">
        <v>611</v>
      </c>
      <c r="B190" s="16" t="s">
        <v>612</v>
      </c>
      <c r="C190" s="44" t="str">
        <f>VLOOKUP(B190,Indicator!$A$2:$F$890,5,FALSE)</f>
        <v>Administration of nationally representative learning assessment in reading (End primary)</v>
      </c>
      <c r="D190" s="25" t="str">
        <f>VLOOKUP(B190,Indicator!$A$2:$F$890,6,FALSE)</f>
        <v>EDUNF_ADMIN_L1_GLAST_REA</v>
      </c>
      <c r="E190" s="1">
        <f>VLOOKUP(H190,Source!$A$2:$G$636,7,FALSE)</f>
        <v>2023</v>
      </c>
      <c r="F190" s="1" t="s">
        <v>613</v>
      </c>
      <c r="G190" s="1" t="str">
        <f>VLOOKUP(F190,Value_type!$A$2:$I$107,3,FALSE)</f>
        <v>YES_NO</v>
      </c>
      <c r="H190" s="1" t="s">
        <v>614</v>
      </c>
      <c r="I190" s="25" t="str">
        <f>VLOOKUP(H190,Source!$A$2:$G$223,3,FALSE)</f>
        <v>BDDS_UIS: EDUNF_ADMIN_L1_GLAST_REA</v>
      </c>
      <c r="K190" s="1"/>
    </row>
    <row r="191" spans="1:11">
      <c r="A191" s="1" t="s">
        <v>615</v>
      </c>
      <c r="B191" s="16" t="s">
        <v>616</v>
      </c>
      <c r="C191" s="44" t="str">
        <f>VLOOKUP(B191,Indicator!$A$2:$F$890,5,FALSE)</f>
        <v>Administration of nationally representative learning assessment in math (End primary)</v>
      </c>
      <c r="D191" s="25" t="str">
        <f>VLOOKUP(B191,Indicator!$A$2:$F$890,6,FALSE)</f>
        <v>EDUNF_ADMIN_L1_GLAST_MAT</v>
      </c>
      <c r="E191" s="1">
        <f>VLOOKUP(H191,Source!$A$2:$G$636,7,FALSE)</f>
        <v>2023</v>
      </c>
      <c r="F191" s="1" t="s">
        <v>613</v>
      </c>
      <c r="G191" s="1" t="str">
        <f>VLOOKUP(F191,Value_type!$A$2:$I$107,3,FALSE)</f>
        <v>YES_NO</v>
      </c>
      <c r="H191" s="1" t="s">
        <v>617</v>
      </c>
      <c r="I191" s="25" t="str">
        <f>VLOOKUP(H191,Source!$A$2:$G$223,3,FALSE)</f>
        <v>BDDS_UIS: EDUNF_ADMIN_L1_GLAST_MAT</v>
      </c>
      <c r="K191" s="1"/>
    </row>
    <row r="192" spans="1:11">
      <c r="A192" s="1" t="s">
        <v>618</v>
      </c>
      <c r="B192" s="16" t="s">
        <v>619</v>
      </c>
      <c r="C192" s="44" t="str">
        <f>VLOOKUP(B192,Indicator!$A$2:$F$890,5,FALSE)</f>
        <v>Administration of nationally representative learning assessment in reading (Lower secondary)</v>
      </c>
      <c r="D192" s="25" t="str">
        <f>VLOOKUP(B192,Indicator!$A$2:$F$890,6,FALSE)</f>
        <v>EDUNF_ADMIN_L2_REA</v>
      </c>
      <c r="E192" s="1">
        <f>VLOOKUP(H192,Source!$A$2:$G$636,7,FALSE)</f>
        <v>2023</v>
      </c>
      <c r="F192" s="1" t="s">
        <v>613</v>
      </c>
      <c r="G192" s="1" t="str">
        <f>VLOOKUP(F192,Value_type!$A$2:$I$107,3,FALSE)</f>
        <v>YES_NO</v>
      </c>
      <c r="H192" s="1" t="s">
        <v>620</v>
      </c>
      <c r="I192" s="25" t="str">
        <f>VLOOKUP(H192,Source!$A$2:$G$223,3,FALSE)</f>
        <v>BDDS_UIS: EDUNF_ADMIN_L2_REA</v>
      </c>
      <c r="K192" s="1"/>
    </row>
    <row r="193" spans="1:11">
      <c r="A193" s="1" t="s">
        <v>621</v>
      </c>
      <c r="B193" s="16" t="s">
        <v>622</v>
      </c>
      <c r="C193" s="44" t="str">
        <f>VLOOKUP(B193,Indicator!$A$2:$F$890,5,FALSE)</f>
        <v>Administration of nationally representative learning assessment in math (Lower secondary)</v>
      </c>
      <c r="D193" s="25" t="str">
        <f>VLOOKUP(B193,Indicator!$A$2:$F$890,6,FALSE)</f>
        <v>EDUNF_ADMIN_L2_MAT</v>
      </c>
      <c r="E193" s="1">
        <f>VLOOKUP(H193,Source!$A$2:$G$636,7,FALSE)</f>
        <v>2023</v>
      </c>
      <c r="F193" s="1" t="s">
        <v>613</v>
      </c>
      <c r="G193" s="1" t="str">
        <f>VLOOKUP(F193,Value_type!$A$2:$I$107,3,FALSE)</f>
        <v>YES_NO</v>
      </c>
      <c r="H193" s="1" t="s">
        <v>623</v>
      </c>
      <c r="I193" s="25" t="str">
        <f>VLOOKUP(H193,Source!$A$2:$G$223,3,FALSE)</f>
        <v>BDDS_UIS: EDUNF_ADMIN_L2_MAT</v>
      </c>
      <c r="K193" s="1"/>
    </row>
    <row r="194" spans="1:11">
      <c r="A194" s="1" t="s">
        <v>624</v>
      </c>
      <c r="B194" s="16" t="s">
        <v>625</v>
      </c>
      <c r="C194" s="44" t="str">
        <f>VLOOKUP(B194,Indicator!$A$2:$F$890,5,FALSE)</f>
        <v>TIMSS: Mean performance on the Mathematics scale for Grade 4 students</v>
      </c>
      <c r="D194" s="25" t="str">
        <f>VLOOKUP(B194,Indicator!$A$2:$F$890,6,FALSE)</f>
        <v>EDU_TIMSS_MAT4</v>
      </c>
      <c r="E194" s="1">
        <f>VLOOKUP(H194,Source!$A$2:$G$636,7,FALSE)</f>
        <v>2020</v>
      </c>
      <c r="F194" s="1" t="s">
        <v>626</v>
      </c>
      <c r="G194" s="1" t="str">
        <f>VLOOKUP(F194,Value_type!$A$2:$I$107,3,FALSE)</f>
        <v>MEAN_SCORE</v>
      </c>
      <c r="H194" s="1" t="s">
        <v>627</v>
      </c>
      <c r="I194" s="25" t="str">
        <f>VLOOKUP(H194,Source!$A$2:$G$223,3,FALSE)</f>
        <v>WB: LO.TIMSS.MAT4 by sex</v>
      </c>
      <c r="K194" s="1"/>
    </row>
    <row r="195" spans="1:11">
      <c r="A195" s="1" t="s">
        <v>628</v>
      </c>
      <c r="B195" s="16" t="s">
        <v>629</v>
      </c>
      <c r="C195" s="44" t="str">
        <f>VLOOKUP(B195,Indicator!$A$2:$F$890,5,FALSE)</f>
        <v>TIMSS: Mean performance on the Science scale for Grade 4 students</v>
      </c>
      <c r="D195" s="25" t="str">
        <f>VLOOKUP(B195,Indicator!$A$2:$F$890,6,FALSE)</f>
        <v>EDU_TIMSS_SCI4</v>
      </c>
      <c r="E195" s="1">
        <f>VLOOKUP(H195,Source!$A$2:$G$636,7,FALSE)</f>
        <v>2020</v>
      </c>
      <c r="F195" s="1" t="s">
        <v>626</v>
      </c>
      <c r="G195" s="1" t="str">
        <f>VLOOKUP(F195,Value_type!$A$2:$I$107,3,FALSE)</f>
        <v>MEAN_SCORE</v>
      </c>
      <c r="H195" s="1" t="s">
        <v>630</v>
      </c>
      <c r="I195" s="25" t="str">
        <f>VLOOKUP(H195,Source!$A$2:$G$223,3,FALSE)</f>
        <v>WB: LO.TIMSS.SCI4 by sex</v>
      </c>
      <c r="K195" s="1"/>
    </row>
    <row r="196" spans="1:11">
      <c r="A196" s="1" t="s">
        <v>631</v>
      </c>
      <c r="B196" s="16" t="s">
        <v>632</v>
      </c>
      <c r="C196" s="44" t="str">
        <f>VLOOKUP(B196,Indicator!$A$2:$F$890,5,FALSE)</f>
        <v>TIMSS: Mean performance on the Mathematics scale for Grade 8 students</v>
      </c>
      <c r="D196" s="25" t="str">
        <f>VLOOKUP(B196,Indicator!$A$2:$F$890,6,FALSE)</f>
        <v>EDU_TIMSS_MAT8</v>
      </c>
      <c r="E196" s="1">
        <f>VLOOKUP(H196,Source!$A$2:$G$636,7,FALSE)</f>
        <v>2020</v>
      </c>
      <c r="F196" s="1" t="s">
        <v>626</v>
      </c>
      <c r="G196" s="1" t="str">
        <f>VLOOKUP(F196,Value_type!$A$2:$I$107,3,FALSE)</f>
        <v>MEAN_SCORE</v>
      </c>
      <c r="H196" s="1" t="s">
        <v>633</v>
      </c>
      <c r="I196" s="25" t="str">
        <f>VLOOKUP(H196,Source!$A$2:$G$223,3,FALSE)</f>
        <v>WB: LO.TIMSS.MAT8 by sex</v>
      </c>
      <c r="K196" s="1"/>
    </row>
    <row r="197" spans="1:11">
      <c r="A197" s="1" t="s">
        <v>634</v>
      </c>
      <c r="B197" s="16" t="s">
        <v>635</v>
      </c>
      <c r="C197" s="44" t="str">
        <f>VLOOKUP(B197,Indicator!$A$2:$F$890,5,FALSE)</f>
        <v>TIMSS: Mean performance on the Science scale for Grade 8 students</v>
      </c>
      <c r="D197" s="25" t="str">
        <f>VLOOKUP(B197,Indicator!$A$2:$F$890,6,FALSE)</f>
        <v>EDU_TIMSS_SCI8</v>
      </c>
      <c r="E197" s="1">
        <f>VLOOKUP(H197,Source!$A$2:$G$636,7,FALSE)</f>
        <v>2020</v>
      </c>
      <c r="F197" s="1" t="s">
        <v>626</v>
      </c>
      <c r="G197" s="1" t="str">
        <f>VLOOKUP(F197,Value_type!$A$2:$I$107,3,FALSE)</f>
        <v>MEAN_SCORE</v>
      </c>
      <c r="H197" s="1" t="s">
        <v>636</v>
      </c>
      <c r="I197" s="25" t="str">
        <f>VLOOKUP(H197,Source!$A$2:$G$223,3,FALSE)</f>
        <v>WB: LO.TIMSS.SCI8 by sex</v>
      </c>
      <c r="K197" s="1"/>
    </row>
    <row r="198" spans="1:11">
      <c r="A198" s="1" t="s">
        <v>637</v>
      </c>
      <c r="B198" s="16" t="s">
        <v>638</v>
      </c>
      <c r="C198" s="44" t="str">
        <f>VLOOKUP(B198,Indicator!$A$2:$F$890,5,FALSE)</f>
        <v>PIRLS: Mean performance on the Reading scale for Grade 4 students</v>
      </c>
      <c r="D198" s="25" t="str">
        <f>VLOOKUP(B198,Indicator!$A$2:$F$890,6,FALSE)</f>
        <v>EDU_PIRLS_REA</v>
      </c>
      <c r="E198" s="1">
        <f>VLOOKUP(H198,Source!$A$2:$G$636,7,FALSE)</f>
        <v>2020</v>
      </c>
      <c r="F198" s="1" t="s">
        <v>639</v>
      </c>
      <c r="G198" s="1" t="str">
        <f>VLOOKUP(F198,Value_type!$A$2:$I$107,3,FALSE)</f>
        <v>MEAN_SCORE</v>
      </c>
      <c r="H198" s="1" t="s">
        <v>640</v>
      </c>
      <c r="I198" s="25" t="str">
        <f>VLOOKUP(H198,Source!$A$2:$G$223,3,FALSE)</f>
        <v>WB: LO.PIRLS.REA by sex</v>
      </c>
      <c r="K198" s="1"/>
    </row>
    <row r="199" spans="1:11">
      <c r="A199" s="1" t="s">
        <v>641</v>
      </c>
      <c r="B199" s="16" t="s">
        <v>642</v>
      </c>
      <c r="C199" s="44" t="str">
        <f>VLOOKUP(B199,Indicator!$A$2:$F$890,5,FALSE)</f>
        <v>Mean performance on the Mathematics scale for 15-year-old students</v>
      </c>
      <c r="D199" s="25" t="str">
        <f>VLOOKUP(B199,Indicator!$A$2:$F$890,6,FALSE)</f>
        <v>EDU_PISA_MAT</v>
      </c>
      <c r="E199" s="1">
        <f>VLOOKUP(H199,Source!$A$2:$G$636,7,FALSE)</f>
        <v>2020</v>
      </c>
      <c r="F199" s="1" t="s">
        <v>643</v>
      </c>
      <c r="G199" s="1" t="str">
        <f>VLOOKUP(F199,Value_type!$A$2:$I$107,3,FALSE)</f>
        <v>MEAN_SCORE</v>
      </c>
      <c r="H199" s="1" t="s">
        <v>644</v>
      </c>
      <c r="I199" s="25" t="str">
        <f>VLOOKUP(H199,Source!$A$2:$G$223,3,FALSE)</f>
        <v>WB: LO.PISA.MAT by sex</v>
      </c>
      <c r="K199" s="1"/>
    </row>
    <row r="200" spans="1:11">
      <c r="A200" s="1" t="s">
        <v>645</v>
      </c>
      <c r="B200" s="16" t="s">
        <v>646</v>
      </c>
      <c r="C200" s="44" t="str">
        <f>VLOOKUP(B200,Indicator!$A$2:$F$890,5,FALSE)</f>
        <v>Mean performance on the Reading scale for 15-year-old students</v>
      </c>
      <c r="D200" s="25" t="str">
        <f>VLOOKUP(B200,Indicator!$A$2:$F$890,6,FALSE)</f>
        <v>EDU_PISA_REA</v>
      </c>
      <c r="E200" s="1">
        <f>VLOOKUP(H200,Source!$A$2:$G$636,7,FALSE)</f>
        <v>2020</v>
      </c>
      <c r="F200" s="1" t="s">
        <v>643</v>
      </c>
      <c r="G200" s="1" t="str">
        <f>VLOOKUP(F200,Value_type!$A$2:$I$107,3,FALSE)</f>
        <v>MEAN_SCORE</v>
      </c>
      <c r="H200" s="1" t="s">
        <v>647</v>
      </c>
      <c r="I200" s="25" t="str">
        <f>VLOOKUP(H200,Source!$A$2:$G$223,3,FALSE)</f>
        <v>WB: LO.PISA.REA by sex</v>
      </c>
      <c r="K200" s="1"/>
    </row>
    <row r="201" spans="1:11">
      <c r="A201" s="1" t="s">
        <v>648</v>
      </c>
      <c r="B201" s="16" t="s">
        <v>649</v>
      </c>
      <c r="C201" s="44" t="str">
        <f>VLOOKUP(B201,Indicator!$A$2:$F$890,5,FALSE)</f>
        <v>Mean performance on the Science scale for 15-year-old students</v>
      </c>
      <c r="D201" s="25" t="str">
        <f>VLOOKUP(B201,Indicator!$A$2:$F$890,6,FALSE)</f>
        <v>EDU_PISA_SCI</v>
      </c>
      <c r="E201" s="1">
        <f>VLOOKUP(H201,Source!$A$2:$G$636,7,FALSE)</f>
        <v>2020</v>
      </c>
      <c r="F201" s="1" t="s">
        <v>643</v>
      </c>
      <c r="G201" s="1" t="str">
        <f>VLOOKUP(F201,Value_type!$A$2:$I$107,3,FALSE)</f>
        <v>MEAN_SCORE</v>
      </c>
      <c r="H201" s="1" t="s">
        <v>650</v>
      </c>
      <c r="I201" s="25" t="str">
        <f>VLOOKUP(H201,Source!$A$2:$G$223,3,FALSE)</f>
        <v>WB: LO.PISA.SCI by sex</v>
      </c>
      <c r="K201" s="1"/>
    </row>
    <row r="202" spans="1:11">
      <c r="A202" s="1" t="s">
        <v>651</v>
      </c>
      <c r="B202" s="16" t="s">
        <v>652</v>
      </c>
      <c r="C202" s="44" t="str">
        <f>VLOOKUP(B202,Indicator!$A$2:$F$890,5,FALSE)</f>
        <v>Youth literacy rate, population 15-24 years (%)</v>
      </c>
      <c r="D202" s="25" t="str">
        <f>VLOOKUP(B202,Indicator!$A$2:$F$890,6,FALSE)</f>
        <v>EDUNF_LR_YOUTH</v>
      </c>
      <c r="E202" s="1">
        <f>VLOOKUP(H202,Source!$A$2:$G$636,7,FALSE)</f>
        <v>2020</v>
      </c>
      <c r="F202" s="1" t="s">
        <v>82</v>
      </c>
      <c r="G202" s="1" t="str">
        <f>VLOOKUP(F202,Value_type!$A$2:$I$107,3,FALSE)</f>
        <v>PCNT</v>
      </c>
      <c r="H202" s="1" t="s">
        <v>653</v>
      </c>
      <c r="I202" s="25" t="str">
        <f>VLOOKUP(H202,Source!$A$2:$G$223,3,FALSE)</f>
        <v>UIS: EDUNF_LR_YOUTH</v>
      </c>
      <c r="K202" s="1"/>
    </row>
    <row r="203" spans="1:11">
      <c r="A203" s="1" t="s">
        <v>654</v>
      </c>
      <c r="B203" s="16" t="s">
        <v>655</v>
      </c>
      <c r="C203" s="44" t="str">
        <f>VLOOKUP(B203,Indicator!$A$2:$F$890,5,FALSE)</f>
        <v>Number of repeaters in all grades of primary education (ISCED 1)</v>
      </c>
      <c r="D203" s="25" t="str">
        <f>VLOOKUP(B203,Indicator!$A$2:$F$890,6,FALSE)</f>
        <v>EDUNF_RPTR_L1</v>
      </c>
      <c r="E203" s="1">
        <f>VLOOKUP(H203,Source!$A$2:$G$636,7,FALSE)</f>
        <v>2020</v>
      </c>
      <c r="F203" s="1" t="s">
        <v>443</v>
      </c>
      <c r="G203" s="1" t="str">
        <f>VLOOKUP(F203,Value_type!$A$2:$I$107,3,FALSE)</f>
        <v>PS</v>
      </c>
      <c r="H203" s="1" t="s">
        <v>656</v>
      </c>
      <c r="I203" s="25" t="str">
        <f>VLOOKUP(H203,Source!$A$2:$G$223,3,FALSE)</f>
        <v>UIS: EDUNF_RPTR_L1</v>
      </c>
      <c r="K203" s="1"/>
    </row>
    <row r="204" spans="1:11">
      <c r="A204" s="1" t="s">
        <v>657</v>
      </c>
      <c r="B204" s="16" t="s">
        <v>658</v>
      </c>
      <c r="C204" s="44" t="str">
        <f>VLOOKUP(B204,Indicator!$A$2:$F$890,5,FALSE)</f>
        <v>Number of repeaters in all grades of lower secondary general education (ISCED 2 - C4)</v>
      </c>
      <c r="D204" s="25" t="str">
        <f>VLOOKUP(B204,Indicator!$A$2:$F$890,6,FALSE)</f>
        <v>EDUNF_RPTR_L2</v>
      </c>
      <c r="E204" s="1">
        <f>VLOOKUP(H204,Source!$A$2:$G$636,7,FALSE)</f>
        <v>2020</v>
      </c>
      <c r="F204" s="1" t="s">
        <v>443</v>
      </c>
      <c r="G204" s="1" t="str">
        <f>VLOOKUP(F204,Value_type!$A$2:$I$107,3,FALSE)</f>
        <v>PS</v>
      </c>
      <c r="H204" s="1" t="s">
        <v>659</v>
      </c>
      <c r="I204" s="25" t="str">
        <f>VLOOKUP(H204,Source!$A$2:$G$223,3,FALSE)</f>
        <v>UIS: EDUNF_RPTR_L2</v>
      </c>
      <c r="K204" s="1"/>
    </row>
    <row r="205" spans="1:11">
      <c r="A205" s="1" t="s">
        <v>660</v>
      </c>
      <c r="B205" s="16" t="s">
        <v>661</v>
      </c>
      <c r="C205" s="44" t="str">
        <f>VLOOKUP(B205,Indicator!$A$2:$F$890,5,FALSE)</f>
        <v>Percentage of repeaters in all grades of primary education (ISCED 1)</v>
      </c>
      <c r="D205" s="25" t="str">
        <f>VLOOKUP(B205,Indicator!$A$2:$F$890,6,FALSE)</f>
        <v>EDUNF_REPP_L1</v>
      </c>
      <c r="E205" s="1">
        <f>VLOOKUP(H205,Source!$A$2:$G$636,7,FALSE)</f>
        <v>2020</v>
      </c>
      <c r="F205" s="1" t="s">
        <v>82</v>
      </c>
      <c r="G205" s="1" t="str">
        <f>VLOOKUP(F205,Value_type!$A$2:$I$107,3,FALSE)</f>
        <v>PCNT</v>
      </c>
      <c r="H205" s="1" t="s">
        <v>662</v>
      </c>
      <c r="I205" s="25" t="str">
        <f>VLOOKUP(H205,Source!$A$2:$G$223,3,FALSE)</f>
        <v>UIS: EDUNF_REPP_L1</v>
      </c>
      <c r="K205" s="1"/>
    </row>
    <row r="206" spans="1:11">
      <c r="A206" s="1" t="s">
        <v>663</v>
      </c>
      <c r="B206" s="16" t="s">
        <v>664</v>
      </c>
      <c r="C206" s="44" t="str">
        <f>VLOOKUP(B206,Indicator!$A$2:$F$890,5,FALSE)</f>
        <v>Percentage of repeaters in all grades of lower secondary general education (ISCED 2 - C4)</v>
      </c>
      <c r="D206" s="25" t="str">
        <f>VLOOKUP(B206,Indicator!$A$2:$F$890,6,FALSE)</f>
        <v>EDUNF_REPP_L2</v>
      </c>
      <c r="E206" s="1">
        <f>VLOOKUP(H206,Source!$A$2:$G$636,7,FALSE)</f>
        <v>2020</v>
      </c>
      <c r="F206" s="1" t="s">
        <v>82</v>
      </c>
      <c r="G206" s="1" t="str">
        <f>VLOOKUP(F206,Value_type!$A$2:$I$107,3,FALSE)</f>
        <v>PCNT</v>
      </c>
      <c r="H206" s="1" t="s">
        <v>665</v>
      </c>
      <c r="I206" s="25" t="str">
        <f>VLOOKUP(H206,Source!$A$2:$G$223,3,FALSE)</f>
        <v>UIS: EDUNF_REPP_L2</v>
      </c>
      <c r="K206" s="1"/>
    </row>
    <row r="207" spans="1:11">
      <c r="A207" s="1" t="s">
        <v>666</v>
      </c>
      <c r="B207" s="16" t="s">
        <v>667</v>
      </c>
      <c r="C207" s="44" t="str">
        <f>VLOOKUP(B207,Indicator!$A$2:$F$890,5,FALSE)</f>
        <v>Percentage of females among repeaters in primary education (ISCED 1)</v>
      </c>
      <c r="D207" s="25" t="str">
        <f>VLOOKUP(B207,Indicator!$A$2:$F$890,6,FALSE)</f>
        <v>EDUNF_FRP_L1</v>
      </c>
      <c r="E207" s="1">
        <f>VLOOKUP(H207,Source!$A$2:$G$636,7,FALSE)</f>
        <v>2020</v>
      </c>
      <c r="F207" s="1" t="s">
        <v>18</v>
      </c>
      <c r="G207" s="1" t="str">
        <f>VLOOKUP(F207,Value_type!$A$2:$I$107,3,FALSE)</f>
        <v>PCNT</v>
      </c>
      <c r="H207" s="1" t="s">
        <v>668</v>
      </c>
      <c r="I207" s="25" t="str">
        <f>VLOOKUP(H207,Source!$A$2:$G$594,3,FALSE)</f>
        <v>UIS: EDUNF_FRP_L1</v>
      </c>
      <c r="K207" s="1"/>
    </row>
    <row r="208" spans="1:11">
      <c r="A208" s="1" t="s">
        <v>669</v>
      </c>
      <c r="B208" s="16" t="s">
        <v>670</v>
      </c>
      <c r="C208" s="44" t="str">
        <f>VLOOKUP(B208,Indicator!$A$2:$F$890,5,FALSE)</f>
        <v>Cumulative drop-out rate in primary education (% to the last grade)</v>
      </c>
      <c r="D208" s="25" t="str">
        <f>VLOOKUP(B208,Indicator!$A$2:$F$890,6,FALSE)</f>
        <v>EDUNF_DR_L1</v>
      </c>
      <c r="E208" s="1">
        <f>VLOOKUP(H208,Source!$A$2:$G$636,7,FALSE)</f>
        <v>2020</v>
      </c>
      <c r="F208" s="1" t="s">
        <v>82</v>
      </c>
      <c r="G208" s="1" t="str">
        <f>VLOOKUP(F208,Value_type!$A$2:$I$107,3,FALSE)</f>
        <v>PCNT</v>
      </c>
      <c r="H208" s="1" t="s">
        <v>671</v>
      </c>
      <c r="I208" s="25" t="str">
        <f>VLOOKUP(H208,Source!$A$2:$G$594,3,FALSE)</f>
        <v>UIS: EDUNF_DR_L1</v>
      </c>
      <c r="K208" s="1"/>
    </row>
    <row r="209" spans="1:11">
      <c r="A209" s="1" t="s">
        <v>672</v>
      </c>
      <c r="B209" s="16" t="s">
        <v>673</v>
      </c>
      <c r="C209" s="44" t="str">
        <f>VLOOKUP(B209,Indicator!$A$2:$F$890,5,FALSE)</f>
        <v>Number of early school leavers from primary education</v>
      </c>
      <c r="D209" s="25" t="str">
        <f>VLOOKUP(B209,Indicator!$A$2:$F$890,6,FALSE)</f>
        <v>EDUNF_ESL_L1</v>
      </c>
      <c r="E209" s="1">
        <f>VLOOKUP(H209,Source!$A$2:$G$636,7,FALSE)</f>
        <v>2020</v>
      </c>
      <c r="F209" s="1" t="s">
        <v>443</v>
      </c>
      <c r="G209" s="1" t="str">
        <f>VLOOKUP(F209,Value_type!$A$2:$I$107,3,FALSE)</f>
        <v>PS</v>
      </c>
      <c r="H209" s="1" t="s">
        <v>674</v>
      </c>
      <c r="I209" s="25" t="str">
        <f>VLOOKUP(H209,Source!$A$2:$G$594,3,FALSE)</f>
        <v>UIS: EDUNF_ESL_L1</v>
      </c>
      <c r="K209" s="1"/>
    </row>
    <row r="210" spans="1:11">
      <c r="A210" s="1" t="s">
        <v>675</v>
      </c>
      <c r="B210" s="16" t="s">
        <v>676</v>
      </c>
      <c r="C210" s="44" t="str">
        <f>VLOOKUP(B210,Indicator!$A$2:$F$890,5,FALSE)</f>
        <v>Cumulative drop-out rate in lower secondary general education (% to the last grade)</v>
      </c>
      <c r="D210" s="25" t="str">
        <f>VLOOKUP(B210,Indicator!$A$2:$F$890,6,FALSE)</f>
        <v>EDUNF_DR_L2</v>
      </c>
      <c r="E210" s="1">
        <f>VLOOKUP(H210,Source!$A$2:$G$636,7,FALSE)</f>
        <v>2020</v>
      </c>
      <c r="F210" s="1" t="s">
        <v>82</v>
      </c>
      <c r="G210" s="1" t="str">
        <f>VLOOKUP(F210,Value_type!$A$2:$I$107,3,FALSE)</f>
        <v>PCNT</v>
      </c>
      <c r="H210" s="1" t="s">
        <v>677</v>
      </c>
      <c r="I210" s="25" t="str">
        <f>VLOOKUP(H210,Source!$A$2:$G$594,3,FALSE)</f>
        <v>UIS: EDUNF_DR_L2</v>
      </c>
      <c r="K210" s="1"/>
    </row>
    <row r="211" spans="1:11">
      <c r="A211" s="1" t="s">
        <v>678</v>
      </c>
      <c r="B211" s="16" t="s">
        <v>679</v>
      </c>
      <c r="C211" s="44" t="str">
        <f>VLOOKUP(B211,Indicator!$A$2:$F$890,5,FALSE)</f>
        <v>Survival rate to the last grade of primary education (%)</v>
      </c>
      <c r="D211" s="25" t="str">
        <f>VLOOKUP(B211,Indicator!$A$2:$F$890,6,FALSE)</f>
        <v>EDUNF_SR_L1</v>
      </c>
      <c r="E211" s="1">
        <f>VLOOKUP(H211,Source!$A$2:$G$636,7,FALSE)</f>
        <v>2023</v>
      </c>
      <c r="F211" s="1" t="s">
        <v>82</v>
      </c>
      <c r="G211" s="1" t="str">
        <f>VLOOKUP(F211,Value_type!$A$2:$I$107,3,FALSE)</f>
        <v>PCNT</v>
      </c>
      <c r="H211" s="1" t="s">
        <v>680</v>
      </c>
      <c r="I211" s="25" t="str">
        <f>VLOOKUP(H211,Source!$A$2:$G$594,3,FALSE)</f>
        <v>NEW_UIS: EDUNF_SR_L1</v>
      </c>
      <c r="K211" s="1"/>
    </row>
    <row r="212" spans="1:11">
      <c r="A212" s="1" t="s">
        <v>681</v>
      </c>
      <c r="B212" s="16" t="s">
        <v>682</v>
      </c>
      <c r="C212" s="44" t="str">
        <f>VLOOKUP(B212,Indicator!$A$2:$F$890,5,FALSE)</f>
        <v>Survival rate to the last grade of lower secondary general education (%)</v>
      </c>
      <c r="D212" s="25" t="str">
        <f>VLOOKUP(B212,Indicator!$A$2:$F$890,6,FALSE)</f>
        <v>EDUNF_SR_L2</v>
      </c>
      <c r="E212" s="1">
        <f>VLOOKUP(H212,Source!$A$2:$G$636,7,FALSE)</f>
        <v>2020</v>
      </c>
      <c r="F212" s="1" t="s">
        <v>82</v>
      </c>
      <c r="G212" s="1" t="str">
        <f>VLOOKUP(F212,Value_type!$A$2:$I$107,3,FALSE)</f>
        <v>PCNT</v>
      </c>
      <c r="H212" s="1" t="s">
        <v>683</v>
      </c>
      <c r="I212" s="25" t="str">
        <f>VLOOKUP(H212,Source!$A$2:$G$594,3,FALSE)</f>
        <v>UIS: EDUNF_SR_L2</v>
      </c>
      <c r="K212" s="1"/>
    </row>
    <row r="213" spans="1:11">
      <c r="A213" s="1" t="s">
        <v>684</v>
      </c>
      <c r="B213" s="16" t="s">
        <v>685</v>
      </c>
      <c r="C213" s="44" t="str">
        <f>VLOOKUP(B213,Indicator!$A$2:$F$890,5,FALSE)</f>
        <v>Completion rate - Primary education (%)</v>
      </c>
      <c r="D213" s="25" t="str">
        <f>VLOOKUP(B213,Indicator!$A$2:$F$890,6,FALSE)</f>
        <v>EDUNF_CR_L1</v>
      </c>
      <c r="E213" s="1">
        <f>VLOOKUP(H213,Source!$A$2:$G$636,7,FALSE)</f>
        <v>2023</v>
      </c>
      <c r="F213" s="1" t="s">
        <v>99</v>
      </c>
      <c r="G213" s="1" t="str">
        <f>VLOOKUP(F213,Value_type!$A$2:$I$107,3,FALSE)</f>
        <v>PCNT</v>
      </c>
      <c r="H213" s="1" t="s">
        <v>686</v>
      </c>
      <c r="I213" s="25" t="str">
        <f>VLOOKUP(H213,Source!$A$2:$G$594,3,FALSE)</f>
        <v>BDDS_UIS: EDUNF_CR_L1</v>
      </c>
      <c r="K213" s="1"/>
    </row>
    <row r="214" spans="1:11">
      <c r="A214" s="1" t="s">
        <v>687</v>
      </c>
      <c r="B214" s="16" t="s">
        <v>688</v>
      </c>
      <c r="C214" s="44" t="str">
        <f>VLOOKUP(B214,Indicator!$A$2:$F$890,5,FALSE)</f>
        <v>Completion rate - Lower secondary education (%)</v>
      </c>
      <c r="D214" s="25" t="str">
        <f>VLOOKUP(B214,Indicator!$A$2:$F$890,6,FALSE)</f>
        <v>EDUNF_CR_L2</v>
      </c>
      <c r="E214" s="1">
        <f>VLOOKUP(H214,Source!$A$2:$G$636,7,FALSE)</f>
        <v>2023</v>
      </c>
      <c r="F214" s="1" t="s">
        <v>99</v>
      </c>
      <c r="G214" s="1" t="str">
        <f>VLOOKUP(F214,Value_type!$A$2:$I$107,3,FALSE)</f>
        <v>PCNT</v>
      </c>
      <c r="H214" s="1" t="s">
        <v>689</v>
      </c>
      <c r="I214" s="25" t="str">
        <f>VLOOKUP(H214,Source!$A$2:$G$594,3,FALSE)</f>
        <v>BDDS_UIS: EDUNF_CR_L2</v>
      </c>
      <c r="K214" s="1"/>
    </row>
    <row r="215" spans="1:11">
      <c r="A215" s="1" t="s">
        <v>690</v>
      </c>
      <c r="B215" s="16" t="s">
        <v>691</v>
      </c>
      <c r="C215" s="44" t="str">
        <f>VLOOKUP(B215,Indicator!$A$2:$F$890,5,FALSE)</f>
        <v>Completion rate - Upper secondary education (%)</v>
      </c>
      <c r="D215" s="25" t="str">
        <f>VLOOKUP(B215,Indicator!$A$2:$F$890,6,FALSE)</f>
        <v>EDUNF_CR_L3</v>
      </c>
      <c r="E215" s="1">
        <f>VLOOKUP(H215,Source!$A$2:$G$636,7,FALSE)</f>
        <v>2023</v>
      </c>
      <c r="F215" s="1" t="s">
        <v>99</v>
      </c>
      <c r="G215" s="1" t="str">
        <f>VLOOKUP(F215,Value_type!$A$2:$I$107,3,FALSE)</f>
        <v>PCNT</v>
      </c>
      <c r="H215" s="1" t="s">
        <v>692</v>
      </c>
      <c r="I215" s="25" t="str">
        <f>VLOOKUP(H215,Source!$A$2:$G$594,3,FALSE)</f>
        <v>BDDS_UIS: EDUNF_CR_L3</v>
      </c>
      <c r="K215" s="1"/>
    </row>
    <row r="216" spans="1:11">
      <c r="A216" s="1" t="s">
        <v>693</v>
      </c>
      <c r="B216" s="16" t="s">
        <v>694</v>
      </c>
      <c r="C216" s="44" t="str">
        <f>VLOOKUP(B216,Indicator!$A$2:$F$890,5,FALSE)</f>
        <v>Effective transition rate from primary to lower secondary general education (%)</v>
      </c>
      <c r="D216" s="25" t="str">
        <f>VLOOKUP(B216,Indicator!$A$2:$F$890,6,FALSE)</f>
        <v>EDUNF_TRANRA_L2</v>
      </c>
      <c r="E216" s="1">
        <f>VLOOKUP(H216,Source!$A$2:$G$636,7,FALSE)</f>
        <v>2020</v>
      </c>
      <c r="F216" s="1" t="s">
        <v>82</v>
      </c>
      <c r="G216" s="1" t="str">
        <f>VLOOKUP(F216,Value_type!$A$2:$I$107,3,FALSE)</f>
        <v>PCNT</v>
      </c>
      <c r="H216" s="1" t="s">
        <v>695</v>
      </c>
      <c r="I216" s="25" t="str">
        <f>VLOOKUP(H216,Source!$A$2:$G$594,3,FALSE)</f>
        <v>UIS: EDUNF_TRANRA_L2</v>
      </c>
      <c r="K216" s="1"/>
    </row>
    <row r="217" spans="1:11">
      <c r="A217" s="1" t="s">
        <v>696</v>
      </c>
      <c r="B217" s="16" t="s">
        <v>697</v>
      </c>
      <c r="C217" s="44" t="str">
        <f>VLOOKUP(B217,Indicator!$A$2:$F$890,5,FALSE)</f>
        <v>Number of out-of-school children of primary school age</v>
      </c>
      <c r="D217" s="25" t="str">
        <f>VLOOKUP(B217,Indicator!$A$2:$F$890,6,FALSE)</f>
        <v>EDUNF_OFST_L1</v>
      </c>
      <c r="E217" s="1">
        <f>VLOOKUP(H217,Source!$A$2:$G$636,7,FALSE)</f>
        <v>2022</v>
      </c>
      <c r="F217" s="1" t="s">
        <v>443</v>
      </c>
      <c r="G217" s="1" t="str">
        <f>VLOOKUP(F217,Value_type!$A$2:$I$107,3,FALSE)</f>
        <v>PS</v>
      </c>
      <c r="H217" s="1" t="s">
        <v>698</v>
      </c>
      <c r="I217" s="25" t="str">
        <f>VLOOKUP(H217,Source!$A$2:$G$594,3,FALSE)</f>
        <v>NEW_UIS: EDUNF_OFST_L1</v>
      </c>
      <c r="K217" s="1"/>
    </row>
    <row r="218" spans="1:11">
      <c r="A218" s="1" t="s">
        <v>699</v>
      </c>
      <c r="B218" s="16" t="s">
        <v>700</v>
      </c>
      <c r="C218" s="44" t="str">
        <f>VLOOKUP(B218,Indicator!$A$2:$F$890,5,FALSE)</f>
        <v>Out-of-school rate for children of primary school age (%)</v>
      </c>
      <c r="D218" s="25" t="str">
        <f>VLOOKUP(B218,Indicator!$A$2:$F$890,6,FALSE)</f>
        <v>EDUNF_ROFST_L1</v>
      </c>
      <c r="E218" s="1">
        <f>VLOOKUP(H218,Source!$A$2:$G$636,7,FALSE)</f>
        <v>2022</v>
      </c>
      <c r="F218" s="1" t="s">
        <v>82</v>
      </c>
      <c r="G218" s="1" t="str">
        <f>VLOOKUP(F218,Value_type!$A$2:$I$107,3,FALSE)</f>
        <v>PCNT</v>
      </c>
      <c r="H218" s="1" t="s">
        <v>701</v>
      </c>
      <c r="I218" s="25" t="str">
        <f>VLOOKUP(H218,Source!$A$2:$G$594,3,FALSE)</f>
        <v>BDDS_UIS: EDUNF_ROFST_L1</v>
      </c>
      <c r="K218" s="1"/>
    </row>
    <row r="219" spans="1:11">
      <c r="A219" s="1" t="s">
        <v>702</v>
      </c>
      <c r="B219" s="16" t="s">
        <v>703</v>
      </c>
      <c r="C219" s="44" t="str">
        <f>VLOOKUP(B219,Indicator!$A$2:$F$890,5,FALSE)</f>
        <v>Number of out-of-school adolescents of lower secondary school age</v>
      </c>
      <c r="D219" s="25" t="str">
        <f>VLOOKUP(B219,Indicator!$A$2:$F$890,6,FALSE)</f>
        <v>EDUNF_OFST_L2</v>
      </c>
      <c r="E219" s="1">
        <f>VLOOKUP(H219,Source!$A$2:$G$636,7,FALSE)</f>
        <v>2022</v>
      </c>
      <c r="F219" s="1" t="s">
        <v>443</v>
      </c>
      <c r="G219" s="1" t="str">
        <f>VLOOKUP(F219,Value_type!$A$2:$I$107,3,FALSE)</f>
        <v>PS</v>
      </c>
      <c r="H219" s="1" t="s">
        <v>704</v>
      </c>
      <c r="I219" s="25" t="str">
        <f>VLOOKUP(H219,Source!$A$2:$G$594,3,FALSE)</f>
        <v>NEW_UIS: EDUNF_OFST_L2</v>
      </c>
      <c r="K219" s="1"/>
    </row>
    <row r="220" spans="1:11">
      <c r="A220" s="1" t="s">
        <v>705</v>
      </c>
      <c r="B220" s="16" t="s">
        <v>706</v>
      </c>
      <c r="C220" s="44" t="str">
        <f>VLOOKUP(B220,Indicator!$A$2:$F$890,5,FALSE)</f>
        <v>Out-of-school rate for adolescents of lower secondary school age (%)</v>
      </c>
      <c r="D220" s="25" t="str">
        <f>VLOOKUP(B220,Indicator!$A$2:$F$890,6,FALSE)</f>
        <v>EDUNF_ROFST_L2</v>
      </c>
      <c r="E220" s="1">
        <f>VLOOKUP(H220,Source!$A$2:$G$636,7,FALSE)</f>
        <v>2022</v>
      </c>
      <c r="F220" s="1" t="s">
        <v>82</v>
      </c>
      <c r="G220" s="1" t="str">
        <f>VLOOKUP(F220,Value_type!$A$2:$I$107,3,FALSE)</f>
        <v>PCNT</v>
      </c>
      <c r="H220" s="1" t="s">
        <v>707</v>
      </c>
      <c r="I220" s="25" t="str">
        <f>VLOOKUP(H220,Source!$A$2:$G$594,3,FALSE)</f>
        <v>BDDS_UIS: EDUNF_ROFST_L2</v>
      </c>
      <c r="K220" s="1"/>
    </row>
    <row r="221" spans="1:11">
      <c r="A221" s="1" t="s">
        <v>708</v>
      </c>
      <c r="B221" s="16" t="s">
        <v>709</v>
      </c>
      <c r="C221" s="44" t="str">
        <f>VLOOKUP(B221,Indicator!$A$2:$F$890,5,FALSE)</f>
        <v>Number of out-of-school youth of upper secondary school age</v>
      </c>
      <c r="D221" s="25" t="str">
        <f>VLOOKUP(B221,Indicator!$A$2:$F$890,6,FALSE)</f>
        <v>EDUNF_OFST_L3</v>
      </c>
      <c r="E221" s="1">
        <f>VLOOKUP(H221,Source!$A$2:$G$636,7,FALSE)</f>
        <v>2022</v>
      </c>
      <c r="F221" s="1" t="s">
        <v>443</v>
      </c>
      <c r="G221" s="1" t="str">
        <f>VLOOKUP(F221,Value_type!$A$2:$I$107,3,FALSE)</f>
        <v>PS</v>
      </c>
      <c r="H221" s="1" t="s">
        <v>710</v>
      </c>
      <c r="I221" s="25" t="str">
        <f>VLOOKUP(H221,Source!$A$2:$G$594,3,FALSE)</f>
        <v>NEW_UIS: EDUNF_OFST_L3</v>
      </c>
      <c r="K221" s="1"/>
    </row>
    <row r="222" spans="1:11">
      <c r="A222" s="1" t="s">
        <v>711</v>
      </c>
      <c r="B222" s="16" t="s">
        <v>712</v>
      </c>
      <c r="C222" s="44" t="str">
        <f>VLOOKUP(B222,Indicator!$A$2:$F$890,5,FALSE)</f>
        <v>Out-of-school rate for youth of upper secondary school age (%)</v>
      </c>
      <c r="D222" s="25" t="str">
        <f>VLOOKUP(B222,Indicator!$A$2:$F$890,6,FALSE)</f>
        <v>EDUNF_ROFST_L3</v>
      </c>
      <c r="E222" s="1">
        <f>VLOOKUP(H222,Source!$A$2:$G$636,7,FALSE)</f>
        <v>2022</v>
      </c>
      <c r="F222" s="1" t="s">
        <v>82</v>
      </c>
      <c r="G222" s="1" t="str">
        <f>VLOOKUP(F222,Value_type!$A$2:$I$107,3,FALSE)</f>
        <v>PCNT</v>
      </c>
      <c r="H222" s="1" t="s">
        <v>713</v>
      </c>
      <c r="I222" s="25" t="str">
        <f>VLOOKUP(H222,Source!$A$2:$G$594,3,FALSE)</f>
        <v>BDDS_UIS: EDUNF_ROFST_L3</v>
      </c>
      <c r="K222" s="1"/>
    </row>
    <row r="223" spans="1:11">
      <c r="A223" s="1" t="s">
        <v>714</v>
      </c>
      <c r="B223" s="16" t="s">
        <v>715</v>
      </c>
      <c r="C223" s="44" t="str">
        <f>VLOOKUP(B223,Indicator!$A$2:$F$890,5,FALSE)</f>
        <v>8.6.1. Proportion of youth (aged 15-24 years) not in education, employment or training (%)</v>
      </c>
      <c r="D223" s="25" t="str">
        <f>VLOOKUP(B223,Indicator!$A$2:$F$890,6,FALSE)</f>
        <v>EDU_SDG_YOUTH_NEET</v>
      </c>
      <c r="E223" s="1">
        <f>VLOOKUP(H223,Source!$A$2:$G$636,7,FALSE)</f>
        <v>2020</v>
      </c>
      <c r="F223" s="1" t="s">
        <v>82</v>
      </c>
      <c r="G223" s="1" t="str">
        <f>VLOOKUP(F223,Value_type!$A$2:$I$107,3,FALSE)</f>
        <v>PCNT</v>
      </c>
      <c r="H223" s="1" t="s">
        <v>716</v>
      </c>
      <c r="I223" s="25" t="str">
        <f>VLOOKUP(H223,Source!$A$2:$G$594,3,FALSE)</f>
        <v>ILO: SDG_0861_SEX_RT</v>
      </c>
      <c r="K223" s="1"/>
    </row>
    <row r="224" spans="1:11">
      <c r="A224" s="1" t="s">
        <v>717</v>
      </c>
      <c r="B224" s="16" t="s">
        <v>718</v>
      </c>
      <c r="C224" s="44" t="str">
        <f>VLOOKUP(B224,Indicator!$A$2:$F$890,5,FALSE)</f>
        <v>Participation rate of youth and adults in formal and non-formal education and training for the previous 12 months (%)</v>
      </c>
      <c r="D224" s="25" t="str">
        <f>VLOOKUP(B224,Indicator!$A$2:$F$890,6,FALSE)</f>
        <v>EDU_SDG_PRYA</v>
      </c>
      <c r="E224" s="1">
        <f>VLOOKUP(H224,Source!$A$2:$G$636,7,FALSE)</f>
        <v>2023</v>
      </c>
      <c r="F224" s="1" t="s">
        <v>82</v>
      </c>
      <c r="G224" s="1" t="str">
        <f>VLOOKUP(F224,Value_type!$A$2:$I$107,3,FALSE)</f>
        <v>PCNT</v>
      </c>
      <c r="H224" s="1" t="s">
        <v>719</v>
      </c>
      <c r="I224" s="25" t="str">
        <f>VLOOKUP(H224,Source!$A$2:$G$594,3,FALSE)</f>
        <v>BDDS_UIS: EDU_SDG_PRYA</v>
      </c>
      <c r="K224" s="1"/>
    </row>
    <row r="225" spans="1:11">
      <c r="A225" s="1" t="s">
        <v>720</v>
      </c>
      <c r="B225" s="16" t="s">
        <v>721</v>
      </c>
      <c r="C225" s="44" t="str">
        <f>VLOOKUP(B225,Indicator!$A$2:$F$890,5,FALSE)</f>
        <v>Number of post-secondary non-tertiary education (ISCED 4) enrolments</v>
      </c>
      <c r="D225" s="25" t="str">
        <f>VLOOKUP(B225,Indicator!$A$2:$F$890,6,FALSE)</f>
        <v>EDUNF_STU_L4_TOT</v>
      </c>
      <c r="E225" s="1">
        <f>VLOOKUP(H225,Source!$A$2:$G$636,7,FALSE)</f>
        <v>2020</v>
      </c>
      <c r="F225" s="1" t="s">
        <v>443</v>
      </c>
      <c r="G225" s="1" t="str">
        <f>VLOOKUP(F225,Value_type!$A$2:$I$107,3,FALSE)</f>
        <v>PS</v>
      </c>
      <c r="H225" s="1" t="s">
        <v>722</v>
      </c>
      <c r="I225" s="25" t="str">
        <f>VLOOKUP(H225,Source!$A$2:$G$594,3,FALSE)</f>
        <v>UIS: EDUNF_STU_L4_TOT</v>
      </c>
      <c r="K225" s="1"/>
    </row>
    <row r="226" spans="1:11">
      <c r="A226" s="1" t="s">
        <v>723</v>
      </c>
      <c r="B226" s="16" t="s">
        <v>724</v>
      </c>
      <c r="C226" s="44" t="str">
        <f>VLOOKUP(B226,Indicator!$A$2:$F$890,5,FALSE)</f>
        <v>Number of post-secondary non-tertiary education (ISCED 4) enrolments in public institutions</v>
      </c>
      <c r="D226" s="25" t="str">
        <f>VLOOKUP(B226,Indicator!$A$2:$F$890,6,FALSE)</f>
        <v>EDUNF_STU_L4_PUB</v>
      </c>
      <c r="E226" s="1">
        <f>VLOOKUP(H226,Source!$A$2:$G$636,7,FALSE)</f>
        <v>2020</v>
      </c>
      <c r="F226" s="1" t="s">
        <v>443</v>
      </c>
      <c r="G226" s="1" t="str">
        <f>VLOOKUP(F226,Value_type!$A$2:$I$107,3,FALSE)</f>
        <v>PS</v>
      </c>
      <c r="H226" s="1" t="s">
        <v>725</v>
      </c>
      <c r="I226" s="25" t="str">
        <f>VLOOKUP(H226,Source!$A$2:$G$594,3,FALSE)</f>
        <v>UIS: EDUNF_STU_L4_PUB</v>
      </c>
      <c r="K226" s="1"/>
    </row>
    <row r="227" spans="1:11">
      <c r="A227" s="1" t="s">
        <v>726</v>
      </c>
      <c r="B227" s="16" t="s">
        <v>727</v>
      </c>
      <c r="C227" s="44" t="str">
        <f>VLOOKUP(B227,Indicator!$A$2:$F$890,5,FALSE)</f>
        <v>Number of post-secondary non-tertiary education (ISCED 4) enrolments in private institutions</v>
      </c>
      <c r="D227" s="25" t="str">
        <f>VLOOKUP(B227,Indicator!$A$2:$F$890,6,FALSE)</f>
        <v>EDUNF_STU_L4_PRV</v>
      </c>
      <c r="E227" s="1">
        <f>VLOOKUP(H227,Source!$A$2:$G$636,7,FALSE)</f>
        <v>2020</v>
      </c>
      <c r="F227" s="1" t="s">
        <v>443</v>
      </c>
      <c r="G227" s="1" t="str">
        <f>VLOOKUP(F227,Value_type!$A$2:$I$107,3,FALSE)</f>
        <v>PS</v>
      </c>
      <c r="H227" s="1" t="s">
        <v>728</v>
      </c>
      <c r="I227" s="25" t="str">
        <f>VLOOKUP(H227,Source!$A$2:$G$594,3,FALSE)</f>
        <v>UIS: EDUNF_STU_L4_PRV</v>
      </c>
      <c r="K227" s="1"/>
    </row>
    <row r="228" spans="1:11">
      <c r="A228" s="1" t="s">
        <v>729</v>
      </c>
      <c r="B228" s="16" t="s">
        <v>730</v>
      </c>
      <c r="C228" s="44" t="str">
        <f>VLOOKUP(B228,Indicator!$A$2:$F$890,5,FALSE)</f>
        <v>Percentage of private enrolments in post-secondary non-tertiary education (ISCED 4)</v>
      </c>
      <c r="D228" s="25" t="str">
        <f>VLOOKUP(B228,Indicator!$A$2:$F$890,6,FALSE)</f>
        <v>EDUNF_PRP_L4</v>
      </c>
      <c r="E228" s="1">
        <f>VLOOKUP(H228,Source!$A$2:$G$636,7,FALSE)</f>
        <v>2020</v>
      </c>
      <c r="F228" s="1" t="s">
        <v>18</v>
      </c>
      <c r="G228" s="1" t="str">
        <f>VLOOKUP(F228,Value_type!$A$2:$I$107,3,FALSE)</f>
        <v>PCNT</v>
      </c>
      <c r="H228" s="1" t="s">
        <v>731</v>
      </c>
      <c r="I228" s="25" t="str">
        <f>VLOOKUP(H228,Source!$A$2:$G$594,3,FALSE)</f>
        <v>UIS: EDUNF_PRP_L4</v>
      </c>
      <c r="K228" s="1"/>
    </row>
    <row r="229" spans="1:11">
      <c r="A229" s="1" t="s">
        <v>732</v>
      </c>
      <c r="B229" s="16" t="s">
        <v>733</v>
      </c>
      <c r="C229" s="44" t="str">
        <f>VLOOKUP(B229,Indicator!$A$2:$F$890,5,FALSE)</f>
        <v>Percentage of female enrolments in post-secondary non-tertiary education (ISCED 4)</v>
      </c>
      <c r="D229" s="25" t="str">
        <f>VLOOKUP(B229,Indicator!$A$2:$F$890,6,FALSE)</f>
        <v>EDUNF_FEP_L4</v>
      </c>
      <c r="E229" s="1">
        <f>VLOOKUP(H229,Source!$A$2:$G$636,7,FALSE)</f>
        <v>2020</v>
      </c>
      <c r="F229" s="1" t="s">
        <v>18</v>
      </c>
      <c r="G229" s="1" t="str">
        <f>VLOOKUP(F229,Value_type!$A$2:$I$107,3,FALSE)</f>
        <v>PCNT</v>
      </c>
      <c r="H229" s="1" t="s">
        <v>734</v>
      </c>
      <c r="I229" s="25" t="str">
        <f>VLOOKUP(H229,Source!$A$2:$G$594,3,FALSE)</f>
        <v>UIS: EDUNF_FEP_L4</v>
      </c>
      <c r="K229" s="1"/>
    </row>
    <row r="230" spans="1:11">
      <c r="A230" s="1" t="s">
        <v>735</v>
      </c>
      <c r="B230" s="16" t="s">
        <v>736</v>
      </c>
      <c r="C230" s="44" t="str">
        <f>VLOOKUP(B230,Indicator!$A$2:$F$890,5,FALSE)</f>
        <v>Number of tertiary education (ISCED 5) enrolments</v>
      </c>
      <c r="D230" s="25" t="str">
        <f>VLOOKUP(B230,Indicator!$A$2:$F$890,6,FALSE)</f>
        <v>EDUNF_STU_L5T8_TOT</v>
      </c>
      <c r="E230" s="1">
        <f>VLOOKUP(H230,Source!$A$2:$G$636,7,FALSE)</f>
        <v>2020</v>
      </c>
      <c r="F230" s="1" t="s">
        <v>443</v>
      </c>
      <c r="G230" s="1" t="str">
        <f>VLOOKUP(F230,Value_type!$A$2:$I$107,3,FALSE)</f>
        <v>PS</v>
      </c>
      <c r="H230" s="1" t="s">
        <v>737</v>
      </c>
      <c r="I230" s="25" t="str">
        <f>VLOOKUP(H230,Source!$A$2:$G$594,3,FALSE)</f>
        <v>UIS: EDUNF_STU_L5T8_TOT</v>
      </c>
      <c r="K230" s="1"/>
    </row>
    <row r="231" spans="1:11">
      <c r="A231" s="1" t="s">
        <v>738</v>
      </c>
      <c r="B231" s="16" t="s">
        <v>739</v>
      </c>
      <c r="C231" s="44" t="str">
        <f>VLOOKUP(B231,Indicator!$A$2:$F$890,5,FALSE)</f>
        <v>Number of tertiary education (ISCED 5) enrolments in public institutions</v>
      </c>
      <c r="D231" s="25" t="str">
        <f>VLOOKUP(B231,Indicator!$A$2:$F$890,6,FALSE)</f>
        <v>EDUNF_STU_L5T8_PUB</v>
      </c>
      <c r="E231" s="1">
        <f>VLOOKUP(H231,Source!$A$2:$G$636,7,FALSE)</f>
        <v>2020</v>
      </c>
      <c r="F231" s="1" t="s">
        <v>443</v>
      </c>
      <c r="G231" s="1" t="str">
        <f>VLOOKUP(F231,Value_type!$A$2:$I$107,3,FALSE)</f>
        <v>PS</v>
      </c>
      <c r="H231" s="1" t="s">
        <v>740</v>
      </c>
      <c r="I231" s="25" t="str">
        <f>VLOOKUP(H231,Source!$A$2:$G$594,3,FALSE)</f>
        <v>UIS: EDUNF_STU_L5T8_PUB</v>
      </c>
      <c r="K231" s="1"/>
    </row>
    <row r="232" spans="1:11">
      <c r="A232" s="1" t="s">
        <v>741</v>
      </c>
      <c r="B232" s="16" t="s">
        <v>742</v>
      </c>
      <c r="C232" s="44" t="str">
        <f>VLOOKUP(B232,Indicator!$A$2:$F$890,5,FALSE)</f>
        <v>Number of tertiary education (ISCED 5) enrolments in private institutions</v>
      </c>
      <c r="D232" s="25" t="str">
        <f>VLOOKUP(B232,Indicator!$A$2:$F$890,6,FALSE)</f>
        <v>EDUNF_STU_L5T8_PRV</v>
      </c>
      <c r="E232" s="1">
        <f>VLOOKUP(H232,Source!$A$2:$G$636,7,FALSE)</f>
        <v>2020</v>
      </c>
      <c r="F232" s="1" t="s">
        <v>443</v>
      </c>
      <c r="G232" s="1" t="str">
        <f>VLOOKUP(F232,Value_type!$A$2:$I$107,3,FALSE)</f>
        <v>PS</v>
      </c>
      <c r="H232" s="1" t="s">
        <v>743</v>
      </c>
      <c r="I232" s="25" t="str">
        <f>VLOOKUP(H232,Source!$A$2:$G$594,3,FALSE)</f>
        <v>UIS: EDUNF_STU_L5T8_PRV</v>
      </c>
      <c r="K232" s="1"/>
    </row>
    <row r="233" spans="1:11">
      <c r="A233" s="1" t="s">
        <v>744</v>
      </c>
      <c r="B233" s="16" t="s">
        <v>745</v>
      </c>
      <c r="C233" s="44" t="str">
        <f>VLOOKUP(B233,Indicator!$A$2:$F$890,5,FALSE)</f>
        <v>Percentage of private enrolments in tertiary education (ISCED 5)</v>
      </c>
      <c r="D233" s="25" t="str">
        <f>VLOOKUP(B233,Indicator!$A$2:$F$890,6,FALSE)</f>
        <v>EDUNF_PRP_L5T8</v>
      </c>
      <c r="E233" s="1">
        <f>VLOOKUP(H233,Source!$A$2:$G$636,7,FALSE)</f>
        <v>2020</v>
      </c>
      <c r="F233" s="1" t="s">
        <v>18</v>
      </c>
      <c r="G233" s="1" t="str">
        <f>VLOOKUP(F233,Value_type!$A$2:$I$107,3,FALSE)</f>
        <v>PCNT</v>
      </c>
      <c r="H233" s="1" t="s">
        <v>746</v>
      </c>
      <c r="I233" s="25" t="str">
        <f>VLOOKUP(H233,Source!$A$2:$G$594,3,FALSE)</f>
        <v>UIS: EDUNF_PRP_L5T8</v>
      </c>
      <c r="K233" s="1"/>
    </row>
    <row r="234" spans="1:11">
      <c r="A234" s="1" t="s">
        <v>747</v>
      </c>
      <c r="B234" s="16" t="s">
        <v>748</v>
      </c>
      <c r="C234" s="44" t="str">
        <f>VLOOKUP(B234,Indicator!$A$2:$F$890,5,FALSE)</f>
        <v>Percentage of female enrolments in tertiary education (ISCED 5)</v>
      </c>
      <c r="D234" s="25" t="str">
        <f>VLOOKUP(B234,Indicator!$A$2:$F$890,6,FALSE)</f>
        <v>EDUNF_FEP_L5T8</v>
      </c>
      <c r="E234" s="1">
        <f>VLOOKUP(H234,Source!$A$2:$G$636,7,FALSE)</f>
        <v>2020</v>
      </c>
      <c r="F234" s="1" t="s">
        <v>18</v>
      </c>
      <c r="G234" s="1" t="str">
        <f>VLOOKUP(F234,Value_type!$A$2:$I$107,3,FALSE)</f>
        <v>PCNT</v>
      </c>
      <c r="H234" s="1" t="s">
        <v>749</v>
      </c>
      <c r="I234" s="25" t="str">
        <f>VLOOKUP(H234,Source!$A$2:$G$594,3,FALSE)</f>
        <v>UIS: EDUNF_FEP_L5T8</v>
      </c>
      <c r="K234" s="1"/>
    </row>
    <row r="235" spans="1:11">
      <c r="A235" s="1" t="s">
        <v>750</v>
      </c>
      <c r="B235" s="16" t="s">
        <v>751</v>
      </c>
      <c r="C235" s="44" t="str">
        <f>VLOOKUP(B235,Indicator!$A$2:$F$890,5,FALSE)</f>
        <v>Gross enrolment ratio, pre-primary, Gender Parity Index (GPI)</v>
      </c>
      <c r="D235" s="25" t="str">
        <f>VLOOKUP(B235,Indicator!$A$2:$F$890,6,FALSE)</f>
        <v>EDUNF_GER_GPI_L02</v>
      </c>
      <c r="E235" s="1">
        <f>VLOOKUP(H235,Source!$A$2:$G$636,7,FALSE)</f>
        <v>2023</v>
      </c>
      <c r="F235" s="1" t="s">
        <v>752</v>
      </c>
      <c r="G235" s="1" t="str">
        <f>VLOOKUP(F235,Value_type!$A$2:$I$107,3,FALSE)</f>
        <v>GPI</v>
      </c>
      <c r="H235" s="1" t="s">
        <v>753</v>
      </c>
      <c r="I235" s="25" t="str">
        <f>VLOOKUP(H235,Source!$A$2:$G$594,3,FALSE)</f>
        <v>BDDS_UIS: EDUNF_GER_GPI_L02</v>
      </c>
      <c r="K235" s="1"/>
    </row>
    <row r="236" spans="1:11">
      <c r="A236" s="1" t="s">
        <v>754</v>
      </c>
      <c r="B236" s="16" t="s">
        <v>755</v>
      </c>
      <c r="C236" s="44" t="str">
        <f>VLOOKUP(B236,Indicator!$A$2:$F$890,5,FALSE)</f>
        <v>Gross enrolment ratio, primary, Gender Parity Index (GPI)</v>
      </c>
      <c r="D236" s="25" t="str">
        <f>VLOOKUP(B236,Indicator!$A$2:$F$890,6,FALSE)</f>
        <v>EDUNF_GER_GPI_L1</v>
      </c>
      <c r="E236" s="1">
        <f>VLOOKUP(H236,Source!$A$2:$G$636,7,FALSE)</f>
        <v>2023</v>
      </c>
      <c r="F236" s="1" t="s">
        <v>752</v>
      </c>
      <c r="G236" s="1" t="str">
        <f>VLOOKUP(F236,Value_type!$A$2:$I$107,3,FALSE)</f>
        <v>GPI</v>
      </c>
      <c r="H236" s="1" t="s">
        <v>756</v>
      </c>
      <c r="I236" s="25" t="str">
        <f>VLOOKUP(H236,Source!$A$2:$G$594,3,FALSE)</f>
        <v>NEW_UIS: EDUNF_GER_GPI_L1</v>
      </c>
      <c r="K236" s="1"/>
    </row>
    <row r="237" spans="1:11">
      <c r="A237" s="1" t="s">
        <v>757</v>
      </c>
      <c r="B237" s="16" t="s">
        <v>758</v>
      </c>
      <c r="C237" s="44" t="str">
        <f>VLOOKUP(B237,Indicator!$A$2:$F$890,5,FALSE)</f>
        <v>Gross enrolment ratio, lower secondary, Gender Parity Index (GPI)</v>
      </c>
      <c r="D237" s="25" t="str">
        <f>VLOOKUP(B237,Indicator!$A$2:$F$890,6,FALSE)</f>
        <v>EDUNF_GER_GPI_L2</v>
      </c>
      <c r="E237" s="1">
        <f>VLOOKUP(H237,Source!$A$2:$G$636,7,FALSE)</f>
        <v>2023</v>
      </c>
      <c r="F237" s="1" t="s">
        <v>752</v>
      </c>
      <c r="G237" s="1" t="str">
        <f>VLOOKUP(F237,Value_type!$A$2:$I$107,3,FALSE)</f>
        <v>GPI</v>
      </c>
      <c r="H237" s="1" t="s">
        <v>759</v>
      </c>
      <c r="I237" s="25" t="str">
        <f>VLOOKUP(H237,Source!$A$2:$G$594,3,FALSE)</f>
        <v>NEW_UIS: EDUNF_GER_GPI_L2</v>
      </c>
      <c r="K237" s="1"/>
    </row>
    <row r="238" spans="1:11">
      <c r="A238" s="1" t="s">
        <v>760</v>
      </c>
      <c r="B238" s="16" t="s">
        <v>761</v>
      </c>
      <c r="C238" s="44" t="str">
        <f>VLOOKUP(B238,Indicator!$A$2:$F$890,5,FALSE)</f>
        <v>Gross enrolment ratio, upper secondary, Gender Parity Index (GPI)</v>
      </c>
      <c r="D238" s="25" t="str">
        <f>VLOOKUP(B238,Indicator!$A$2:$F$890,6,FALSE)</f>
        <v>EDUNF_GER_GPI_L3</v>
      </c>
      <c r="E238" s="1">
        <f>VLOOKUP(H238,Source!$A$2:$G$636,7,FALSE)</f>
        <v>2023</v>
      </c>
      <c r="F238" s="1" t="s">
        <v>752</v>
      </c>
      <c r="G238" s="1" t="str">
        <f>VLOOKUP(F238,Value_type!$A$2:$I$107,3,FALSE)</f>
        <v>GPI</v>
      </c>
      <c r="H238" s="1" t="s">
        <v>762</v>
      </c>
      <c r="I238" s="25" t="str">
        <f>VLOOKUP(H238,Source!$A$2:$G$594,3,FALSE)</f>
        <v>NEW_UIS: EDUNF_GER_GPI_L3</v>
      </c>
      <c r="K238" s="1"/>
    </row>
    <row r="239" spans="1:11">
      <c r="A239" s="1" t="s">
        <v>763</v>
      </c>
      <c r="B239" s="16" t="s">
        <v>764</v>
      </c>
      <c r="C239" s="44" t="str">
        <f>VLOOKUP(B239,Indicator!$A$2:$F$890,5,FALSE)</f>
        <v>Gross enrolment ratio, secondary, Gender Parity Index (GPI)</v>
      </c>
      <c r="D239" s="25" t="str">
        <f>VLOOKUP(B239,Indicator!$A$2:$F$890,6,FALSE)</f>
        <v>EDUNF_GER_GPI_L2AND3</v>
      </c>
      <c r="E239" s="1">
        <f>VLOOKUP(H239,Source!$A$2:$G$636,7,FALSE)</f>
        <v>2023</v>
      </c>
      <c r="F239" s="1" t="s">
        <v>752</v>
      </c>
      <c r="G239" s="1" t="str">
        <f>VLOOKUP(F239,Value_type!$A$2:$I$107,3,FALSE)</f>
        <v>GPI</v>
      </c>
      <c r="H239" s="1" t="s">
        <v>765</v>
      </c>
      <c r="I239" s="25" t="str">
        <f>VLOOKUP(H239,Source!$A$2:$G$594,3,FALSE)</f>
        <v>NEW_UIS: EDUNF_GER_GPI_L2AND3</v>
      </c>
      <c r="K239" s="1"/>
    </row>
    <row r="240" spans="1:11">
      <c r="A240" s="1" t="s">
        <v>766</v>
      </c>
      <c r="B240" s="16" t="s">
        <v>767</v>
      </c>
      <c r="C240" s="44" t="str">
        <f>VLOOKUP(B240,Indicator!$A$2:$F$890,5,FALSE)</f>
        <v>Government expenditure on education as a percentage of GDP (%)</v>
      </c>
      <c r="D240" s="25" t="str">
        <f>VLOOKUP(B240,Indicator!$A$2:$F$890,6,FALSE)</f>
        <v>EDU_FIN_EXP_PT_GDP</v>
      </c>
      <c r="E240" s="1">
        <f>VLOOKUP(H240,Source!$A$2:$G$636,7,FALSE)</f>
        <v>2023</v>
      </c>
      <c r="F240" s="1" t="s">
        <v>18</v>
      </c>
      <c r="G240" s="1" t="str">
        <f>VLOOKUP(F240,Value_type!$A$2:$I$107,3,FALSE)</f>
        <v>PCNT</v>
      </c>
      <c r="H240" s="1" t="s">
        <v>768</v>
      </c>
      <c r="I240" s="25" t="str">
        <f>VLOOKUP(H240,Source!$A$2:$G$594,3,FALSE)</f>
        <v>BDDS_UIS: EDU_FIN_EXP_PT_GDP</v>
      </c>
      <c r="K240" s="1"/>
    </row>
    <row r="241" spans="1:11">
      <c r="A241" s="1" t="s">
        <v>769</v>
      </c>
      <c r="B241" s="16" t="s">
        <v>770</v>
      </c>
      <c r="C241" s="44" t="str">
        <f>VLOOKUP(B241,Indicator!$A$2:$F$890,5,FALSE)</f>
        <v>Expenditure on education as a percentage of total government expenditure</v>
      </c>
      <c r="D241" s="25" t="str">
        <f>VLOOKUP(B241,Indicator!$A$2:$F$890,6,FALSE)</f>
        <v>EDU_FIN_EXP_PT_TOT</v>
      </c>
      <c r="E241" s="1">
        <f>VLOOKUP(H241,Source!$A$2:$G$636,7,FALSE)</f>
        <v>2023</v>
      </c>
      <c r="F241" s="1" t="s">
        <v>18</v>
      </c>
      <c r="G241" s="1" t="str">
        <f>VLOOKUP(F241,Value_type!$A$2:$I$107,3,FALSE)</f>
        <v>PCNT</v>
      </c>
      <c r="H241" s="1" t="s">
        <v>771</v>
      </c>
      <c r="I241" s="25" t="str">
        <f>VLOOKUP(H241,Source!$A$2:$G$594,3,FALSE)</f>
        <v>BDDS_UIS: EDU_FIN_EXP_PT_TOT</v>
      </c>
      <c r="K241" s="1"/>
    </row>
    <row r="242" spans="1:11">
      <c r="A242" s="1" t="s">
        <v>772</v>
      </c>
      <c r="B242" s="16" t="s">
        <v>773</v>
      </c>
      <c r="C242" s="44" t="str">
        <f>VLOOKUP(B242,Indicator!$A$2:$F$890,5,FALSE)</f>
        <v>Government expenditure on education, in constant PPP ($ millions)</v>
      </c>
      <c r="D242" s="25" t="str">
        <f>VLOOKUP(B242,Indicator!$A$2:$F$890,6,FALSE)</f>
        <v>EDU_FIN_EXP_CONST_PPP</v>
      </c>
      <c r="E242" s="1">
        <f>VLOOKUP(H242,Source!$A$2:$G$636,7,FALSE)</f>
        <v>2020</v>
      </c>
      <c r="F242" s="1" t="s">
        <v>774</v>
      </c>
      <c r="G242" s="1" t="str">
        <f>VLOOKUP(F242,Value_type!$A$2:$I$107,3,FALSE)</f>
        <v>PPP_CONST</v>
      </c>
      <c r="H242" s="1" t="s">
        <v>775</v>
      </c>
      <c r="I242" s="25" t="str">
        <f>VLOOKUP(H242,Source!$A$2:$G$594,3,FALSE)</f>
        <v>UIS: EDU_FIN_EXP_CONST_PPP</v>
      </c>
      <c r="K242" s="1"/>
    </row>
    <row r="243" spans="1:11">
      <c r="A243" s="1" t="s">
        <v>776</v>
      </c>
      <c r="B243" s="16" t="s">
        <v>777</v>
      </c>
      <c r="C243" s="44" t="str">
        <f>VLOOKUP(B243,Indicator!$A$2:$F$890,5,FALSE)</f>
        <v>Expenditure on pre-primary as a percentage of government expenditure on education</v>
      </c>
      <c r="D243" s="25" t="str">
        <f>VLOOKUP(B243,Indicator!$A$2:$F$890,6,FALSE)</f>
        <v>EDU_FIN_EXP_L02</v>
      </c>
      <c r="E243" s="1">
        <f>VLOOKUP(H243,Source!$A$2:$G$636,7,FALSE)</f>
        <v>2020</v>
      </c>
      <c r="F243" s="1" t="s">
        <v>18</v>
      </c>
      <c r="G243" s="1" t="str">
        <f>VLOOKUP(F243,Value_type!$A$2:$I$107,3,FALSE)</f>
        <v>PCNT</v>
      </c>
      <c r="H243" s="1" t="s">
        <v>778</v>
      </c>
      <c r="I243" s="25" t="str">
        <f>VLOOKUP(H243,Source!$A$2:$G$594,3,FALSE)</f>
        <v>UIS: EDU_FIN_EXP_L02</v>
      </c>
      <c r="K243" s="1"/>
    </row>
    <row r="244" spans="1:11">
      <c r="A244" s="1" t="s">
        <v>779</v>
      </c>
      <c r="B244" s="16" t="s">
        <v>780</v>
      </c>
      <c r="C244" s="44" t="str">
        <f>VLOOKUP(B244,Indicator!$A$2:$F$890,5,FALSE)</f>
        <v>Expenditure on primary as a percentage of government expenditure on education</v>
      </c>
      <c r="D244" s="25" t="str">
        <f>VLOOKUP(B244,Indicator!$A$2:$F$890,6,FALSE)</f>
        <v>EDU_FIN_EXP_L1</v>
      </c>
      <c r="E244" s="1">
        <f>VLOOKUP(H244,Source!$A$2:$G$636,7,FALSE)</f>
        <v>2020</v>
      </c>
      <c r="F244" s="1" t="s">
        <v>18</v>
      </c>
      <c r="G244" s="1" t="str">
        <f>VLOOKUP(F244,Value_type!$A$2:$I$107,3,FALSE)</f>
        <v>PCNT</v>
      </c>
      <c r="H244" s="1" t="s">
        <v>781</v>
      </c>
      <c r="I244" s="25" t="str">
        <f>VLOOKUP(H244,Source!$A$2:$G$594,3,FALSE)</f>
        <v>UIS: EDU_FIN_EXP_L1</v>
      </c>
      <c r="K244" s="1"/>
    </row>
    <row r="245" spans="1:11">
      <c r="A245" s="1" t="s">
        <v>782</v>
      </c>
      <c r="B245" s="16" t="s">
        <v>783</v>
      </c>
      <c r="C245" s="44" t="str">
        <f>VLOOKUP(B245,Indicator!$A$2:$F$890,5,FALSE)</f>
        <v>Expenditure on lower secondary as a percentage of government expenditure on education</v>
      </c>
      <c r="D245" s="25" t="str">
        <f>VLOOKUP(B245,Indicator!$A$2:$F$890,6,FALSE)</f>
        <v>EDU_FIN_EXP_L2</v>
      </c>
      <c r="E245" s="1">
        <f>VLOOKUP(H245,Source!$A$2:$G$636,7,FALSE)</f>
        <v>2020</v>
      </c>
      <c r="F245" s="1" t="s">
        <v>18</v>
      </c>
      <c r="G245" s="1" t="str">
        <f>VLOOKUP(F245,Value_type!$A$2:$I$107,3,FALSE)</f>
        <v>PCNT</v>
      </c>
      <c r="H245" s="1" t="s">
        <v>784</v>
      </c>
      <c r="I245" s="25" t="str">
        <f>VLOOKUP(H245,Source!$A$2:$G$594,3,FALSE)</f>
        <v>UIS: EDU_FIN_EXP_L2</v>
      </c>
      <c r="K245" s="1"/>
    </row>
    <row r="246" spans="1:11">
      <c r="A246" s="1" t="s">
        <v>785</v>
      </c>
      <c r="B246" s="16" t="s">
        <v>786</v>
      </c>
      <c r="C246" s="44" t="str">
        <f>VLOOKUP(B246,Indicator!$A$2:$F$890,5,FALSE)</f>
        <v>Expenditure on upper secondary as a percentage of government expenditure on education</v>
      </c>
      <c r="D246" s="25" t="str">
        <f>VLOOKUP(B246,Indicator!$A$2:$F$890,6,FALSE)</f>
        <v>EDU_FIN_EXP_L3</v>
      </c>
      <c r="E246" s="1">
        <f>VLOOKUP(H246,Source!$A$2:$G$636,7,FALSE)</f>
        <v>2020</v>
      </c>
      <c r="F246" s="1" t="s">
        <v>18</v>
      </c>
      <c r="G246" s="1" t="str">
        <f>VLOOKUP(F246,Value_type!$A$2:$I$107,3,FALSE)</f>
        <v>PCNT</v>
      </c>
      <c r="H246" s="1" t="s">
        <v>787</v>
      </c>
      <c r="I246" s="25" t="str">
        <f>VLOOKUP(H246,Source!$A$2:$G$594,3,FALSE)</f>
        <v>UIS: EDU_FIN_EXP_L3</v>
      </c>
      <c r="K246" s="1"/>
    </row>
    <row r="247" spans="1:11">
      <c r="A247" s="1" t="s">
        <v>788</v>
      </c>
      <c r="B247" s="16" t="s">
        <v>789</v>
      </c>
      <c r="C247" s="44" t="str">
        <f>VLOOKUP(B247,Indicator!$A$2:$F$890,5,FALSE)</f>
        <v>Expenditure on post-secondary non-tertiary as a percentage of government expenditure on education</v>
      </c>
      <c r="D247" s="25" t="str">
        <f>VLOOKUP(B247,Indicator!$A$2:$F$890,6,FALSE)</f>
        <v>EDU_FIN_EXP_L4</v>
      </c>
      <c r="E247" s="1">
        <f>VLOOKUP(H247,Source!$A$2:$G$636,7,FALSE)</f>
        <v>2020</v>
      </c>
      <c r="F247" s="1" t="s">
        <v>18</v>
      </c>
      <c r="G247" s="1" t="str">
        <f>VLOOKUP(F247,Value_type!$A$2:$I$107,3,FALSE)</f>
        <v>PCNT</v>
      </c>
      <c r="H247" s="1" t="s">
        <v>790</v>
      </c>
      <c r="I247" s="25" t="str">
        <f>VLOOKUP(H247,Source!$A$2:$G$594,3,FALSE)</f>
        <v>UIS: EDU_FIN_EXP_L4</v>
      </c>
      <c r="K247" s="1"/>
    </row>
    <row r="248" spans="1:11">
      <c r="A248" s="1" t="s">
        <v>791</v>
      </c>
      <c r="B248" s="16" t="s">
        <v>792</v>
      </c>
      <c r="C248" s="44" t="str">
        <f>VLOOKUP(B248,Indicator!$A$2:$F$890,5,FALSE)</f>
        <v>Expenditure on tertiary as a percentage of government expenditure on education</v>
      </c>
      <c r="D248" s="25" t="str">
        <f>VLOOKUP(B248,Indicator!$A$2:$F$890,6,FALSE)</f>
        <v>EDU_FIN_EXP_L5T8</v>
      </c>
      <c r="E248" s="1">
        <f>VLOOKUP(H248,Source!$A$2:$G$636,7,FALSE)</f>
        <v>2020</v>
      </c>
      <c r="F248" s="1" t="s">
        <v>18</v>
      </c>
      <c r="G248" s="1" t="str">
        <f>VLOOKUP(F248,Value_type!$A$2:$I$107,3,FALSE)</f>
        <v>PCNT</v>
      </c>
      <c r="H248" s="1" t="s">
        <v>793</v>
      </c>
      <c r="I248" s="25" t="str">
        <f>VLOOKUP(H248,Source!$A$2:$G$594,3,FALSE)</f>
        <v>UIS: EDU_FIN_EXP_L5T8</v>
      </c>
      <c r="K248" s="1"/>
    </row>
    <row r="249" spans="1:11">
      <c r="A249" s="1" t="s">
        <v>794</v>
      </c>
      <c r="B249" s="16" t="s">
        <v>795</v>
      </c>
      <c r="C249" s="44" t="str">
        <f>VLOOKUP(B249,Indicator!$A$2:$F$890,5,FALSE)</f>
        <v>Proportion of schools with access to adapted infrastructure and materials for students with disabilities - Primary (%)</v>
      </c>
      <c r="D249" s="25" t="str">
        <f>VLOOKUP(B249,Indicator!$A$2:$F$890,6,FALSE)</f>
        <v>EDU_SDG_SCH_L1</v>
      </c>
      <c r="E249" s="1">
        <f>VLOOKUP(H249,Source!$A$2:$G$636,7,FALSE)</f>
        <v>2023</v>
      </c>
      <c r="F249" s="1" t="s">
        <v>18</v>
      </c>
      <c r="G249" s="1" t="str">
        <f>VLOOKUP(F249,Value_type!$A$2:$I$107,3,FALSE)</f>
        <v>PCNT</v>
      </c>
      <c r="H249" s="1" t="s">
        <v>796</v>
      </c>
      <c r="I249" s="25" t="str">
        <f>VLOOKUP(H249,Source!$A$2:$G$594,3,FALSE)</f>
        <v>BDDS_UIS: EDU_SDG_SCH_L1</v>
      </c>
      <c r="K249" s="1"/>
    </row>
    <row r="250" spans="1:11">
      <c r="A250" s="1" t="s">
        <v>797</v>
      </c>
      <c r="B250" s="16" t="s">
        <v>798</v>
      </c>
      <c r="C250" s="44" t="str">
        <f>VLOOKUP(B250,Indicator!$A$2:$F$890,5,FALSE)</f>
        <v>Proportion of schools with access to adapted infrastructure and materials for students with disabilities - Lower secondary (%)</v>
      </c>
      <c r="D250" s="25" t="str">
        <f>VLOOKUP(B250,Indicator!$A$2:$F$890,6,FALSE)</f>
        <v>EDU_SDG_SCH_L2</v>
      </c>
      <c r="E250" s="1">
        <f>VLOOKUP(H250,Source!$A$2:$G$636,7,FALSE)</f>
        <v>2023</v>
      </c>
      <c r="F250" s="1" t="s">
        <v>18</v>
      </c>
      <c r="G250" s="1" t="str">
        <f>VLOOKUP(F250,Value_type!$A$2:$I$107,3,FALSE)</f>
        <v>PCNT</v>
      </c>
      <c r="H250" s="1" t="s">
        <v>799</v>
      </c>
      <c r="I250" s="25" t="str">
        <f>VLOOKUP(H250,Source!$A$2:$G$594,3,FALSE)</f>
        <v>BDDS_UIS: EDU_SDG_SCH_L2</v>
      </c>
      <c r="K250" s="1"/>
    </row>
    <row r="251" spans="1:11">
      <c r="A251" s="1" t="s">
        <v>800</v>
      </c>
      <c r="B251" s="16" t="s">
        <v>801</v>
      </c>
      <c r="C251" s="44" t="str">
        <f>VLOOKUP(B251,Indicator!$A$2:$F$890,5,FALSE)</f>
        <v>Proportion of schools with access to adapted infrastructure and materials for students with disabilities - Upper secondary (%)</v>
      </c>
      <c r="D251" s="25" t="str">
        <f>VLOOKUP(B251,Indicator!$A$2:$F$890,6,FALSE)</f>
        <v>EDU_SDG_SCH_L3</v>
      </c>
      <c r="E251" s="1">
        <f>VLOOKUP(H251,Source!$A$2:$G$636,7,FALSE)</f>
        <v>2023</v>
      </c>
      <c r="F251" s="1" t="s">
        <v>18</v>
      </c>
      <c r="G251" s="1" t="str">
        <f>VLOOKUP(F251,Value_type!$A$2:$I$107,3,FALSE)</f>
        <v>PCNT</v>
      </c>
      <c r="H251" s="1" t="s">
        <v>802</v>
      </c>
      <c r="I251" s="25" t="str">
        <f>VLOOKUP(H251,Source!$A$2:$G$594,3,FALSE)</f>
        <v>BDDS_UIS: EDU_SDG_SCH_L3</v>
      </c>
      <c r="K251" s="1"/>
    </row>
    <row r="252" spans="1:11">
      <c r="A252" s="1" t="s">
        <v>803</v>
      </c>
      <c r="B252" s="16" t="s">
        <v>804</v>
      </c>
      <c r="C252" s="44" t="str">
        <f>VLOOKUP(B252,Indicator!$A$2:$F$890,5,FALSE)</f>
        <v>Proportion of total schools with basic hygiene services (%)</v>
      </c>
      <c r="D252" s="25" t="str">
        <f>VLOOKUP(B252,Indicator!$A$2:$F$890,6,FALSE)</f>
        <v>WS_SCH_H-B</v>
      </c>
      <c r="E252" s="1">
        <f>VLOOKUP(H252,Source!$A$2:$G$636,7,FALSE)</f>
        <v>2020</v>
      </c>
      <c r="F252" s="1" t="s">
        <v>426</v>
      </c>
      <c r="G252" s="1" t="str">
        <f>VLOOKUP(F252,Value_type!$A$2:$I$107,3,FALSE)</f>
        <v>PCNT</v>
      </c>
      <c r="H252" s="1" t="s">
        <v>805</v>
      </c>
      <c r="I252" s="25" t="str">
        <f>VLOOKUP(H252,Source!$A$2:$G$594,3,FALSE)</f>
        <v>Helix: WS_SCH_H-B</v>
      </c>
      <c r="K252" s="1"/>
    </row>
    <row r="253" spans="1:11">
      <c r="A253" s="1" t="s">
        <v>806</v>
      </c>
      <c r="B253" s="16" t="s">
        <v>807</v>
      </c>
      <c r="C253" s="44" t="str">
        <f>VLOOKUP(B253,Indicator!$A$2:$F$890,5,FALSE)</f>
        <v>Proportion of total schools with basic sanitation services (%)</v>
      </c>
      <c r="D253" s="25" t="str">
        <f>VLOOKUP(B253,Indicator!$A$2:$F$890,6,FALSE)</f>
        <v>WS_SCH_S-B</v>
      </c>
      <c r="E253" s="1">
        <f>VLOOKUP(H253,Source!$A$2:$G$636,7,FALSE)</f>
        <v>2020</v>
      </c>
      <c r="F253" s="1" t="s">
        <v>426</v>
      </c>
      <c r="G253" s="1" t="str">
        <f>VLOOKUP(F253,Value_type!$A$2:$I$107,3,FALSE)</f>
        <v>PCNT</v>
      </c>
      <c r="H253" s="1" t="s">
        <v>808</v>
      </c>
      <c r="I253" s="25" t="str">
        <f>VLOOKUP(H253,Source!$A$2:$G$594,3,FALSE)</f>
        <v>Helix: WS_SCH_S-B</v>
      </c>
      <c r="K253" s="1"/>
    </row>
    <row r="254" spans="1:11">
      <c r="A254" s="1" t="s">
        <v>809</v>
      </c>
      <c r="B254" s="16" t="s">
        <v>810</v>
      </c>
      <c r="C254" s="44" t="str">
        <f>VLOOKUP(B254,Indicator!$A$2:$F$890,5,FALSE)</f>
        <v>Proportion of total schools with basic drinking water services (%)</v>
      </c>
      <c r="D254" s="25" t="str">
        <f>VLOOKUP(B254,Indicator!$A$2:$F$890,6,FALSE)</f>
        <v>WS_SCH_W-B</v>
      </c>
      <c r="E254" s="1">
        <f>VLOOKUP(H254,Source!$A$2:$G$636,7,FALSE)</f>
        <v>2020</v>
      </c>
      <c r="F254" s="1" t="s">
        <v>426</v>
      </c>
      <c r="G254" s="1" t="str">
        <f>VLOOKUP(F254,Value_type!$A$2:$I$107,3,FALSE)</f>
        <v>PCNT</v>
      </c>
      <c r="H254" s="1" t="s">
        <v>811</v>
      </c>
      <c r="I254" s="25" t="str">
        <f>VLOOKUP(H254,Source!$A$2:$G$594,3,FALSE)</f>
        <v>Helix: WS_SCH_W-B</v>
      </c>
      <c r="K254" s="1"/>
    </row>
    <row r="255" spans="1:11">
      <c r="A255" s="1" t="s">
        <v>812</v>
      </c>
      <c r="B255" s="16" t="s">
        <v>813</v>
      </c>
      <c r="C255" s="44" t="str">
        <f>VLOOKUP(B255,Indicator!$A$2:$F$890,5,FALSE)</f>
        <v>Total number of Classroom teachers in primary education (ISCED 1)</v>
      </c>
      <c r="D255" s="25" t="str">
        <f>VLOOKUP(B255,Indicator!$A$2:$F$890,6,FALSE)</f>
        <v>EDUNF_TEACH_L1</v>
      </c>
      <c r="E255" s="1">
        <f>VLOOKUP(H255,Source!$A$2:$G$636,7,FALSE)</f>
        <v>2023</v>
      </c>
      <c r="F255" s="1" t="s">
        <v>443</v>
      </c>
      <c r="G255" s="1" t="str">
        <f>VLOOKUP(F255,Value_type!$A$2:$I$107,3,FALSE)</f>
        <v>PS</v>
      </c>
      <c r="H255" s="1" t="s">
        <v>814</v>
      </c>
      <c r="I255" s="25" t="str">
        <f>VLOOKUP(H255,Source!$A$2:$G$594,3,FALSE)</f>
        <v>NEW_UIS: EDUNF_TEACH_L1</v>
      </c>
      <c r="K255" s="1"/>
    </row>
    <row r="256" spans="1:11">
      <c r="A256" s="1" t="s">
        <v>815</v>
      </c>
      <c r="B256" s="16" t="s">
        <v>816</v>
      </c>
      <c r="C256" s="44" t="str">
        <f>VLOOKUP(B256,Indicator!$A$2:$F$890,5,FALSE)</f>
        <v>Total number of Classroom teachers in lower secondary education (ISCED 2)</v>
      </c>
      <c r="D256" s="25" t="str">
        <f>VLOOKUP(B256,Indicator!$A$2:$F$890,6,FALSE)</f>
        <v>EDUNF_TEACH_L2</v>
      </c>
      <c r="E256" s="1">
        <f>VLOOKUP(H256,Source!$A$2:$G$636,7,FALSE)</f>
        <v>2023</v>
      </c>
      <c r="F256" s="1" t="s">
        <v>443</v>
      </c>
      <c r="G256" s="1" t="str">
        <f>VLOOKUP(F256,Value_type!$A$2:$I$107,3,FALSE)</f>
        <v>PS</v>
      </c>
      <c r="H256" s="1" t="s">
        <v>817</v>
      </c>
      <c r="I256" s="25" t="str">
        <f>VLOOKUP(H256,Source!$A$2:$G$594,3,FALSE)</f>
        <v>NEW_UIS: EDUNF_TEACH_L2</v>
      </c>
      <c r="K256" s="1"/>
    </row>
    <row r="257" spans="1:11">
      <c r="A257" s="1" t="s">
        <v>818</v>
      </c>
      <c r="B257" s="16" t="s">
        <v>819</v>
      </c>
      <c r="C257" s="44" t="str">
        <f>VLOOKUP(B257,Indicator!$A$2:$F$890,5,FALSE)</f>
        <v>Total number of Classroom teachers in upper secondary education (ISCED 3)</v>
      </c>
      <c r="D257" s="25" t="str">
        <f>VLOOKUP(B257,Indicator!$A$2:$F$890,6,FALSE)</f>
        <v>EDUNF_TEACH_L3</v>
      </c>
      <c r="E257" s="1">
        <f>VLOOKUP(H257,Source!$A$2:$G$636,7,FALSE)</f>
        <v>2023</v>
      </c>
      <c r="F257" s="1" t="s">
        <v>443</v>
      </c>
      <c r="G257" s="1" t="str">
        <f>VLOOKUP(F257,Value_type!$A$2:$I$107,3,FALSE)</f>
        <v>PS</v>
      </c>
      <c r="H257" s="1" t="s">
        <v>820</v>
      </c>
      <c r="I257" s="25" t="str">
        <f>VLOOKUP(H257,Source!$A$2:$G$594,3,FALSE)</f>
        <v>NEW_UIS: EDUNF_TEACH_L3</v>
      </c>
      <c r="K257" s="1"/>
    </row>
    <row r="258" spans="1:11">
      <c r="A258" s="1" t="s">
        <v>821</v>
      </c>
      <c r="B258" s="16" t="s">
        <v>822</v>
      </c>
      <c r="C258" s="44" t="str">
        <f>VLOOKUP(B258,Indicator!$A$2:$F$890,5,FALSE)</f>
        <v>Pupil-teacher ratio in primary education (ISCED1) (headcount basis)</v>
      </c>
      <c r="D258" s="25" t="str">
        <f>VLOOKUP(B258,Indicator!$A$2:$F$890,6,FALSE)</f>
        <v>EDUNF_PTR_L1</v>
      </c>
      <c r="E258" s="1">
        <f>VLOOKUP(H258,Source!$A$2:$G$636,7,FALSE)</f>
        <v>2020</v>
      </c>
      <c r="F258" s="1" t="s">
        <v>14</v>
      </c>
      <c r="G258" s="1" t="str">
        <f>VLOOKUP(F258,Value_type!$A$2:$I$107,3,FALSE)</f>
        <v>PS</v>
      </c>
      <c r="H258" s="1" t="s">
        <v>823</v>
      </c>
      <c r="I258" s="25" t="str">
        <f>VLOOKUP(H258,Source!$A$2:$G$594,3,FALSE)</f>
        <v>UIS: EDUNF_PTR_L1</v>
      </c>
      <c r="K258" s="1"/>
    </row>
    <row r="259" spans="1:11">
      <c r="A259" s="1" t="s">
        <v>824</v>
      </c>
      <c r="B259" s="16" t="s">
        <v>825</v>
      </c>
      <c r="C259" s="44" t="str">
        <f>VLOOKUP(B259,Indicator!$A$2:$F$890,5,FALSE)</f>
        <v>Pupil-teacher ratio in lower secondary education (ISCED 2) (headcount basis)</v>
      </c>
      <c r="D259" s="25" t="str">
        <f>VLOOKUP(B259,Indicator!$A$2:$F$890,6,FALSE)</f>
        <v>EDUNF_PTR_L2</v>
      </c>
      <c r="E259" s="1">
        <f>VLOOKUP(H259,Source!$A$2:$G$636,7,FALSE)</f>
        <v>2020</v>
      </c>
      <c r="F259" s="1" t="s">
        <v>14</v>
      </c>
      <c r="G259" s="1" t="str">
        <f>VLOOKUP(F259,Value_type!$A$2:$I$107,3,FALSE)</f>
        <v>PS</v>
      </c>
      <c r="H259" s="1" t="s">
        <v>826</v>
      </c>
      <c r="I259" s="25" t="str">
        <f>VLOOKUP(H259,Source!$A$2:$G$594,3,FALSE)</f>
        <v>UIS: EDUNF_PTR_L2</v>
      </c>
      <c r="K259" s="1"/>
    </row>
    <row r="260" spans="1:11">
      <c r="A260" s="1" t="s">
        <v>827</v>
      </c>
      <c r="B260" s="16" t="s">
        <v>828</v>
      </c>
      <c r="C260" s="44" t="str">
        <f>VLOOKUP(B260,Indicator!$A$2:$F$890,5,FALSE)</f>
        <v>Pupil-teacher ratio in secondary education (ISCED 2 and 3) (headcount basis)</v>
      </c>
      <c r="D260" s="25" t="str">
        <f>VLOOKUP(B260,Indicator!$A$2:$F$890,6,FALSE)</f>
        <v>EDUNF_PTR_L2AND3</v>
      </c>
      <c r="E260" s="1">
        <f>VLOOKUP(H260,Source!$A$2:$G$636,7,FALSE)</f>
        <v>2020</v>
      </c>
      <c r="F260" s="1" t="s">
        <v>14</v>
      </c>
      <c r="G260" s="1" t="str">
        <f>VLOOKUP(F260,Value_type!$A$2:$I$107,3,FALSE)</f>
        <v>PS</v>
      </c>
      <c r="H260" s="1" t="s">
        <v>829</v>
      </c>
      <c r="I260" s="25" t="str">
        <f>VLOOKUP(H260,Source!$A$2:$G$594,3,FALSE)</f>
        <v>UIS: EDUNF_PTR_L2AND3</v>
      </c>
      <c r="K260" s="1"/>
    </row>
    <row r="261" spans="1:11">
      <c r="A261" s="1" t="s">
        <v>830</v>
      </c>
      <c r="B261" s="16" t="s">
        <v>831</v>
      </c>
      <c r="C261" s="44" t="str">
        <f>VLOOKUP(B261,Indicator!$A$2:$F$890,5,FALSE)</f>
        <v>Pupil-teacher ratio in upper secondary education (ISCED 3) (headcount basis)</v>
      </c>
      <c r="D261" s="25" t="str">
        <f>VLOOKUP(B261,Indicator!$A$2:$F$890,6,FALSE)</f>
        <v>EDUNF_PTR_L3</v>
      </c>
      <c r="E261" s="1">
        <f>VLOOKUP(H261,Source!$A$2:$G$636,7,FALSE)</f>
        <v>2020</v>
      </c>
      <c r="F261" s="1" t="s">
        <v>14</v>
      </c>
      <c r="G261" s="1" t="str">
        <f>VLOOKUP(F261,Value_type!$A$2:$I$107,3,FALSE)</f>
        <v>PS</v>
      </c>
      <c r="H261" s="1" t="s">
        <v>832</v>
      </c>
      <c r="I261" s="25" t="str">
        <f>VLOOKUP(H261,Source!$A$2:$G$594,3,FALSE)</f>
        <v>UIS: EDUNF_PTR_L3</v>
      </c>
      <c r="K261" s="1"/>
    </row>
    <row r="262" spans="1:11">
      <c r="A262" s="1" t="s">
        <v>833</v>
      </c>
      <c r="B262" s="16" t="s">
        <v>834</v>
      </c>
      <c r="C262" s="44" t="str">
        <f>VLOOKUP(B262,Indicator!$A$2:$F$890,5,FALSE)</f>
        <v>Percentage of trained teachers in pre-primary education</v>
      </c>
      <c r="D262" s="25" t="str">
        <f>VLOOKUP(B262,Indicator!$A$2:$F$890,6,FALSE)</f>
        <v>EDU_SDG_TRTP_L02</v>
      </c>
      <c r="E262" s="1">
        <f>VLOOKUP(H262,Source!$A$2:$G$636,7,FALSE)</f>
        <v>2020</v>
      </c>
      <c r="F262" s="1" t="s">
        <v>82</v>
      </c>
      <c r="G262" s="1" t="str">
        <f>VLOOKUP(F262,Value_type!$A$2:$I$107,3,FALSE)</f>
        <v>PCNT</v>
      </c>
      <c r="H262" s="1" t="s">
        <v>835</v>
      </c>
      <c r="I262" s="25" t="str">
        <f>VLOOKUP(H262,Source!$A$2:$G$594,3,FALSE)</f>
        <v>UIS: EDU_SDG_TRTP_L02</v>
      </c>
      <c r="K262" s="1"/>
    </row>
    <row r="263" spans="1:11">
      <c r="A263" s="1" t="s">
        <v>836</v>
      </c>
      <c r="B263" s="16" t="s">
        <v>837</v>
      </c>
      <c r="C263" s="44" t="str">
        <f>VLOOKUP(B263,Indicator!$A$2:$F$890,5,FALSE)</f>
        <v>Percentage of trained teachers in primary education</v>
      </c>
      <c r="D263" s="25" t="str">
        <f>VLOOKUP(B263,Indicator!$A$2:$F$890,6,FALSE)</f>
        <v>EDU_SDG_TRTP_L1</v>
      </c>
      <c r="E263" s="1">
        <f>VLOOKUP(H263,Source!$A$2:$G$636,7,FALSE)</f>
        <v>2020</v>
      </c>
      <c r="F263" s="1" t="s">
        <v>82</v>
      </c>
      <c r="G263" s="1" t="str">
        <f>VLOOKUP(F263,Value_type!$A$2:$I$107,3,FALSE)</f>
        <v>PCNT</v>
      </c>
      <c r="H263" s="1" t="s">
        <v>838</v>
      </c>
      <c r="I263" s="25" t="str">
        <f>VLOOKUP(H263,Source!$A$2:$G$594,3,FALSE)</f>
        <v>UIS: EDU_SDG_TRTP_L1</v>
      </c>
      <c r="K263" s="1"/>
    </row>
    <row r="264" spans="1:11">
      <c r="A264" s="1" t="s">
        <v>839</v>
      </c>
      <c r="B264" s="16" t="s">
        <v>840</v>
      </c>
      <c r="C264" s="44" t="str">
        <f>VLOOKUP(B264,Indicator!$A$2:$F$890,5,FALSE)</f>
        <v>Percentage of trained teachers in lower secondary education</v>
      </c>
      <c r="D264" s="25" t="str">
        <f>VLOOKUP(B264,Indicator!$A$2:$F$890,6,FALSE)</f>
        <v>EDU_SDG_TRTP_L2</v>
      </c>
      <c r="E264" s="1">
        <f>VLOOKUP(H264,Source!$A$2:$G$636,7,FALSE)</f>
        <v>2020</v>
      </c>
      <c r="F264" s="1" t="s">
        <v>82</v>
      </c>
      <c r="G264" s="1" t="str">
        <f>VLOOKUP(F264,Value_type!$A$2:$I$107,3,FALSE)</f>
        <v>PCNT</v>
      </c>
      <c r="H264" s="1" t="s">
        <v>841</v>
      </c>
      <c r="I264" s="25" t="str">
        <f>VLOOKUP(H264,Source!$A$2:$G$594,3,FALSE)</f>
        <v>UIS: EDU_SDG_TRTP_L2</v>
      </c>
      <c r="K264" s="1"/>
    </row>
    <row r="265" spans="1:11">
      <c r="A265" s="1" t="s">
        <v>842</v>
      </c>
      <c r="B265" s="16" t="s">
        <v>843</v>
      </c>
      <c r="C265" s="44" t="str">
        <f>VLOOKUP(B265,Indicator!$A$2:$F$890,5,FALSE)</f>
        <v>Percentage of trained teachers in upper secondary education</v>
      </c>
      <c r="D265" s="25" t="str">
        <f>VLOOKUP(B265,Indicator!$A$2:$F$890,6,FALSE)</f>
        <v>EDU_SDG_TRTP_L3</v>
      </c>
      <c r="E265" s="1">
        <f>VLOOKUP(H265,Source!$A$2:$G$636,7,FALSE)</f>
        <v>2020</v>
      </c>
      <c r="F265" s="1" t="s">
        <v>82</v>
      </c>
      <c r="G265" s="1" t="str">
        <f>VLOOKUP(F265,Value_type!$A$2:$I$107,3,FALSE)</f>
        <v>PCNT</v>
      </c>
      <c r="H265" s="1" t="s">
        <v>844</v>
      </c>
      <c r="I265" s="25" t="str">
        <f>VLOOKUP(H265,Source!$A$2:$G$594,3,FALSE)</f>
        <v>UIS: EDU_SDG_TRTP_L3</v>
      </c>
      <c r="K265" s="1"/>
    </row>
    <row r="266" spans="1:11">
      <c r="A266" s="1" t="s">
        <v>845</v>
      </c>
      <c r="B266" s="16" t="s">
        <v>846</v>
      </c>
      <c r="C266" s="44" t="str">
        <f>VLOOKUP(B266,Indicator!$A$2:$F$890,5,FALSE)</f>
        <v>Pupil-trained teacher ratio in pre-primary education (headcount basis)</v>
      </c>
      <c r="D266" s="25" t="str">
        <f>VLOOKUP(B266,Indicator!$A$2:$F$890,6,FALSE)</f>
        <v>EDU_SDG_PTTR_L02</v>
      </c>
      <c r="E266" s="1">
        <f>VLOOKUP(H266,Source!$A$2:$G$636,7,FALSE)</f>
        <v>2020</v>
      </c>
      <c r="F266" s="1" t="s">
        <v>14</v>
      </c>
      <c r="G266" s="1" t="str">
        <f>VLOOKUP(F266,Value_type!$A$2:$I$107,3,FALSE)</f>
        <v>PS</v>
      </c>
      <c r="H266" s="1" t="s">
        <v>847</v>
      </c>
      <c r="I266" s="25" t="str">
        <f>VLOOKUP(H266,Source!$A$2:$G$594,3,FALSE)</f>
        <v>UIS: EDU_SDG_PTTR_L02</v>
      </c>
      <c r="K266" s="1"/>
    </row>
    <row r="267" spans="1:11">
      <c r="A267" s="1" t="s">
        <v>848</v>
      </c>
      <c r="B267" s="16" t="s">
        <v>849</v>
      </c>
      <c r="C267" s="44" t="str">
        <f>VLOOKUP(B267,Indicator!$A$2:$F$890,5,FALSE)</f>
        <v>Pupil-trained teacher ratio in primary education (headcount basis)</v>
      </c>
      <c r="D267" s="25" t="str">
        <f>VLOOKUP(B267,Indicator!$A$2:$F$890,6,FALSE)</f>
        <v>EDU_SDG_PTTR_L1</v>
      </c>
      <c r="E267" s="1">
        <f>VLOOKUP(H267,Source!$A$2:$G$636,7,FALSE)</f>
        <v>2020</v>
      </c>
      <c r="F267" s="1" t="s">
        <v>14</v>
      </c>
      <c r="G267" s="1" t="str">
        <f>VLOOKUP(F267,Value_type!$A$2:$I$107,3,FALSE)</f>
        <v>PS</v>
      </c>
      <c r="H267" s="1" t="s">
        <v>850</v>
      </c>
      <c r="I267" s="25" t="str">
        <f>VLOOKUP(H267,Source!$A$2:$G$594,3,FALSE)</f>
        <v>UIS: EDU_SDG_PTTR_L1</v>
      </c>
      <c r="K267" s="1"/>
    </row>
    <row r="268" spans="1:11">
      <c r="A268" s="1" t="s">
        <v>851</v>
      </c>
      <c r="B268" s="16" t="s">
        <v>852</v>
      </c>
      <c r="C268" s="44" t="str">
        <f>VLOOKUP(B268,Indicator!$A$2:$F$890,5,FALSE)</f>
        <v>Pupil-trained teacher ratio in lower secondary education (headcount basis)</v>
      </c>
      <c r="D268" s="25" t="str">
        <f>VLOOKUP(B268,Indicator!$A$2:$F$890,6,FALSE)</f>
        <v>EDU_SDG_PTTR_L2</v>
      </c>
      <c r="E268" s="1">
        <f>VLOOKUP(H268,Source!$A$2:$G$636,7,FALSE)</f>
        <v>2020</v>
      </c>
      <c r="F268" s="1" t="s">
        <v>14</v>
      </c>
      <c r="G268" s="1" t="str">
        <f>VLOOKUP(F268,Value_type!$A$2:$I$107,3,FALSE)</f>
        <v>PS</v>
      </c>
      <c r="H268" s="1" t="s">
        <v>853</v>
      </c>
      <c r="I268" s="25" t="str">
        <f>VLOOKUP(H268,Source!$A$2:$G$594,3,FALSE)</f>
        <v>UIS: EDU_SDG_PTTR_L2</v>
      </c>
      <c r="K268" s="1"/>
    </row>
    <row r="269" spans="1:11">
      <c r="A269" s="1" t="s">
        <v>854</v>
      </c>
      <c r="B269" s="16" t="s">
        <v>855</v>
      </c>
      <c r="C269" s="44" t="str">
        <f>VLOOKUP(B269,Indicator!$A$2:$F$890,5,FALSE)</f>
        <v>Pupil-trained teacher ratio in upper secondary education (headcount basis)</v>
      </c>
      <c r="D269" s="25" t="str">
        <f>VLOOKUP(B269,Indicator!$A$2:$F$890,6,FALSE)</f>
        <v>EDU_SDG_PTTR_L3</v>
      </c>
      <c r="E269" s="1">
        <f>VLOOKUP(H269,Source!$A$2:$G$636,7,FALSE)</f>
        <v>2020</v>
      </c>
      <c r="F269" s="1" t="s">
        <v>14</v>
      </c>
      <c r="G269" s="1" t="str">
        <f>VLOOKUP(F269,Value_type!$A$2:$I$107,3,FALSE)</f>
        <v>PS</v>
      </c>
      <c r="H269" s="1" t="s">
        <v>856</v>
      </c>
      <c r="I269" s="25" t="str">
        <f>VLOOKUP(H269,Source!$A$2:$G$594,3,FALSE)</f>
        <v>UIS: EDU_SDG_PTTR_L3</v>
      </c>
      <c r="K269" s="1"/>
    </row>
    <row r="270" spans="1:11">
      <c r="A270" s="1" t="s">
        <v>857</v>
      </c>
      <c r="B270" s="16" t="s">
        <v>858</v>
      </c>
      <c r="C270" s="44" t="str">
        <f>VLOOKUP(B270,Indicator!$A$2:$F$890,5,FALSE)</f>
        <v>Proportion of teachers qualified according to national standards in pre-primary education (%)</v>
      </c>
      <c r="D270" s="25" t="str">
        <f>VLOOKUP(B270,Indicator!$A$2:$F$890,6,FALSE)</f>
        <v>EDU_SDG_QUTP_L02</v>
      </c>
      <c r="E270" s="1">
        <f>VLOOKUP(H270,Source!$A$2:$G$636,7,FALSE)</f>
        <v>2023</v>
      </c>
      <c r="F270" s="1" t="s">
        <v>82</v>
      </c>
      <c r="G270" s="1" t="str">
        <f>VLOOKUP(F270,Value_type!$A$2:$I$107,3,FALSE)</f>
        <v>PCNT</v>
      </c>
      <c r="H270" s="1" t="s">
        <v>859</v>
      </c>
      <c r="I270" s="25" t="str">
        <f>VLOOKUP(H270,Source!$A$2:$G$594,3,FALSE)</f>
        <v>BDDS_UIS: EDU_SDG_QUTP_L02</v>
      </c>
      <c r="K270" s="1"/>
    </row>
    <row r="271" spans="1:11">
      <c r="A271" s="1" t="s">
        <v>860</v>
      </c>
      <c r="B271" s="16" t="s">
        <v>861</v>
      </c>
      <c r="C271" s="44" t="str">
        <f>VLOOKUP(B271,Indicator!$A$2:$F$890,5,FALSE)</f>
        <v>Proportion of teachers qualified according to national standards in primary education (%)</v>
      </c>
      <c r="D271" s="25" t="str">
        <f>VLOOKUP(B271,Indicator!$A$2:$F$890,6,FALSE)</f>
        <v>EDU_SDG_QUTP_L1</v>
      </c>
      <c r="E271" s="1">
        <f>VLOOKUP(H271,Source!$A$2:$G$636,7,FALSE)</f>
        <v>2023</v>
      </c>
      <c r="F271" s="1" t="s">
        <v>82</v>
      </c>
      <c r="G271" s="1" t="str">
        <f>VLOOKUP(F271,Value_type!$A$2:$I$107,3,FALSE)</f>
        <v>PCNT</v>
      </c>
      <c r="H271" s="1" t="s">
        <v>862</v>
      </c>
      <c r="I271" s="25" t="str">
        <f>VLOOKUP(H271,Source!$A$2:$G$594,3,FALSE)</f>
        <v>BDDS_UIS: EDU_SDG_QUTP_L1</v>
      </c>
      <c r="K271" s="1"/>
    </row>
    <row r="272" spans="1:11">
      <c r="A272" s="1" t="s">
        <v>863</v>
      </c>
      <c r="B272" s="16" t="s">
        <v>864</v>
      </c>
      <c r="C272" s="44" t="str">
        <f>VLOOKUP(B272,Indicator!$A$2:$F$890,5,FALSE)</f>
        <v>Proportion of teachers qualified according to national standards in lower secondary education (%)</v>
      </c>
      <c r="D272" s="25" t="str">
        <f>VLOOKUP(B272,Indicator!$A$2:$F$890,6,FALSE)</f>
        <v>EDU_SDG_QUTP_L2</v>
      </c>
      <c r="E272" s="1">
        <f>VLOOKUP(H272,Source!$A$2:$G$636,7,FALSE)</f>
        <v>2023</v>
      </c>
      <c r="F272" s="1" t="s">
        <v>82</v>
      </c>
      <c r="G272" s="1" t="str">
        <f>VLOOKUP(F272,Value_type!$A$2:$I$107,3,FALSE)</f>
        <v>PCNT</v>
      </c>
      <c r="H272" s="1" t="s">
        <v>865</v>
      </c>
      <c r="I272" s="25" t="str">
        <f>VLOOKUP(H272,Source!$A$2:$G$594,3,FALSE)</f>
        <v>BDDS_UIS: EDU_SDG_QUTP_L2</v>
      </c>
      <c r="K272" s="1"/>
    </row>
    <row r="273" spans="1:11">
      <c r="A273" s="1" t="s">
        <v>866</v>
      </c>
      <c r="B273" s="16" t="s">
        <v>867</v>
      </c>
      <c r="C273" s="44" t="str">
        <f>VLOOKUP(B273,Indicator!$A$2:$F$890,5,FALSE)</f>
        <v>Proportion of teachers qualified according to national standards in upper secondary education (%)</v>
      </c>
      <c r="D273" s="25" t="str">
        <f>VLOOKUP(B273,Indicator!$A$2:$F$890,6,FALSE)</f>
        <v>EDU_SDG_QUTP_L3</v>
      </c>
      <c r="E273" s="1">
        <f>VLOOKUP(H273,Source!$A$2:$G$636,7,FALSE)</f>
        <v>2023</v>
      </c>
      <c r="F273" s="1" t="s">
        <v>82</v>
      </c>
      <c r="G273" s="1" t="str">
        <f>VLOOKUP(F273,Value_type!$A$2:$I$107,3,FALSE)</f>
        <v>PCNT</v>
      </c>
      <c r="H273" s="1" t="s">
        <v>868</v>
      </c>
      <c r="I273" s="25" t="str">
        <f>VLOOKUP(H273,Source!$A$2:$G$594,3,FALSE)</f>
        <v>BDDS_UIS: EDU_SDG_QUTP_L3</v>
      </c>
      <c r="K273" s="1"/>
    </row>
    <row r="274" spans="1:11">
      <c r="A274" s="1" t="s">
        <v>869</v>
      </c>
      <c r="B274" s="16" t="s">
        <v>870</v>
      </c>
      <c r="C274" s="44" t="str">
        <f>VLOOKUP(B274,Indicator!$A$2:$F$890,5,FALSE)</f>
        <v>Pupil-qualified teacher ratio in pre-primary education (headcount basis)</v>
      </c>
      <c r="D274" s="25" t="str">
        <f>VLOOKUP(B274,Indicator!$A$2:$F$890,6,FALSE)</f>
        <v>EDU_SDG_PQTR_L02</v>
      </c>
      <c r="E274" s="1">
        <f>VLOOKUP(H274,Source!$A$2:$G$636,7,FALSE)</f>
        <v>2020</v>
      </c>
      <c r="F274" s="1" t="s">
        <v>14</v>
      </c>
      <c r="G274" s="1" t="str">
        <f>VLOOKUP(F274,Value_type!$A$2:$I$107,3,FALSE)</f>
        <v>PS</v>
      </c>
      <c r="H274" s="1" t="s">
        <v>871</v>
      </c>
      <c r="I274" s="25" t="str">
        <f>VLOOKUP(H274,Source!$A$2:$G$594,3,FALSE)</f>
        <v>UIS: EDU_SDG_PQTR_L02</v>
      </c>
      <c r="K274" s="1"/>
    </row>
    <row r="275" spans="1:11">
      <c r="A275" s="1" t="s">
        <v>872</v>
      </c>
      <c r="B275" s="16" t="s">
        <v>873</v>
      </c>
      <c r="C275" s="44" t="str">
        <f>VLOOKUP(B275,Indicator!$A$2:$F$890,5,FALSE)</f>
        <v>Pupil-qualified teacher ratio in primary education (headcount basis)</v>
      </c>
      <c r="D275" s="25" t="str">
        <f>VLOOKUP(B275,Indicator!$A$2:$F$890,6,FALSE)</f>
        <v>EDU_SDG_PQTR_L1</v>
      </c>
      <c r="E275" s="1">
        <f>VLOOKUP(H275,Source!$A$2:$G$636,7,FALSE)</f>
        <v>2020</v>
      </c>
      <c r="F275" s="1" t="s">
        <v>14</v>
      </c>
      <c r="G275" s="1" t="str">
        <f>VLOOKUP(F275,Value_type!$A$2:$I$107,3,FALSE)</f>
        <v>PS</v>
      </c>
      <c r="H275" s="1" t="s">
        <v>874</v>
      </c>
      <c r="I275" s="25" t="str">
        <f>VLOOKUP(H275,Source!$A$2:$G$594,3,FALSE)</f>
        <v>UIS: EDU_SDG_PQTR_L1</v>
      </c>
      <c r="K275" s="1"/>
    </row>
    <row r="276" spans="1:11">
      <c r="A276" s="1" t="s">
        <v>875</v>
      </c>
      <c r="B276" s="16" t="s">
        <v>876</v>
      </c>
      <c r="C276" s="44" t="str">
        <f>VLOOKUP(B276,Indicator!$A$2:$F$890,5,FALSE)</f>
        <v>Pupil-qualified teacher ratio in lower secondary education (headcount basis)</v>
      </c>
      <c r="D276" s="25" t="str">
        <f>VLOOKUP(B276,Indicator!$A$2:$F$890,6,FALSE)</f>
        <v>EDU_SDG_PQTR_L2</v>
      </c>
      <c r="E276" s="1">
        <f>VLOOKUP(H276,Source!$A$2:$G$636,7,FALSE)</f>
        <v>2020</v>
      </c>
      <c r="F276" s="1" t="s">
        <v>14</v>
      </c>
      <c r="G276" s="1" t="str">
        <f>VLOOKUP(F276,Value_type!$A$2:$I$107,3,FALSE)</f>
        <v>PS</v>
      </c>
      <c r="H276" s="1" t="s">
        <v>877</v>
      </c>
      <c r="I276" s="25" t="str">
        <f>VLOOKUP(H276,Source!$A$2:$G$594,3,FALSE)</f>
        <v>UIS: EDU_SDG_PQTR_L2</v>
      </c>
      <c r="K276" s="1"/>
    </row>
    <row r="277" spans="1:11">
      <c r="A277" s="1" t="s">
        <v>878</v>
      </c>
      <c r="B277" s="16" t="s">
        <v>879</v>
      </c>
      <c r="C277" s="44" t="str">
        <f>VLOOKUP(B277,Indicator!$A$2:$F$890,5,FALSE)</f>
        <v>Pupil-qualified teacher ratio in upper secondary education (headcount basis)</v>
      </c>
      <c r="D277" s="25" t="str">
        <f>VLOOKUP(B277,Indicator!$A$2:$F$890,6,FALSE)</f>
        <v>EDU_SDG_PQTR_L3</v>
      </c>
      <c r="E277" s="1">
        <f>VLOOKUP(H277,Source!$A$2:$G$636,7,FALSE)</f>
        <v>2020</v>
      </c>
      <c r="F277" s="1" t="s">
        <v>14</v>
      </c>
      <c r="G277" s="1" t="str">
        <f>VLOOKUP(F277,Value_type!$A$2:$I$107,3,FALSE)</f>
        <v>PS</v>
      </c>
      <c r="H277" s="1" t="s">
        <v>880</v>
      </c>
      <c r="I277" s="25" t="str">
        <f>VLOOKUP(H277,Source!$A$2:$G$594,3,FALSE)</f>
        <v>UIS: EDU_SDG_PQTR_L3</v>
      </c>
      <c r="K277" s="1"/>
    </row>
    <row r="278" spans="1:11">
      <c r="A278" s="1" t="s">
        <v>881</v>
      </c>
      <c r="B278" s="16" t="s">
        <v>882</v>
      </c>
      <c r="C278" s="44" t="str">
        <f>VLOOKUP(B278,Indicator!$A$2:$F$890,5,FALSE)</f>
        <v>Percentage of children who have 3 or more children's books at home</v>
      </c>
      <c r="D278" s="25" t="str">
        <f>VLOOKUP(B278,Indicator!$A$2:$F$890,6,FALSE)</f>
        <v>ECD_CHLD_U5_BKS-HM</v>
      </c>
      <c r="E278" s="1">
        <f>VLOOKUP(H278,Source!$A$2:$G$636,7,FALSE)</f>
        <v>2020</v>
      </c>
      <c r="F278" s="1" t="s">
        <v>126</v>
      </c>
      <c r="G278" s="1" t="str">
        <f>VLOOKUP(F278,Value_type!$A$2:$I$107,3,FALSE)</f>
        <v>PCNT</v>
      </c>
      <c r="H278" s="1" t="s">
        <v>883</v>
      </c>
      <c r="I278" s="25" t="str">
        <f>VLOOKUP(H278,Source!$A$2:$G$594,3,FALSE)</f>
        <v>Helix: ECD_CHLD_U5_BKS-HM</v>
      </c>
      <c r="K278" s="1"/>
    </row>
    <row r="279" spans="1:11">
      <c r="A279" s="1" t="s">
        <v>884</v>
      </c>
      <c r="B279" s="16" t="s">
        <v>885</v>
      </c>
      <c r="C279" s="44" t="str">
        <f>VLOOKUP(B279,Indicator!$A$2:$F$890,5,FALSE)</f>
        <v>Percentage of children under age 5 who play with 2 or more types of playthings at home</v>
      </c>
      <c r="D279" s="25" t="str">
        <f>VLOOKUP(B279,Indicator!$A$2:$F$890,6,FALSE)</f>
        <v>ECD_CHLD_U5_PLYTH-HM</v>
      </c>
      <c r="E279" s="1">
        <f>VLOOKUP(H279,Source!$A$2:$G$636,7,FALSE)</f>
        <v>2020</v>
      </c>
      <c r="F279" s="1" t="s">
        <v>99</v>
      </c>
      <c r="G279" s="1" t="str">
        <f>VLOOKUP(F279,Value_type!$A$2:$I$107,3,FALSE)</f>
        <v>PCNT</v>
      </c>
      <c r="H279" s="1" t="s">
        <v>886</v>
      </c>
      <c r="I279" s="25" t="str">
        <f>VLOOKUP(H279,Source!$A$2:$G$594,3,FALSE)</f>
        <v>Helix: ECD_CHLD_U5_PLYTH-HM</v>
      </c>
      <c r="K279" s="1"/>
    </row>
    <row r="280" spans="1:11">
      <c r="A280" s="1" t="s">
        <v>887</v>
      </c>
      <c r="B280" s="16" t="s">
        <v>888</v>
      </c>
      <c r="C280" s="44" t="str">
        <f>VLOOKUP(B280,Indicator!$A$2:$F$890,5,FALSE)</f>
        <v>Educational attainment: at least completed lower secondary (ISCED 2 or higher), population 25+ years (%)</v>
      </c>
      <c r="D280" s="25" t="str">
        <f>VLOOKUP(B280,Indicator!$A$2:$F$890,6,FALSE)</f>
        <v>EDUNF_EA_L2T8</v>
      </c>
      <c r="E280" s="1">
        <f>VLOOKUP(H280,Source!$A$2:$G$636,7,FALSE)</f>
        <v>2023</v>
      </c>
      <c r="F280" s="1" t="s">
        <v>594</v>
      </c>
      <c r="G280" s="1" t="str">
        <f>VLOOKUP(F280,Value_type!$A$2:$I$107,3,FALSE)</f>
        <v>PCNT</v>
      </c>
      <c r="H280" s="1" t="s">
        <v>889</v>
      </c>
      <c r="I280" s="25" t="str">
        <f>VLOOKUP(H280,Source!$A$2:$G$594,3,FALSE)</f>
        <v>BDDS_UIS: EDUNF_EA_L2T8</v>
      </c>
      <c r="K280" s="1"/>
    </row>
    <row r="281" spans="1:11">
      <c r="A281" s="1" t="s">
        <v>890</v>
      </c>
      <c r="B281" s="16" t="s">
        <v>891</v>
      </c>
      <c r="C281" s="44" t="str">
        <f>VLOOKUP(B281,Indicator!$A$2:$F$890,5,FALSE)</f>
        <v>Administration of nationally representative learning assessment in reading (Grade 2 or 3)</v>
      </c>
      <c r="D281" s="25" t="str">
        <f>VLOOKUP(B281,Indicator!$A$2:$F$890,6,FALSE)</f>
        <v>EDUNF_ADMIN_L1_G2OR3_REA</v>
      </c>
      <c r="E281" s="1">
        <f>VLOOKUP(H281,Source!$A$2:$G$636,7,FALSE)</f>
        <v>2023</v>
      </c>
      <c r="F281" s="1" t="s">
        <v>613</v>
      </c>
      <c r="G281" s="1" t="str">
        <f>VLOOKUP(F281,Value_type!$A$2:$I$107,3,FALSE)</f>
        <v>YES_NO</v>
      </c>
      <c r="H281" s="1" t="s">
        <v>892</v>
      </c>
      <c r="I281" s="25" t="str">
        <f>VLOOKUP(H281,Source!$A$2:$G$594,3,FALSE)</f>
        <v>BDDS_UIS: EDUNF_ADMIN_L1_G2OR3_REA</v>
      </c>
      <c r="K281" s="1"/>
    </row>
    <row r="282" spans="1:11">
      <c r="A282" s="1" t="s">
        <v>893</v>
      </c>
      <c r="B282" s="16" t="s">
        <v>894</v>
      </c>
      <c r="C282" s="44" t="str">
        <f>VLOOKUP(B282,Indicator!$A$2:$F$890,5,FALSE)</f>
        <v>Administration of nationally representative learning assessment in math (Grade 2 or 3)</v>
      </c>
      <c r="D282" s="25" t="str">
        <f>VLOOKUP(B282,Indicator!$A$2:$F$890,6,FALSE)</f>
        <v>EDUNF_ADMIN_L1_G2OR3_MAT</v>
      </c>
      <c r="E282" s="1">
        <f>VLOOKUP(H282,Source!$A$2:$G$636,7,FALSE)</f>
        <v>2023</v>
      </c>
      <c r="F282" s="1" t="s">
        <v>613</v>
      </c>
      <c r="G282" s="1" t="str">
        <f>VLOOKUP(F282,Value_type!$A$2:$I$107,3,FALSE)</f>
        <v>YES_NO</v>
      </c>
      <c r="H282" s="1" t="s">
        <v>895</v>
      </c>
      <c r="I282" s="25" t="str">
        <f>VLOOKUP(H282,Source!$A$2:$G$594,3,FALSE)</f>
        <v>BDDS_UIS: EDUNF_ADMIN_L1_G2OR3_MAT</v>
      </c>
      <c r="K282" s="1"/>
    </row>
    <row r="283" spans="1:11">
      <c r="A283" s="1" t="s">
        <v>896</v>
      </c>
      <c r="B283" s="16" t="s">
        <v>897</v>
      </c>
      <c r="C283" s="44" t="str">
        <f>VLOOKUP(B283,Indicator!$A$2:$F$890,5,FALSE)</f>
        <v>15-year-olds by sex achieving proficiency Level 2 (%) in Mathematics</v>
      </c>
      <c r="D283" s="25" t="str">
        <f>VLOOKUP(B283,Indicator!$A$2:$F$890,6,FALSE)</f>
        <v>EDU_PISA_MAT2</v>
      </c>
      <c r="E283" s="1">
        <f>VLOOKUP(H283,Source!$A$2:$G$636,7,FALSE)</f>
        <v>2020</v>
      </c>
      <c r="F283" s="1" t="s">
        <v>82</v>
      </c>
      <c r="G283" s="1" t="str">
        <f>VLOOKUP(F283,Value_type!$A$2:$I$107,3,FALSE)</f>
        <v>PCNT</v>
      </c>
      <c r="H283" s="1" t="s">
        <v>898</v>
      </c>
      <c r="I283" s="25" t="str">
        <f>VLOOKUP(H283,Source!$A$2:$G$594,3,FALSE)</f>
        <v>WB: LO.PISA.MAT.2</v>
      </c>
      <c r="K283" s="1"/>
    </row>
    <row r="284" spans="1:11">
      <c r="A284" s="1" t="s">
        <v>899</v>
      </c>
      <c r="B284" s="16" t="s">
        <v>900</v>
      </c>
      <c r="C284" s="44" t="str">
        <f>VLOOKUP(B284,Indicator!$A$2:$F$890,5,FALSE)</f>
        <v>15-year-olds by sex achieving proficiency Level 3 (%) in Mathematics</v>
      </c>
      <c r="D284" s="25" t="str">
        <f>VLOOKUP(B284,Indicator!$A$2:$F$890,6,FALSE)</f>
        <v>EDU_PISA_MAT3</v>
      </c>
      <c r="E284" s="1">
        <f>VLOOKUP(H284,Source!$A$2:$G$636,7,FALSE)</f>
        <v>2020</v>
      </c>
      <c r="F284" s="1" t="s">
        <v>82</v>
      </c>
      <c r="G284" s="1" t="str">
        <f>VLOOKUP(F284,Value_type!$A$2:$I$107,3,FALSE)</f>
        <v>PCNT</v>
      </c>
      <c r="H284" s="1" t="s">
        <v>901</v>
      </c>
      <c r="I284" s="25" t="str">
        <f>VLOOKUP(H284,Source!$A$2:$G$594,3,FALSE)</f>
        <v>WB: LO.PISA.MAT.3</v>
      </c>
      <c r="K284" s="1"/>
    </row>
    <row r="285" spans="1:11">
      <c r="A285" s="1" t="s">
        <v>902</v>
      </c>
      <c r="B285" s="16" t="s">
        <v>903</v>
      </c>
      <c r="C285" s="44" t="str">
        <f>VLOOKUP(B285,Indicator!$A$2:$F$890,5,FALSE)</f>
        <v>15-year-olds by sex achieving proficiency Level 4 (%) in Mathematics</v>
      </c>
      <c r="D285" s="25" t="str">
        <f>VLOOKUP(B285,Indicator!$A$2:$F$890,6,FALSE)</f>
        <v>EDU_PISA_MAT4</v>
      </c>
      <c r="E285" s="1">
        <f>VLOOKUP(H285,Source!$A$2:$G$636,7,FALSE)</f>
        <v>2020</v>
      </c>
      <c r="F285" s="1" t="s">
        <v>82</v>
      </c>
      <c r="G285" s="1" t="str">
        <f>VLOOKUP(F285,Value_type!$A$2:$I$107,3,FALSE)</f>
        <v>PCNT</v>
      </c>
      <c r="H285" s="1" t="s">
        <v>904</v>
      </c>
      <c r="I285" s="25" t="str">
        <f>VLOOKUP(H285,Source!$A$2:$G$594,3,FALSE)</f>
        <v>WB: LO.PISA.MAT.4</v>
      </c>
      <c r="K285" s="1"/>
    </row>
    <row r="286" spans="1:11">
      <c r="A286" s="1" t="s">
        <v>905</v>
      </c>
      <c r="B286" s="16" t="s">
        <v>906</v>
      </c>
      <c r="C286" s="44" t="str">
        <f>VLOOKUP(B286,Indicator!$A$2:$F$890,5,FALSE)</f>
        <v>15-year-olds by sex achieving proficiency Level 5 (%) in Mathematics</v>
      </c>
      <c r="D286" s="25" t="str">
        <f>VLOOKUP(B286,Indicator!$A$2:$F$890,6,FALSE)</f>
        <v>EDU_PISA_MAT5</v>
      </c>
      <c r="E286" s="1">
        <f>VLOOKUP(H286,Source!$A$2:$G$636,7,FALSE)</f>
        <v>2020</v>
      </c>
      <c r="F286" s="1" t="s">
        <v>82</v>
      </c>
      <c r="G286" s="1" t="str">
        <f>VLOOKUP(F286,Value_type!$A$2:$I$107,3,FALSE)</f>
        <v>PCNT</v>
      </c>
      <c r="H286" s="1" t="s">
        <v>907</v>
      </c>
      <c r="I286" s="25" t="str">
        <f>VLOOKUP(H286,Source!$A$2:$G$594,3,FALSE)</f>
        <v>WB: LO.PISA.MAT.5</v>
      </c>
      <c r="K286" s="1"/>
    </row>
    <row r="287" spans="1:11">
      <c r="A287" s="1" t="s">
        <v>908</v>
      </c>
      <c r="B287" s="16" t="s">
        <v>909</v>
      </c>
      <c r="C287" s="44" t="str">
        <f>VLOOKUP(B287,Indicator!$A$2:$F$890,5,FALSE)</f>
        <v>15-year-olds by sex achieving proficiency Level 6 (%) in Mathematics</v>
      </c>
      <c r="D287" s="25" t="str">
        <f>VLOOKUP(B287,Indicator!$A$2:$F$890,6,FALSE)</f>
        <v>EDU_PISA_MAT6</v>
      </c>
      <c r="E287" s="1">
        <f>VLOOKUP(H287,Source!$A$2:$G$636,7,FALSE)</f>
        <v>2020</v>
      </c>
      <c r="F287" s="1" t="s">
        <v>82</v>
      </c>
      <c r="G287" s="1" t="str">
        <f>VLOOKUP(F287,Value_type!$A$2:$I$107,3,FALSE)</f>
        <v>PCNT</v>
      </c>
      <c r="H287" s="1" t="s">
        <v>910</v>
      </c>
      <c r="I287" s="25" t="str">
        <f>VLOOKUP(H287,Source!$A$2:$G$594,3,FALSE)</f>
        <v>WB: LO.PISA.MAT.6</v>
      </c>
      <c r="K287" s="1"/>
    </row>
    <row r="288" spans="1:11">
      <c r="A288" s="1" t="s">
        <v>911</v>
      </c>
      <c r="B288" s="16" t="s">
        <v>912</v>
      </c>
      <c r="C288" s="44" t="str">
        <f>VLOOKUP(B288,Indicator!$A$2:$F$890,5,FALSE)</f>
        <v>15-year-olds by sex achieving proficiency Level 2 (%) in Reading</v>
      </c>
      <c r="D288" s="25" t="str">
        <f>VLOOKUP(B288,Indicator!$A$2:$F$890,6,FALSE)</f>
        <v>EDU_PISA_REA2</v>
      </c>
      <c r="E288" s="1">
        <f>VLOOKUP(H288,Source!$A$2:$G$636,7,FALSE)</f>
        <v>2020</v>
      </c>
      <c r="F288" s="1" t="s">
        <v>82</v>
      </c>
      <c r="G288" s="1" t="str">
        <f>VLOOKUP(F288,Value_type!$A$2:$I$107,3,FALSE)</f>
        <v>PCNT</v>
      </c>
      <c r="H288" s="1" t="s">
        <v>913</v>
      </c>
      <c r="I288" s="25" t="str">
        <f>VLOOKUP(H288,Source!$A$2:$G$594,3,FALSE)</f>
        <v>WB: LO.PISA.REA.2</v>
      </c>
      <c r="K288" s="1"/>
    </row>
    <row r="289" spans="1:11">
      <c r="A289" s="1" t="s">
        <v>914</v>
      </c>
      <c r="B289" s="16" t="s">
        <v>915</v>
      </c>
      <c r="C289" s="44" t="str">
        <f>VLOOKUP(B289,Indicator!$A$2:$F$890,5,FALSE)</f>
        <v>15-year-olds by sex achieving proficiency Level 3 (%) in Reading</v>
      </c>
      <c r="D289" s="25" t="str">
        <f>VLOOKUP(B289,Indicator!$A$2:$F$890,6,FALSE)</f>
        <v>EDU_PISA_REA3</v>
      </c>
      <c r="E289" s="1">
        <f>VLOOKUP(H289,Source!$A$2:$G$636,7,FALSE)</f>
        <v>2020</v>
      </c>
      <c r="F289" s="1" t="s">
        <v>82</v>
      </c>
      <c r="G289" s="1" t="str">
        <f>VLOOKUP(F289,Value_type!$A$2:$I$107,3,FALSE)</f>
        <v>PCNT</v>
      </c>
      <c r="H289" s="1" t="s">
        <v>916</v>
      </c>
      <c r="I289" s="25" t="str">
        <f>VLOOKUP(H289,Source!$A$2:$G$594,3,FALSE)</f>
        <v>WB: LO.PISA.REA.3</v>
      </c>
      <c r="K289" s="1"/>
    </row>
    <row r="290" spans="1:11">
      <c r="A290" s="1" t="s">
        <v>917</v>
      </c>
      <c r="B290" s="16" t="s">
        <v>918</v>
      </c>
      <c r="C290" s="44" t="str">
        <f>VLOOKUP(B290,Indicator!$A$2:$F$890,5,FALSE)</f>
        <v>15-year-olds by sex achieving proficiency Level 4 (%) in Reading</v>
      </c>
      <c r="D290" s="25" t="str">
        <f>VLOOKUP(B290,Indicator!$A$2:$F$890,6,FALSE)</f>
        <v>EDU_PISA_REA4</v>
      </c>
      <c r="E290" s="1">
        <f>VLOOKUP(H290,Source!$A$2:$G$636,7,FALSE)</f>
        <v>2020</v>
      </c>
      <c r="F290" s="1" t="s">
        <v>82</v>
      </c>
      <c r="G290" s="1" t="str">
        <f>VLOOKUP(F290,Value_type!$A$2:$I$107,3,FALSE)</f>
        <v>PCNT</v>
      </c>
      <c r="H290" s="1" t="s">
        <v>919</v>
      </c>
      <c r="I290" s="25" t="str">
        <f>VLOOKUP(H290,Source!$A$2:$G$594,3,FALSE)</f>
        <v>WB: LO.PISA.REA.4</v>
      </c>
      <c r="K290" s="1"/>
    </row>
    <row r="291" spans="1:11">
      <c r="A291" s="1" t="s">
        <v>920</v>
      </c>
      <c r="B291" s="16" t="s">
        <v>921</v>
      </c>
      <c r="C291" s="44" t="str">
        <f>VLOOKUP(B291,Indicator!$A$2:$F$890,5,FALSE)</f>
        <v>15-year-olds by sex achieving proficiency Level 5 (%) in Reading</v>
      </c>
      <c r="D291" s="25" t="str">
        <f>VLOOKUP(B291,Indicator!$A$2:$F$890,6,FALSE)</f>
        <v>EDU_PISA_REA5</v>
      </c>
      <c r="E291" s="1">
        <f>VLOOKUP(H291,Source!$A$2:$G$636,7,FALSE)</f>
        <v>2020</v>
      </c>
      <c r="F291" s="1" t="s">
        <v>82</v>
      </c>
      <c r="G291" s="1" t="str">
        <f>VLOOKUP(F291,Value_type!$A$2:$I$107,3,FALSE)</f>
        <v>PCNT</v>
      </c>
      <c r="H291" s="1" t="s">
        <v>922</v>
      </c>
      <c r="I291" s="25" t="str">
        <f>VLOOKUP(H291,Source!$A$2:$G$594,3,FALSE)</f>
        <v>WB: LO.PISA.REA.5</v>
      </c>
      <c r="K291" s="1"/>
    </row>
    <row r="292" spans="1:11">
      <c r="A292" s="1" t="s">
        <v>923</v>
      </c>
      <c r="B292" s="16" t="s">
        <v>924</v>
      </c>
      <c r="C292" s="44" t="str">
        <f>VLOOKUP(B292,Indicator!$A$2:$F$890,5,FALSE)</f>
        <v>15-year-olds by sex achieving proficiency Level 6 (%) in Reading</v>
      </c>
      <c r="D292" s="25" t="str">
        <f>VLOOKUP(B292,Indicator!$A$2:$F$890,6,FALSE)</f>
        <v>EDU_PISA_REA6</v>
      </c>
      <c r="E292" s="1">
        <f>VLOOKUP(H292,Source!$A$2:$G$636,7,FALSE)</f>
        <v>2020</v>
      </c>
      <c r="F292" s="1" t="s">
        <v>82</v>
      </c>
      <c r="G292" s="1" t="str">
        <f>VLOOKUP(F292,Value_type!$A$2:$I$107,3,FALSE)</f>
        <v>PCNT</v>
      </c>
      <c r="H292" s="1" t="s">
        <v>925</v>
      </c>
      <c r="I292" s="25" t="str">
        <f>VLOOKUP(H292,Source!$A$2:$G$594,3,FALSE)</f>
        <v>WB: LO.PISA.REA.6</v>
      </c>
      <c r="K292" s="1"/>
    </row>
    <row r="293" spans="1:11">
      <c r="A293" s="1" t="s">
        <v>926</v>
      </c>
      <c r="B293" s="16" t="s">
        <v>927</v>
      </c>
      <c r="C293" s="44" t="str">
        <f>VLOOKUP(B293,Indicator!$A$2:$F$890,5,FALSE)</f>
        <v>15-year-olds by sex achieving proficiency Level 2 (%) in Science</v>
      </c>
      <c r="D293" s="25" t="str">
        <f>VLOOKUP(B293,Indicator!$A$2:$F$890,6,FALSE)</f>
        <v>EDU_PISA_SCI2</v>
      </c>
      <c r="E293" s="1">
        <f>VLOOKUP(H293,Source!$A$2:$G$636,7,FALSE)</f>
        <v>2020</v>
      </c>
      <c r="F293" s="1" t="s">
        <v>82</v>
      </c>
      <c r="G293" s="1" t="str">
        <f>VLOOKUP(F293,Value_type!$A$2:$I$107,3,FALSE)</f>
        <v>PCNT</v>
      </c>
      <c r="H293" s="1" t="s">
        <v>928</v>
      </c>
      <c r="I293" s="25" t="str">
        <f>VLOOKUP(H293,Source!$A$2:$G$594,3,FALSE)</f>
        <v>WB: LO.PISA.SCI.2</v>
      </c>
      <c r="K293" s="1"/>
    </row>
    <row r="294" spans="1:11">
      <c r="A294" s="1" t="s">
        <v>929</v>
      </c>
      <c r="B294" s="16" t="s">
        <v>930</v>
      </c>
      <c r="C294" s="44" t="str">
        <f>VLOOKUP(B294,Indicator!$A$2:$F$890,5,FALSE)</f>
        <v>15-year-olds by sex achieving proficiency Level 3 (%) in Science</v>
      </c>
      <c r="D294" s="25" t="str">
        <f>VLOOKUP(B294,Indicator!$A$2:$F$890,6,FALSE)</f>
        <v>EDU_PISA_SCI3</v>
      </c>
      <c r="E294" s="1">
        <f>VLOOKUP(H294,Source!$A$2:$G$636,7,FALSE)</f>
        <v>2020</v>
      </c>
      <c r="F294" s="1" t="s">
        <v>82</v>
      </c>
      <c r="G294" s="1" t="str">
        <f>VLOOKUP(F294,Value_type!$A$2:$I$107,3,FALSE)</f>
        <v>PCNT</v>
      </c>
      <c r="H294" s="1" t="s">
        <v>931</v>
      </c>
      <c r="I294" s="25" t="str">
        <f>VLOOKUP(H294,Source!$A$2:$G$594,3,FALSE)</f>
        <v>WB: LO.PISA.SCI.3</v>
      </c>
      <c r="K294" s="1"/>
    </row>
    <row r="295" spans="1:11">
      <c r="A295" s="1" t="s">
        <v>932</v>
      </c>
      <c r="B295" s="16" t="s">
        <v>933</v>
      </c>
      <c r="C295" s="44" t="str">
        <f>VLOOKUP(B295,Indicator!$A$2:$F$890,5,FALSE)</f>
        <v>15-year-olds by sex achieving proficiency Level 4 (%) in Science</v>
      </c>
      <c r="D295" s="25" t="str">
        <f>VLOOKUP(B295,Indicator!$A$2:$F$890,6,FALSE)</f>
        <v>EDU_PISA_SCI4</v>
      </c>
      <c r="E295" s="1">
        <f>VLOOKUP(H295,Source!$A$2:$G$636,7,FALSE)</f>
        <v>2020</v>
      </c>
      <c r="F295" s="1" t="s">
        <v>82</v>
      </c>
      <c r="G295" s="1" t="str">
        <f>VLOOKUP(F295,Value_type!$A$2:$I$107,3,FALSE)</f>
        <v>PCNT</v>
      </c>
      <c r="H295" s="1" t="s">
        <v>934</v>
      </c>
      <c r="I295" s="25" t="str">
        <f>VLOOKUP(H295,Source!$A$2:$G$594,3,FALSE)</f>
        <v>WB: LO.PISA.SCI.4</v>
      </c>
      <c r="K295" s="1"/>
    </row>
    <row r="296" spans="1:11">
      <c r="A296" s="1" t="s">
        <v>935</v>
      </c>
      <c r="B296" s="16" t="s">
        <v>936</v>
      </c>
      <c r="C296" s="44" t="str">
        <f>VLOOKUP(B296,Indicator!$A$2:$F$890,5,FALSE)</f>
        <v>15-year-olds by sex achieving proficiency Level 5 (%) in Science</v>
      </c>
      <c r="D296" s="25" t="str">
        <f>VLOOKUP(B296,Indicator!$A$2:$F$890,6,FALSE)</f>
        <v>EDU_PISA_SCI5</v>
      </c>
      <c r="E296" s="1">
        <f>VLOOKUP(H296,Source!$A$2:$G$636,7,FALSE)</f>
        <v>2020</v>
      </c>
      <c r="F296" s="1" t="s">
        <v>82</v>
      </c>
      <c r="G296" s="1" t="str">
        <f>VLOOKUP(F296,Value_type!$A$2:$I$107,3,FALSE)</f>
        <v>PCNT</v>
      </c>
      <c r="H296" s="1" t="s">
        <v>937</v>
      </c>
      <c r="I296" s="25" t="str">
        <f>VLOOKUP(H296,Source!$A$2:$G$594,3,FALSE)</f>
        <v>WB: LO.PISA.SCI.5</v>
      </c>
      <c r="K296" s="1"/>
    </row>
    <row r="297" spans="1:11">
      <c r="A297" s="1" t="s">
        <v>938</v>
      </c>
      <c r="B297" s="16" t="s">
        <v>939</v>
      </c>
      <c r="C297" s="44" t="str">
        <f>VLOOKUP(B297,Indicator!$A$2:$F$890,5,FALSE)</f>
        <v>15-year-olds by sex achieving proficiency Level 6 (%) in Science</v>
      </c>
      <c r="D297" s="25" t="str">
        <f>VLOOKUP(B297,Indicator!$A$2:$F$890,6,FALSE)</f>
        <v>EDU_PISA_SCI6</v>
      </c>
      <c r="E297" s="1">
        <f>VLOOKUP(H297,Source!$A$2:$G$636,7,FALSE)</f>
        <v>2020</v>
      </c>
      <c r="F297" s="1" t="s">
        <v>82</v>
      </c>
      <c r="G297" s="1" t="str">
        <f>VLOOKUP(F297,Value_type!$A$2:$I$107,3,FALSE)</f>
        <v>PCNT</v>
      </c>
      <c r="H297" s="1" t="s">
        <v>940</v>
      </c>
      <c r="I297" s="25" t="str">
        <f>VLOOKUP(H297,Source!$A$2:$G$594,3,FALSE)</f>
        <v>WB: LO.PISA.SCI.6</v>
      </c>
      <c r="K297" s="1"/>
    </row>
    <row r="298" spans="1:11">
      <c r="A298" s="1" t="s">
        <v>941</v>
      </c>
      <c r="B298" s="16" t="s">
        <v>942</v>
      </c>
      <c r="C298" s="44" t="str">
        <f>VLOOKUP(B298,Indicator!$A$2:$F$890,5,FALSE)</f>
        <v>Low achieving 15-year-olds in mathematics (%)</v>
      </c>
      <c r="D298" s="25" t="str">
        <f>VLOOKUP(B298,Indicator!$A$2:$F$890,6,FALSE)</f>
        <v>EDU_PISA_LOW_ACHIEVE_MAT</v>
      </c>
      <c r="E298" s="1">
        <f>VLOOKUP(H298,Source!$A$2:$G$636,7,FALSE)</f>
        <v>2022</v>
      </c>
      <c r="F298" s="1" t="s">
        <v>82</v>
      </c>
      <c r="G298" s="1" t="str">
        <f>VLOOKUP(F298,Value_type!$A$2:$I$107,3,FALSE)</f>
        <v>PCNT</v>
      </c>
      <c r="H298" s="1" t="s">
        <v>943</v>
      </c>
      <c r="I298" s="25" t="str">
        <f>VLOOKUP(H298,Source!$A$2:$G$594,3,FALSE)</f>
        <v>ESTAT: EDU_PISA_LOW_ACHIEVE_MAT</v>
      </c>
      <c r="K298" s="1"/>
    </row>
    <row r="299" spans="1:11">
      <c r="A299" s="1" t="s">
        <v>944</v>
      </c>
      <c r="B299" s="16" t="s">
        <v>945</v>
      </c>
      <c r="C299" s="44" t="str">
        <f>VLOOKUP(B299,Indicator!$A$2:$F$890,5,FALSE)</f>
        <v>Low achieving 15-year-olds in reading (%)</v>
      </c>
      <c r="D299" s="25" t="str">
        <f>VLOOKUP(B299,Indicator!$A$2:$F$890,6,FALSE)</f>
        <v>EDU_PISA_LOW_ACHIEVE_REA</v>
      </c>
      <c r="E299" s="1">
        <f>VLOOKUP(H299,Source!$A$2:$G$636,7,FALSE)</f>
        <v>2022</v>
      </c>
      <c r="F299" s="1" t="s">
        <v>82</v>
      </c>
      <c r="G299" s="1" t="str">
        <f>VLOOKUP(F299,Value_type!$A$2:$I$107,3,FALSE)</f>
        <v>PCNT</v>
      </c>
      <c r="H299" s="1" t="s">
        <v>946</v>
      </c>
      <c r="I299" s="25" t="str">
        <f>VLOOKUP(H299,Source!$A$2:$G$594,3,FALSE)</f>
        <v>ESTAT: EDU_PISA_LOW_ACHIEVE_REA</v>
      </c>
      <c r="K299" s="1"/>
    </row>
    <row r="300" spans="1:11">
      <c r="A300" s="1" t="s">
        <v>947</v>
      </c>
      <c r="B300" s="16" t="s">
        <v>948</v>
      </c>
      <c r="C300" s="44" t="str">
        <f>VLOOKUP(B300,Indicator!$A$2:$F$890,5,FALSE)</f>
        <v>Low achieving 15-year-olds in science (%)</v>
      </c>
      <c r="D300" s="25" t="str">
        <f>VLOOKUP(B300,Indicator!$A$2:$F$890,6,FALSE)</f>
        <v>EDU_PISA_LOW_ACHIEVE_SCI</v>
      </c>
      <c r="E300" s="1">
        <f>VLOOKUP(H300,Source!$A$2:$G$636,7,FALSE)</f>
        <v>2022</v>
      </c>
      <c r="F300" s="1" t="s">
        <v>82</v>
      </c>
      <c r="G300" s="1" t="str">
        <f>VLOOKUP(F300,Value_type!$A$2:$I$107,3,FALSE)</f>
        <v>PCNT</v>
      </c>
      <c r="H300" s="1" t="s">
        <v>949</v>
      </c>
      <c r="I300" s="25" t="str">
        <f>VLOOKUP(H300,Source!$A$2:$G$594,3,FALSE)</f>
        <v>ESTAT: EDU_PISA_LOW_ACHIEVE_SCI</v>
      </c>
      <c r="K300" s="1"/>
    </row>
    <row r="301" spans="1:11">
      <c r="A301" s="1" t="s">
        <v>950</v>
      </c>
      <c r="B301" s="16" t="s">
        <v>951</v>
      </c>
      <c r="C301" s="44" t="str">
        <f>VLOOKUP(B301,Indicator!$A$2:$F$890,5,FALSE)</f>
        <v>Adult literacy rate, population 15+ years by sex (%)</v>
      </c>
      <c r="D301" s="25" t="str">
        <f>VLOOKUP(B301,Indicator!$A$2:$F$890,6,FALSE)</f>
        <v>EDUNF_LR_ADULT</v>
      </c>
      <c r="E301" s="1">
        <f>VLOOKUP(H301,Source!$A$2:$G$636,7,FALSE)</f>
        <v>2023</v>
      </c>
      <c r="F301" s="1" t="s">
        <v>594</v>
      </c>
      <c r="G301" s="1" t="str">
        <f>VLOOKUP(F301,Value_type!$A$2:$I$107,3,FALSE)</f>
        <v>PCNT</v>
      </c>
      <c r="H301" s="1" t="s">
        <v>952</v>
      </c>
      <c r="I301" s="25" t="str">
        <f>VLOOKUP(H301,Source!$A$2:$G$594,3,FALSE)</f>
        <v>BDDS_UIS: EDUNF_LR_ADULT</v>
      </c>
      <c r="K301" s="1"/>
    </row>
    <row r="302" spans="1:11">
      <c r="A302" s="1" t="s">
        <v>953</v>
      </c>
      <c r="B302" s="16" t="s">
        <v>954</v>
      </c>
      <c r="C302" s="44" t="str">
        <f>VLOOKUP(B302,Indicator!$A$2:$F$890,5,FALSE)</f>
        <v>Percentage of females among repeaters in secondary education (ISCED 2 and 3)</v>
      </c>
      <c r="D302" s="25" t="str">
        <f>VLOOKUP(B302,Indicator!$A$2:$F$890,6,FALSE)</f>
        <v>EDUNF_FRP_L2AND3</v>
      </c>
      <c r="E302" s="1">
        <f>VLOOKUP(H302,Source!$A$2:$G$636,7,FALSE)</f>
        <v>2020</v>
      </c>
      <c r="F302" s="1" t="s">
        <v>18</v>
      </c>
      <c r="G302" s="1" t="str">
        <f>VLOOKUP(F302,Value_type!$A$2:$I$107,3,FALSE)</f>
        <v>PCNT</v>
      </c>
      <c r="H302" s="1" t="s">
        <v>955</v>
      </c>
      <c r="I302" s="25" t="str">
        <f>VLOOKUP(H302,Source!$A$2:$G$594,3,FALSE)</f>
        <v>UIS: EDUNF_FRP_L2AND3</v>
      </c>
      <c r="K302" s="1"/>
    </row>
    <row r="303" spans="1:11">
      <c r="A303" s="1" t="s">
        <v>956</v>
      </c>
      <c r="B303" s="16" t="s">
        <v>957</v>
      </c>
      <c r="C303" s="44" t="str">
        <f>VLOOKUP(B303,Indicator!$A$2:$F$890,5,FALSE)</f>
        <v>Number of out-of-school children one year younger than the official entry age to primary education</v>
      </c>
      <c r="D303" s="25" t="str">
        <f>VLOOKUP(B303,Indicator!$A$2:$F$890,6,FALSE)</f>
        <v>EDUNF_OFST_L1_UNDER1</v>
      </c>
      <c r="E303" s="1">
        <f>VLOOKUP(H303,Source!$A$2:$G$636,7,FALSE)</f>
        <v>2022</v>
      </c>
      <c r="F303" s="1" t="s">
        <v>443</v>
      </c>
      <c r="G303" s="1" t="str">
        <f>VLOOKUP(F303,Value_type!$A$2:$I$107,3,FALSE)</f>
        <v>PS</v>
      </c>
      <c r="H303" s="1" t="s">
        <v>958</v>
      </c>
      <c r="I303" s="25" t="str">
        <f>VLOOKUP(H303,Source!$A$2:$G$594,3,FALSE)</f>
        <v>NEW_UIS: EDUNF_OFST_L1_UNDER1</v>
      </c>
      <c r="K303" s="1"/>
    </row>
    <row r="304" spans="1:11">
      <c r="A304" s="1" t="s">
        <v>959</v>
      </c>
      <c r="B304" s="16" t="s">
        <v>960</v>
      </c>
      <c r="C304" s="44" t="str">
        <f>VLOOKUP(B304,Indicator!$A$2:$F$890,5,FALSE)</f>
        <v>Out-of-school rate for children one year younger than the official entry age to primary education (%)</v>
      </c>
      <c r="D304" s="25" t="str">
        <f>VLOOKUP(B304,Indicator!$A$2:$F$890,6,FALSE)</f>
        <v>EDUNF_ROFST_L1_UNDER1</v>
      </c>
      <c r="E304" s="1">
        <f>VLOOKUP(H304,Source!$A$2:$G$636,7,FALSE)</f>
        <v>2022</v>
      </c>
      <c r="F304" s="1" t="s">
        <v>82</v>
      </c>
      <c r="G304" s="1" t="str">
        <f>VLOOKUP(F304,Value_type!$A$2:$I$107,3,FALSE)</f>
        <v>PCNT</v>
      </c>
      <c r="H304" s="1" t="s">
        <v>961</v>
      </c>
      <c r="I304" s="25" t="str">
        <f>VLOOKUP(H304,Source!$A$2:$G$594,3,FALSE)</f>
        <v>BDDS_UIS: EDUNF_ROFST_L1_UNDER1</v>
      </c>
      <c r="K304" s="1"/>
    </row>
    <row r="305" spans="1:11">
      <c r="A305" s="1" t="s">
        <v>962</v>
      </c>
      <c r="B305" s="16" t="s">
        <v>963</v>
      </c>
      <c r="C305" s="44" t="str">
        <f>VLOOKUP(B305,Indicator!$A$2:$F$890,5,FALSE)</f>
        <v>Gross enrolment ratio, early childhood educational development programmes, Gender Parity Index (GPI)</v>
      </c>
      <c r="D305" s="25" t="str">
        <f>VLOOKUP(B305,Indicator!$A$2:$F$890,6,FALSE)</f>
        <v>EDUNF_GER_GPI_L01</v>
      </c>
      <c r="E305" s="1">
        <f>VLOOKUP(H305,Source!$A$2:$G$636,7,FALSE)</f>
        <v>2023</v>
      </c>
      <c r="F305" s="1" t="s">
        <v>752</v>
      </c>
      <c r="G305" s="1" t="str">
        <f>VLOOKUP(F305,Value_type!$A$2:$I$107,3,FALSE)</f>
        <v>GPI</v>
      </c>
      <c r="H305" s="1" t="s">
        <v>964</v>
      </c>
      <c r="I305" s="25" t="str">
        <f>VLOOKUP(H305,Source!$A$2:$G$594,3,FALSE)</f>
        <v>BDDS_UIS: EDUNF_GER_GPI_L01</v>
      </c>
      <c r="K305" s="1"/>
    </row>
    <row r="306" spans="1:11">
      <c r="A306" s="1" t="s">
        <v>965</v>
      </c>
      <c r="B306" s="16" t="s">
        <v>966</v>
      </c>
      <c r="C306" s="44" t="str">
        <f>VLOOKUP(B306,Indicator!$A$2:$F$890,5,FALSE)</f>
        <v>Population of the official age for pre-primary education (number of persons)</v>
      </c>
      <c r="D306" s="25" t="str">
        <f>VLOOKUP(B306,Indicator!$A$2:$F$890,6,FALSE)</f>
        <v>EDUNF_SAP_L02</v>
      </c>
      <c r="E306" s="1">
        <f>VLOOKUP(H306,Source!$A$2:$G$636,7,FALSE)</f>
        <v>2021</v>
      </c>
      <c r="F306" s="1" t="s">
        <v>443</v>
      </c>
      <c r="G306" s="1" t="str">
        <f>VLOOKUP(F306,Value_type!$A$2:$I$107,3,FALSE)</f>
        <v>PS</v>
      </c>
      <c r="H306" s="1" t="s">
        <v>967</v>
      </c>
      <c r="I306" s="25" t="str">
        <f>VLOOKUP(H306,Source!$A$2:$G$594,3,FALSE)</f>
        <v>UIS: EDUNF_SAP_L02</v>
      </c>
      <c r="K306" s="1"/>
    </row>
    <row r="307" spans="1:11">
      <c r="A307" s="1" t="s">
        <v>968</v>
      </c>
      <c r="B307" s="16" t="s">
        <v>969</v>
      </c>
      <c r="C307" s="44" t="str">
        <f>VLOOKUP(B307,Indicator!$A$2:$F$890,5,FALSE)</f>
        <v>Population of the official age for primary education (number of persons)</v>
      </c>
      <c r="D307" s="25" t="str">
        <f>VLOOKUP(B307,Indicator!$A$2:$F$890,6,FALSE)</f>
        <v>EDUNF_SAP_L1</v>
      </c>
      <c r="E307" s="1">
        <f>VLOOKUP(H307,Source!$A$2:$G$636,7,FALSE)</f>
        <v>2021</v>
      </c>
      <c r="F307" s="1" t="s">
        <v>443</v>
      </c>
      <c r="G307" s="1" t="str">
        <f>VLOOKUP(F307,Value_type!$A$2:$I$107,3,FALSE)</f>
        <v>PS</v>
      </c>
      <c r="H307" s="1" t="s">
        <v>970</v>
      </c>
      <c r="I307" s="25" t="str">
        <f>VLOOKUP(H307,Source!$A$2:$G$594,3,FALSE)</f>
        <v>UIS: EDUNF_SAP_L1</v>
      </c>
      <c r="K307" s="1"/>
    </row>
    <row r="308" spans="1:11">
      <c r="A308" s="1" t="s">
        <v>971</v>
      </c>
      <c r="B308" s="16" t="s">
        <v>972</v>
      </c>
      <c r="C308" s="44" t="str">
        <f>VLOOKUP(B308,Indicator!$A$2:$F$890,5,FALSE)</f>
        <v>Population of the official age for lower secondary education (number of persons)</v>
      </c>
      <c r="D308" s="25" t="str">
        <f>VLOOKUP(B308,Indicator!$A$2:$F$890,6,FALSE)</f>
        <v>EDUNF_SAP_L2</v>
      </c>
      <c r="E308" s="1">
        <f>VLOOKUP(H308,Source!$A$2:$G$636,7,FALSE)</f>
        <v>2021</v>
      </c>
      <c r="F308" s="1" t="s">
        <v>443</v>
      </c>
      <c r="G308" s="1" t="str">
        <f>VLOOKUP(F308,Value_type!$A$2:$I$107,3,FALSE)</f>
        <v>PS</v>
      </c>
      <c r="H308" s="1" t="s">
        <v>973</v>
      </c>
      <c r="I308" s="25" t="str">
        <f>VLOOKUP(H308,Source!$A$2:$G$594,3,FALSE)</f>
        <v>UIS: EDUNF_SAP_L2</v>
      </c>
      <c r="K308" s="1"/>
    </row>
    <row r="309" spans="1:11">
      <c r="A309" s="1" t="s">
        <v>974</v>
      </c>
      <c r="B309" s="16" t="s">
        <v>975</v>
      </c>
      <c r="C309" s="44" t="str">
        <f>VLOOKUP(B309,Indicator!$A$2:$F$890,5,FALSE)</f>
        <v>Population of the official age for upper secondary education (number of persons)</v>
      </c>
      <c r="D309" s="25" t="str">
        <f>VLOOKUP(B309,Indicator!$A$2:$F$890,6,FALSE)</f>
        <v>EDUNF_SAP_L3</v>
      </c>
      <c r="E309" s="1">
        <f>VLOOKUP(H309,Source!$A$2:$G$636,7,FALSE)</f>
        <v>2021</v>
      </c>
      <c r="F309" s="1" t="s">
        <v>443</v>
      </c>
      <c r="G309" s="1" t="str">
        <f>VLOOKUP(F309,Value_type!$A$2:$I$107,3,FALSE)</f>
        <v>PS</v>
      </c>
      <c r="H309" s="1" t="s">
        <v>976</v>
      </c>
      <c r="I309" s="25" t="str">
        <f>VLOOKUP(H309,Source!$A$2:$G$594,3,FALSE)</f>
        <v>UIS: EDUNF_SAP_L3</v>
      </c>
      <c r="K309" s="1"/>
    </row>
    <row r="310" spans="1:11">
      <c r="A310" s="1" t="s">
        <v>977</v>
      </c>
      <c r="B310" s="16" t="s">
        <v>978</v>
      </c>
      <c r="C310" s="44" t="str">
        <f>VLOOKUP(B310,Indicator!$A$2:$F$890,5,FALSE)</f>
        <v>Population of the official age for primary and secondary education - ISCED 1 to 3 included - (number of persons)</v>
      </c>
      <c r="D310" s="25" t="str">
        <f>VLOOKUP(B310,Indicator!$A$2:$F$890,6,FALSE)</f>
        <v>EDUNF_SAP_L1T3</v>
      </c>
      <c r="E310" s="1">
        <f>VLOOKUP(H310,Source!$A$2:$G$636,7,FALSE)</f>
        <v>2021</v>
      </c>
      <c r="F310" s="1" t="s">
        <v>443</v>
      </c>
      <c r="G310" s="1" t="str">
        <f>VLOOKUP(F310,Value_type!$A$2:$I$107,3,FALSE)</f>
        <v>PS</v>
      </c>
      <c r="H310" s="1" t="s">
        <v>979</v>
      </c>
      <c r="I310" s="25" t="str">
        <f>VLOOKUP(H310,Source!$A$2:$G$594,3,FALSE)</f>
        <v>UIS: EDUNF_SAP_L1T3</v>
      </c>
      <c r="K310" s="1"/>
    </row>
    <row r="311" spans="1:11">
      <c r="A311" s="1" t="s">
        <v>980</v>
      </c>
      <c r="B311" s="16" t="s">
        <v>981</v>
      </c>
      <c r="C311" s="44" t="str">
        <f>VLOOKUP(B311,Indicator!$A$2:$F$890,5,FALSE)</f>
        <v>Number of out-of-school children, adolescents and youth of primary and secondary school age (persons)</v>
      </c>
      <c r="D311" s="25" t="str">
        <f>VLOOKUP(B311,Indicator!$A$2:$F$890,6,FALSE)</f>
        <v>EDUNF_OFST_L1T3</v>
      </c>
      <c r="E311" s="1">
        <f>VLOOKUP(H311,Source!$A$2:$G$636,7,FALSE)</f>
        <v>2022</v>
      </c>
      <c r="F311" s="1" t="s">
        <v>443</v>
      </c>
      <c r="G311" s="1" t="str">
        <f>VLOOKUP(F311,Value_type!$A$2:$I$107,3,FALSE)</f>
        <v>PS</v>
      </c>
      <c r="H311" s="1" t="s">
        <v>982</v>
      </c>
      <c r="I311" s="25" t="str">
        <f>VLOOKUP(H311,Source!$A$2:$G$594,3,FALSE)</f>
        <v>NEW_UIS: EDUNF_OFST_L1T3</v>
      </c>
      <c r="K311" s="1"/>
    </row>
    <row r="312" spans="1:11">
      <c r="A312" s="1" t="s">
        <v>983</v>
      </c>
      <c r="B312" s="16" t="s">
        <v>984</v>
      </c>
      <c r="C312" s="44" t="str">
        <f>VLOOKUP(B312,Indicator!$A$2:$F$890,5,FALSE)</f>
        <v>Out-of-school rate for children, adolescents and youth of primary and secondary school age (%)</v>
      </c>
      <c r="D312" s="25" t="str">
        <f>VLOOKUP(B312,Indicator!$A$2:$F$890,6,FALSE)</f>
        <v>EDUNF_ROFST_L1T3</v>
      </c>
      <c r="E312" s="1">
        <f>VLOOKUP(H312,Source!$A$2:$G$636,7,FALSE)</f>
        <v>2022</v>
      </c>
      <c r="F312" s="1" t="s">
        <v>82</v>
      </c>
      <c r="G312" s="1" t="str">
        <f>VLOOKUP(F312,Value_type!$A$2:$I$107,3,FALSE)</f>
        <v>PCNT</v>
      </c>
      <c r="H312" s="1" t="s">
        <v>985</v>
      </c>
      <c r="I312" s="25" t="str">
        <f>VLOOKUP(H312,Source!$A$2:$G$594,3,FALSE)</f>
        <v>BDDS_UIS: EDUNF_ROFST_L1T3</v>
      </c>
      <c r="K312" s="1"/>
    </row>
    <row r="313" spans="1:11">
      <c r="A313" s="1" t="s">
        <v>986</v>
      </c>
      <c r="B313" s="16" t="s">
        <v>987</v>
      </c>
      <c r="C313" s="44" t="str">
        <f>VLOOKUP(B313,Indicator!$A$2:$F$890,5,FALSE)</f>
        <v>Population of the official age for Last Grade of lower secondary education - ISCED 2, Last Grade - (number of persons)</v>
      </c>
      <c r="D313" s="25" t="str">
        <f>VLOOKUP(B313,Indicator!$A$2:$F$890,6,FALSE)</f>
        <v>EDUNF_SAP_L2_GLAST</v>
      </c>
      <c r="E313" s="1">
        <f>VLOOKUP(H313,Source!$A$2:$G$636,7,FALSE)</f>
        <v>2021</v>
      </c>
      <c r="F313" s="1" t="s">
        <v>443</v>
      </c>
      <c r="G313" s="1" t="str">
        <f>VLOOKUP(F313,Value_type!$A$2:$I$107,3,FALSE)</f>
        <v>PS</v>
      </c>
      <c r="H313" s="1" t="s">
        <v>988</v>
      </c>
      <c r="I313" s="25" t="str">
        <f>VLOOKUP(H313,Source!$A$2:$G$594,3,FALSE)</f>
        <v>UIS: EDUNF_SAP_L2_GLAST</v>
      </c>
      <c r="K313" s="1"/>
    </row>
    <row r="314" spans="1:11">
      <c r="A314" s="1" t="s">
        <v>989</v>
      </c>
      <c r="B314" s="16" t="s">
        <v>990</v>
      </c>
      <c r="C314" s="44" t="str">
        <f>VLOOKUP(B314,Indicator!$A$2:$F$890,5,FALSE)</f>
        <v>Percentage of children enrolled in private schools of secondary education - ISCED 2 and 3</v>
      </c>
      <c r="D314" s="25" t="str">
        <f>VLOOKUP(B314,Indicator!$A$2:$F$890,6,FALSE)</f>
        <v>EDUNF_PRP_L2AND3</v>
      </c>
      <c r="E314" s="1">
        <f>VLOOKUP(H314,Source!$A$2:$G$636,7,FALSE)</f>
        <v>2021</v>
      </c>
      <c r="F314" s="1" t="s">
        <v>18</v>
      </c>
      <c r="G314" s="1" t="str">
        <f>VLOOKUP(F314,Value_type!$A$2:$I$107,3,FALSE)</f>
        <v>PCNT</v>
      </c>
      <c r="H314" s="1" t="s">
        <v>991</v>
      </c>
      <c r="I314" s="25" t="str">
        <f>VLOOKUP(H314,Source!$A$2:$G$594,3,FALSE)</f>
        <v>UIS: EDUNF_PRP_L2AND3</v>
      </c>
      <c r="K314" s="1"/>
    </row>
    <row r="315" spans="1:11">
      <c r="A315" s="1" t="s">
        <v>992</v>
      </c>
      <c r="B315" s="16" t="s">
        <v>993</v>
      </c>
      <c r="C315" s="44" t="str">
        <f>VLOOKUP(B315,Indicator!$A$2:$F$890,5,FALSE)</f>
        <v>Number of children enrolled in private schools of secondary education - ISCED 2 and 3</v>
      </c>
      <c r="D315" s="25" t="str">
        <f>VLOOKUP(B315,Indicator!$A$2:$F$890,6,FALSE)</f>
        <v>EDUNF_STU_L2AND3_PRV</v>
      </c>
      <c r="E315" s="1">
        <f>VLOOKUP(H315,Source!$A$2:$G$636,7,FALSE)</f>
        <v>2021</v>
      </c>
      <c r="F315" s="1" t="s">
        <v>443</v>
      </c>
      <c r="G315" s="1" t="str">
        <f>VLOOKUP(F315,Value_type!$A$2:$I$107,3,FALSE)</f>
        <v>PS</v>
      </c>
      <c r="H315" s="1" t="s">
        <v>994</v>
      </c>
      <c r="I315" s="25" t="str">
        <f>VLOOKUP(H315,Source!$A$2:$G$594,3,FALSE)</f>
        <v>UIS: EDUNF_STU_L2AND3_PRV</v>
      </c>
      <c r="K315" s="1"/>
    </row>
    <row r="316" spans="1:11">
      <c r="A316" s="1" t="s">
        <v>995</v>
      </c>
      <c r="B316" s="16" t="s">
        <v>996</v>
      </c>
      <c r="C316" s="44" t="str">
        <f>VLOOKUP(B316,Indicator!$A$2:$F$890,5,FALSE)</f>
        <v>Duration of compulsory education in years</v>
      </c>
      <c r="D316" s="25" t="str">
        <f>VLOOKUP(B316,Indicator!$A$2:$F$890,6,FALSE)</f>
        <v>EDUNF_COMP_YR</v>
      </c>
      <c r="E316" s="1">
        <f>VLOOKUP(H316,Source!$A$2:$G$636,7,FALSE)</f>
        <v>2023</v>
      </c>
      <c r="F316" s="1" t="s">
        <v>48</v>
      </c>
      <c r="G316" s="1" t="str">
        <f>VLOOKUP(F316,Value_type!$A$2:$I$107,3,FALSE)</f>
        <v>YR</v>
      </c>
      <c r="H316" s="1" t="s">
        <v>997</v>
      </c>
      <c r="I316" s="25" t="str">
        <f>VLOOKUP(H316,Source!$A$2:$G$594,3,FALSE)</f>
        <v>NEW_UIS: EDUNF_COMP_YR</v>
      </c>
      <c r="K316" s="1"/>
    </row>
    <row r="317" spans="1:11">
      <c r="A317" s="1" t="s">
        <v>998</v>
      </c>
      <c r="B317" s="16" t="s">
        <v>999</v>
      </c>
      <c r="C317" s="44" t="str">
        <f>VLOOKUP(B317,Indicator!$A$2:$F$890,5,FALSE)</f>
        <v>Total number of years of compulsory education guaranteed in legal frameworks</v>
      </c>
      <c r="D317" s="25" t="str">
        <f>VLOOKUP(B317,Indicator!$A$2:$F$890,6,FALSE)</f>
        <v>EDUNF_COMP_YR_L02T3</v>
      </c>
      <c r="E317" s="1">
        <f>VLOOKUP(H317,Source!$A$2:$G$636,7,FALSE)</f>
        <v>2021</v>
      </c>
      <c r="F317" s="1" t="s">
        <v>48</v>
      </c>
      <c r="G317" s="1" t="str">
        <f>VLOOKUP(F317,Value_type!$A$2:$I$107,3,FALSE)</f>
        <v>YR</v>
      </c>
      <c r="H317" s="1" t="s">
        <v>1000</v>
      </c>
      <c r="I317" s="25" t="str">
        <f>VLOOKUP(H317,Source!$A$2:$G$594,3,FALSE)</f>
        <v>UIS: EDUNF_COMP_YR_L02T3</v>
      </c>
      <c r="K317" s="1"/>
    </row>
    <row r="318" spans="1:11">
      <c r="A318" s="1" t="s">
        <v>1001</v>
      </c>
      <c r="B318" s="16" t="s">
        <v>1002</v>
      </c>
      <c r="C318" s="44" t="str">
        <f>VLOOKUP(B318,Indicator!$A$2:$F$890,5,FALSE)</f>
        <v>Pupil-teacher ratio in pre-primary education (headcount basis)</v>
      </c>
      <c r="D318" s="25" t="str">
        <f>VLOOKUP(B318,Indicator!$A$2:$F$890,6,FALSE)</f>
        <v>EDUNF_PTR_L02</v>
      </c>
      <c r="E318" s="1">
        <f>VLOOKUP(H318,Source!$A$2:$G$636,7,FALSE)</f>
        <v>2021</v>
      </c>
      <c r="F318" s="1" t="s">
        <v>14</v>
      </c>
      <c r="G318" s="1" t="str">
        <f>VLOOKUP(F318,Value_type!$A$2:$I$107,3,FALSE)</f>
        <v>PS</v>
      </c>
      <c r="H318" s="1" t="s">
        <v>1003</v>
      </c>
      <c r="I318" s="25" t="str">
        <f>VLOOKUP(H318,Source!$A$2:$G$594,3,FALSE)</f>
        <v>UIS: EDUNF_PTR_L02</v>
      </c>
      <c r="K318" s="1"/>
    </row>
    <row r="319" spans="1:11">
      <c r="A319" s="1" t="s">
        <v>1004</v>
      </c>
      <c r="B319" s="16" t="s">
        <v>1005</v>
      </c>
      <c r="C319" s="44" t="str">
        <f>VLOOKUP(B319,Indicator!$A$2:$F$890,5,FALSE)</f>
        <v>Gross early childhood enrolment ratio in early childhood educational development (%)</v>
      </c>
      <c r="D319" s="25" t="str">
        <f>VLOOKUP(B319,Indicator!$A$2:$F$890,6,FALSE)</f>
        <v>EDUNF_GECER_L01</v>
      </c>
      <c r="E319" s="1">
        <f>VLOOKUP(H319,Source!$A$2:$G$636,7,FALSE)</f>
        <v>2021</v>
      </c>
      <c r="F319" s="1" t="s">
        <v>82</v>
      </c>
      <c r="G319" s="1" t="str">
        <f>VLOOKUP(F319,Value_type!$A$2:$I$107,3,FALSE)</f>
        <v>PCNT</v>
      </c>
      <c r="H319" s="1" t="s">
        <v>1006</v>
      </c>
      <c r="I319" s="25" t="str">
        <f>VLOOKUP(H319,Source!$A$2:$G$594,3,FALSE)</f>
        <v>UIS: EDUNF_GECER_L01</v>
      </c>
      <c r="K319" s="1"/>
    </row>
    <row r="320" spans="1:11">
      <c r="A320" s="1" t="s">
        <v>1007</v>
      </c>
      <c r="B320" s="16" t="s">
        <v>1008</v>
      </c>
      <c r="C320" s="44" t="str">
        <f>VLOOKUP(B320,Indicator!$A$2:$F$890,5,FALSE)</f>
        <v>Gross early childhood enrolment ratio in pre-primary education (%)</v>
      </c>
      <c r="D320" s="25" t="str">
        <f>VLOOKUP(B320,Indicator!$A$2:$F$890,6,FALSE)</f>
        <v>EDUNF_GECER_L02</v>
      </c>
      <c r="E320" s="1">
        <f>VLOOKUP(H320,Source!$A$2:$G$636,7,FALSE)</f>
        <v>2021</v>
      </c>
      <c r="F320" s="1" t="s">
        <v>82</v>
      </c>
      <c r="G320" s="1" t="str">
        <f>VLOOKUP(F320,Value_type!$A$2:$I$107,3,FALSE)</f>
        <v>PCNT</v>
      </c>
      <c r="H320" s="1" t="s">
        <v>1009</v>
      </c>
      <c r="I320" s="25" t="str">
        <f>VLOOKUP(H320,Source!$A$2:$G$594,3,FALSE)</f>
        <v>UIS: EDUNF_GECER_L02</v>
      </c>
      <c r="K320" s="1"/>
    </row>
    <row r="321" spans="1:11">
      <c r="A321" s="1" t="s">
        <v>1010</v>
      </c>
      <c r="B321" s="16" t="s">
        <v>1011</v>
      </c>
      <c r="C321" s="44" t="str">
        <f>VLOOKUP(B321,Indicator!$A$2:$F$890,5,FALSE)</f>
        <v>Participation in early childhood education (% of children aged 4 and over)</v>
      </c>
      <c r="D321" s="25" t="str">
        <f>VLOOKUP(B321,Indicator!$A$2:$F$890,6,FALSE)</f>
        <v>EDU_ECEC_PART</v>
      </c>
      <c r="E321" s="1">
        <f>VLOOKUP(H321,Source!$A$2:$G$636,7,FALSE)</f>
        <v>2021</v>
      </c>
      <c r="F321" s="1" t="s">
        <v>82</v>
      </c>
      <c r="G321" s="1" t="str">
        <f>VLOOKUP(F321,Value_type!$A$2:$I$107,3,FALSE)</f>
        <v>PCNT</v>
      </c>
      <c r="H321" s="1" t="s">
        <v>1012</v>
      </c>
      <c r="I321" s="25" t="str">
        <f>VLOOKUP(H321,Source!$A$2:$G$594,3,FALSE)</f>
        <v>ESTAT: EDU_ECEC_PART</v>
      </c>
      <c r="K321" s="1"/>
    </row>
    <row r="322" spans="1:11">
      <c r="A322" s="1" t="s">
        <v>1013</v>
      </c>
      <c r="B322" s="16" t="s">
        <v>1014</v>
      </c>
      <c r="C322" s="44" t="str">
        <f>VLOOKUP(B322,Indicator!$A$2:$F$890,5,FALSE)</f>
        <v>4.1.2. Adjusted net attendance rate for children of primary school age (%)</v>
      </c>
      <c r="D322" s="25" t="str">
        <f>VLOOKUP(B322,Indicator!$A$2:$F$890,6,FALSE)</f>
        <v>ED_ANAR_L1</v>
      </c>
      <c r="E322" s="1">
        <f>VLOOKUP(H322,Source!$A$2:$G$636,7,FALSE)</f>
        <v>2021</v>
      </c>
      <c r="F322" s="1" t="s">
        <v>99</v>
      </c>
      <c r="G322" s="1" t="str">
        <f>VLOOKUP(F322,Value_type!$A$2:$I$107,3,FALSE)</f>
        <v>PCNT</v>
      </c>
      <c r="H322" s="1" t="s">
        <v>1015</v>
      </c>
      <c r="I322" s="25" t="str">
        <f>VLOOKUP(H322,Source!$A$2:$G$594,3,FALSE)</f>
        <v>Helix: ED_ANAR_L1</v>
      </c>
      <c r="K322" s="1"/>
    </row>
    <row r="323" spans="1:11">
      <c r="A323" s="1" t="s">
        <v>1016</v>
      </c>
      <c r="B323" s="16" t="s">
        <v>1017</v>
      </c>
      <c r="C323" s="44" t="str">
        <f>VLOOKUP(B323,Indicator!$A$2:$F$890,5,FALSE)</f>
        <v>4.1.2. Adjusted net attendance rate for adolescents of lower secondary school age (%)</v>
      </c>
      <c r="D323" s="25" t="str">
        <f>VLOOKUP(B323,Indicator!$A$2:$F$890,6,FALSE)</f>
        <v>ED_ANAR_L2</v>
      </c>
      <c r="E323" s="1">
        <f>VLOOKUP(H323,Source!$A$2:$G$636,7,FALSE)</f>
        <v>2021</v>
      </c>
      <c r="F323" s="1" t="s">
        <v>99</v>
      </c>
      <c r="G323" s="1" t="str">
        <f>VLOOKUP(F323,Value_type!$A$2:$I$107,3,FALSE)</f>
        <v>PCNT</v>
      </c>
      <c r="H323" s="1" t="s">
        <v>1018</v>
      </c>
      <c r="I323" s="25" t="str">
        <f>VLOOKUP(H323,Source!$A$2:$G$594,3,FALSE)</f>
        <v>Helix: ED_ANAR_L2</v>
      </c>
      <c r="K323" s="1"/>
    </row>
    <row r="324" spans="1:11">
      <c r="A324" s="1" t="s">
        <v>1019</v>
      </c>
      <c r="B324" s="16" t="s">
        <v>1020</v>
      </c>
      <c r="C324" s="44" t="str">
        <f>VLOOKUP(B324,Indicator!$A$2:$F$890,5,FALSE)</f>
        <v>4.1.2. Adjusted net attendance rate for youth of upper secondary school age (%)</v>
      </c>
      <c r="D324" s="25" t="str">
        <f>VLOOKUP(B324,Indicator!$A$2:$F$890,6,FALSE)</f>
        <v>ED_ANAR_L3</v>
      </c>
      <c r="E324" s="1">
        <f>VLOOKUP(H324,Source!$A$2:$G$636,7,FALSE)</f>
        <v>2021</v>
      </c>
      <c r="F324" s="1" t="s">
        <v>99</v>
      </c>
      <c r="G324" s="1" t="str">
        <f>VLOOKUP(F324,Value_type!$A$2:$I$107,3,FALSE)</f>
        <v>PCNT</v>
      </c>
      <c r="H324" s="1" t="s">
        <v>1021</v>
      </c>
      <c r="I324" s="25" t="str">
        <f>VLOOKUP(H324,Source!$A$2:$G$594,3,FALSE)</f>
        <v>Helix: ED_ANAR_L3</v>
      </c>
      <c r="K324" s="1"/>
    </row>
    <row r="325" spans="1:11">
      <c r="A325" s="1" t="s">
        <v>1022</v>
      </c>
      <c r="B325" s="16" t="s">
        <v>1023</v>
      </c>
      <c r="C325" s="44" t="str">
        <f>VLOOKUP(B325,Indicator!$A$2:$F$890,5,FALSE)</f>
        <v>4.a.1. Percentage of primary schools with access to the internet for pedagogical purposes</v>
      </c>
      <c r="D325" s="25" t="str">
        <f>VLOOKUP(B325,Indicator!$A$2:$F$890,6,FALSE)</f>
        <v>EDU_SE_ACS_INTNT_L1</v>
      </c>
      <c r="E325" s="1">
        <f>VLOOKUP(H325,Source!$A$2:$G$636,7,FALSE)</f>
        <v>2021</v>
      </c>
      <c r="F325" s="1" t="s">
        <v>18</v>
      </c>
      <c r="G325" s="1" t="str">
        <f>VLOOKUP(F325,Value_type!$A$2:$I$107,3,FALSE)</f>
        <v>PCNT</v>
      </c>
      <c r="H325" s="1" t="s">
        <v>1024</v>
      </c>
      <c r="I325" s="25" t="str">
        <f>VLOOKUP(H325,Source!$A$2:$G$594,3,FALSE)</f>
        <v>SDG: SE_ACS_INTNT</v>
      </c>
      <c r="K325" s="1"/>
    </row>
    <row r="326" spans="1:11">
      <c r="A326" s="1" t="s">
        <v>1025</v>
      </c>
      <c r="B326" s="16" t="s">
        <v>1026</v>
      </c>
      <c r="C326" s="44" t="str">
        <f>VLOOKUP(B326,Indicator!$A$2:$F$890,5,FALSE)</f>
        <v>4.a.1. Percentage of lower secondary schools with access to the internet for pedagogical purposes</v>
      </c>
      <c r="D326" s="25" t="str">
        <f>VLOOKUP(B326,Indicator!$A$2:$F$890,6,FALSE)</f>
        <v>EDU_SE_ACS_INTNT_L2</v>
      </c>
      <c r="E326" s="1">
        <f>VLOOKUP(H326,Source!$A$2:$G$636,7,FALSE)</f>
        <v>2021</v>
      </c>
      <c r="F326" s="1" t="s">
        <v>18</v>
      </c>
      <c r="G326" s="1" t="str">
        <f>VLOOKUP(F326,Value_type!$A$2:$I$107,3,FALSE)</f>
        <v>PCNT</v>
      </c>
      <c r="H326" s="1" t="s">
        <v>1027</v>
      </c>
      <c r="I326" s="25" t="str">
        <f>VLOOKUP(H326,Source!$A$2:$G$594,3,FALSE)</f>
        <v>SDG: SE_ACS_INTNT</v>
      </c>
      <c r="K326" s="1"/>
    </row>
    <row r="327" spans="1:11">
      <c r="A327" s="1" t="s">
        <v>1028</v>
      </c>
      <c r="B327" s="16" t="s">
        <v>1029</v>
      </c>
      <c r="C327" s="44" t="str">
        <f>VLOOKUP(B327,Indicator!$A$2:$F$890,5,FALSE)</f>
        <v>4.a.1. Percentage of upper secondary schools with access to the internet for pedagogical purposes</v>
      </c>
      <c r="D327" s="25" t="str">
        <f>VLOOKUP(B327,Indicator!$A$2:$F$890,6,FALSE)</f>
        <v>EDU_SE_ACS_INTNT_L3</v>
      </c>
      <c r="E327" s="1">
        <f>VLOOKUP(H327,Source!$A$2:$G$636,7,FALSE)</f>
        <v>2021</v>
      </c>
      <c r="F327" s="1" t="s">
        <v>18</v>
      </c>
      <c r="G327" s="1" t="str">
        <f>VLOOKUP(F327,Value_type!$A$2:$I$107,3,FALSE)</f>
        <v>PCNT</v>
      </c>
      <c r="H327" s="1" t="s">
        <v>1030</v>
      </c>
      <c r="I327" s="25" t="str">
        <f>VLOOKUP(H327,Source!$A$2:$G$594,3,FALSE)</f>
        <v>SDG: SE_ACS_INTNT</v>
      </c>
      <c r="K327" s="1"/>
    </row>
    <row r="328" spans="1:11">
      <c r="A328" s="1" t="s">
        <v>1031</v>
      </c>
      <c r="B328" s="16" t="s">
        <v>1032</v>
      </c>
      <c r="C328" s="44" t="str">
        <f>VLOOKUP(B328,Indicator!$A$2:$F$890,5,FALSE)</f>
        <v>4.a.1. Percentage of primary schools with access to computers for pedagogical purposes</v>
      </c>
      <c r="D328" s="25" t="str">
        <f>VLOOKUP(B328,Indicator!$A$2:$F$890,6,FALSE)</f>
        <v>EDU_SE_ACS_CMPTR_L1</v>
      </c>
      <c r="E328" s="1">
        <f>VLOOKUP(H328,Source!$A$2:$G$636,7,FALSE)</f>
        <v>2021</v>
      </c>
      <c r="F328" s="1" t="s">
        <v>18</v>
      </c>
      <c r="G328" s="1" t="str">
        <f>VLOOKUP(F328,Value_type!$A$2:$I$107,3,FALSE)</f>
        <v>PCNT</v>
      </c>
      <c r="H328" s="1" t="s">
        <v>1033</v>
      </c>
      <c r="I328" s="25" t="str">
        <f>VLOOKUP(H328,Source!$A$2:$G$594,3,FALSE)</f>
        <v>SDG: SE_ACS_CMPTR</v>
      </c>
      <c r="K328" s="1"/>
    </row>
    <row r="329" spans="1:11">
      <c r="A329" s="1" t="s">
        <v>1034</v>
      </c>
      <c r="B329" s="16" t="s">
        <v>1035</v>
      </c>
      <c r="C329" s="44" t="str">
        <f>VLOOKUP(B329,Indicator!$A$2:$F$890,5,FALSE)</f>
        <v>4.a.1. Percentage of lower secondary schools with access to computers for pedagogical purposes</v>
      </c>
      <c r="D329" s="25" t="str">
        <f>VLOOKUP(B329,Indicator!$A$2:$F$890,6,FALSE)</f>
        <v>EDU_SE_ACS_CMPTR_L2</v>
      </c>
      <c r="E329" s="1">
        <f>VLOOKUP(H329,Source!$A$2:$G$636,7,FALSE)</f>
        <v>2021</v>
      </c>
      <c r="F329" s="1" t="s">
        <v>18</v>
      </c>
      <c r="G329" s="1" t="str">
        <f>VLOOKUP(F329,Value_type!$A$2:$I$107,3,FALSE)</f>
        <v>PCNT</v>
      </c>
      <c r="H329" s="1" t="s">
        <v>1036</v>
      </c>
      <c r="I329" s="25" t="str">
        <f>VLOOKUP(H329,Source!$A$2:$G$594,3,FALSE)</f>
        <v>SDG: SE_ACS_CMPTR</v>
      </c>
      <c r="K329" s="1"/>
    </row>
    <row r="330" spans="1:11">
      <c r="A330" s="1" t="s">
        <v>1037</v>
      </c>
      <c r="B330" s="16" t="s">
        <v>1038</v>
      </c>
      <c r="C330" s="44" t="str">
        <f>VLOOKUP(B330,Indicator!$A$2:$F$890,5,FALSE)</f>
        <v>4.a.1. Percentage of upper secondary schools with access to computers for pedagogical purposes</v>
      </c>
      <c r="D330" s="25" t="str">
        <f>VLOOKUP(B330,Indicator!$A$2:$F$890,6,FALSE)</f>
        <v>EDU_SE_ACS_CMPTR_L3</v>
      </c>
      <c r="E330" s="1">
        <f>VLOOKUP(H330,Source!$A$2:$G$636,7,FALSE)</f>
        <v>2021</v>
      </c>
      <c r="F330" s="1" t="s">
        <v>18</v>
      </c>
      <c r="G330" s="1" t="str">
        <f>VLOOKUP(F330,Value_type!$A$2:$I$107,3,FALSE)</f>
        <v>PCNT</v>
      </c>
      <c r="H330" s="1" t="s">
        <v>1039</v>
      </c>
      <c r="I330" s="25" t="str">
        <f>VLOOKUP(H330,Source!$A$2:$G$594,3,FALSE)</f>
        <v>SDG: SE_ACS_CMPTR</v>
      </c>
      <c r="K330" s="1"/>
    </row>
    <row r="331" spans="1:11">
      <c r="A331" s="1" t="s">
        <v>1040</v>
      </c>
      <c r="B331" s="16" t="s">
        <v>1041</v>
      </c>
      <c r="C331" s="44" t="str">
        <f>VLOOKUP(B331,Indicator!$A$2:$F$890,5,FALSE)</f>
        <v>4.a.1. Percentage of primary schools with access to electricity</v>
      </c>
      <c r="D331" s="25" t="str">
        <f>VLOOKUP(B331,Indicator!$A$2:$F$890,6,FALSE)</f>
        <v>EDU_SE_ACS_ELECT_L1</v>
      </c>
      <c r="E331" s="1">
        <f>VLOOKUP(H331,Source!$A$2:$G$636,7,FALSE)</f>
        <v>2021</v>
      </c>
      <c r="F331" s="1" t="s">
        <v>18</v>
      </c>
      <c r="G331" s="1" t="str">
        <f>VLOOKUP(F331,Value_type!$A$2:$I$107,3,FALSE)</f>
        <v>PCNT</v>
      </c>
      <c r="H331" s="1" t="s">
        <v>1042</v>
      </c>
      <c r="I331" s="25" t="str">
        <f>VLOOKUP(H331,Source!$A$2:$G$594,3,FALSE)</f>
        <v>SDG: SE_ACS_ELECT</v>
      </c>
      <c r="K331" s="1"/>
    </row>
    <row r="332" spans="1:11">
      <c r="A332" s="1" t="s">
        <v>1043</v>
      </c>
      <c r="B332" s="16" t="s">
        <v>1044</v>
      </c>
      <c r="C332" s="44" t="str">
        <f>VLOOKUP(B332,Indicator!$A$2:$F$890,5,FALSE)</f>
        <v>4.a.1. Percentage of lower secondary schools with access to electricity</v>
      </c>
      <c r="D332" s="25" t="str">
        <f>VLOOKUP(B332,Indicator!$A$2:$F$890,6,FALSE)</f>
        <v>EDU_SE_ACS_ELECT_L2</v>
      </c>
      <c r="E332" s="1">
        <f>VLOOKUP(H332,Source!$A$2:$G$636,7,FALSE)</f>
        <v>2021</v>
      </c>
      <c r="F332" s="1" t="s">
        <v>18</v>
      </c>
      <c r="G332" s="1" t="str">
        <f>VLOOKUP(F332,Value_type!$A$2:$I$107,3,FALSE)</f>
        <v>PCNT</v>
      </c>
      <c r="H332" s="1" t="s">
        <v>1045</v>
      </c>
      <c r="I332" s="25" t="str">
        <f>VLOOKUP(H332,Source!$A$2:$G$594,3,FALSE)</f>
        <v>SDG: SE_ACS_ELECT</v>
      </c>
      <c r="K332" s="1"/>
    </row>
    <row r="333" spans="1:11">
      <c r="A333" s="1" t="s">
        <v>1046</v>
      </c>
      <c r="B333" s="16" t="s">
        <v>1047</v>
      </c>
      <c r="C333" s="44" t="str">
        <f>VLOOKUP(B333,Indicator!$A$2:$F$890,5,FALSE)</f>
        <v>4.a.1. Percentage of upper secondary schools with access to electricity</v>
      </c>
      <c r="D333" s="25" t="str">
        <f>VLOOKUP(B333,Indicator!$A$2:$F$890,6,FALSE)</f>
        <v>EDU_SE_ACS_ELECT_L3</v>
      </c>
      <c r="E333" s="1">
        <f>VLOOKUP(H333,Source!$A$2:$G$636,7,FALSE)</f>
        <v>2021</v>
      </c>
      <c r="F333" s="1" t="s">
        <v>18</v>
      </c>
      <c r="G333" s="1" t="str">
        <f>VLOOKUP(F333,Value_type!$A$2:$I$107,3,FALSE)</f>
        <v>PCNT</v>
      </c>
      <c r="H333" s="1" t="s">
        <v>1048</v>
      </c>
      <c r="I333" s="25" t="str">
        <f>VLOOKUP(H333,Source!$A$2:$G$594,3,FALSE)</f>
        <v>SDG: SE_ACS_ELECT</v>
      </c>
      <c r="K333" s="1"/>
    </row>
    <row r="334" spans="1:11">
      <c r="A334" s="1" t="s">
        <v>1049</v>
      </c>
      <c r="B334" s="16" t="s">
        <v>1050</v>
      </c>
      <c r="C334" s="44" t="str">
        <f>VLOOKUP(B334,Indicator!$A$2:$F$890,5,FALSE)</f>
        <v>4.5.1. Adjusted gender parity index for students at the end of primary education achieving a minimum proficiency level in reading</v>
      </c>
      <c r="D334" s="25" t="str">
        <f>VLOOKUP(B334,Indicator!$A$2:$F$890,6,FALSE)</f>
        <v>EDU_SE_TOT_GPI_L1_REA</v>
      </c>
      <c r="E334" s="1">
        <f>VLOOKUP(H334,Source!$A$2:$G$636,7,FALSE)</f>
        <v>2021</v>
      </c>
      <c r="F334" s="1" t="s">
        <v>145</v>
      </c>
      <c r="G334" s="1" t="str">
        <f>VLOOKUP(F334,Value_type!$A$2:$I$107,3,FALSE)</f>
        <v>IDX</v>
      </c>
      <c r="H334" s="1" t="s">
        <v>1051</v>
      </c>
      <c r="I334" s="25" t="str">
        <f>VLOOKUP(H334,Source!$A$2:$G$594,3,FALSE)</f>
        <v>SDG: SE_TOT_GPI</v>
      </c>
      <c r="K334" s="1"/>
    </row>
    <row r="335" spans="1:11">
      <c r="A335" s="1" t="s">
        <v>1052</v>
      </c>
      <c r="B335" s="16" t="s">
        <v>1053</v>
      </c>
      <c r="C335" s="44" t="str">
        <f>VLOOKUP(B335,Indicator!$A$2:$F$890,5,FALSE)</f>
        <v>4.5.1. Adjusted gender parity index for students at the end of lower secondary education achieving a minimum proficiency level in reading</v>
      </c>
      <c r="D335" s="25" t="str">
        <f>VLOOKUP(B335,Indicator!$A$2:$F$890,6,FALSE)</f>
        <v>EDU_SE_TOT_GPI_L2_REA</v>
      </c>
      <c r="E335" s="1">
        <f>VLOOKUP(H335,Source!$A$2:$G$636,7,FALSE)</f>
        <v>2021</v>
      </c>
      <c r="F335" s="1" t="s">
        <v>145</v>
      </c>
      <c r="G335" s="1" t="str">
        <f>VLOOKUP(F335,Value_type!$A$2:$I$107,3,FALSE)</f>
        <v>IDX</v>
      </c>
      <c r="H335" s="1" t="s">
        <v>1054</v>
      </c>
      <c r="I335" s="25" t="str">
        <f>VLOOKUP(H335,Source!$A$2:$G$594,3,FALSE)</f>
        <v>SDG: SE_TOT_GPI</v>
      </c>
      <c r="K335" s="1"/>
    </row>
    <row r="336" spans="1:11">
      <c r="A336" s="1" t="s">
        <v>1055</v>
      </c>
      <c r="B336" s="16" t="s">
        <v>1056</v>
      </c>
      <c r="C336" s="44" t="str">
        <f>VLOOKUP(B336,Indicator!$A$2:$F$890,5,FALSE)</f>
        <v>4.5.1. Adjusted gender parity index for students at the end of primary education achieving a minimum proficiency level in mathematics</v>
      </c>
      <c r="D336" s="25" t="str">
        <f>VLOOKUP(B336,Indicator!$A$2:$F$890,6,FALSE)</f>
        <v>EDU_SE_TOT_GPI_L1_MAT</v>
      </c>
      <c r="E336" s="1">
        <f>VLOOKUP(H336,Source!$A$2:$G$636,7,FALSE)</f>
        <v>2021</v>
      </c>
      <c r="F336" s="1" t="s">
        <v>145</v>
      </c>
      <c r="G336" s="1" t="str">
        <f>VLOOKUP(F336,Value_type!$A$2:$I$107,3,FALSE)</f>
        <v>IDX</v>
      </c>
      <c r="H336" s="1" t="s">
        <v>1057</v>
      </c>
      <c r="I336" s="25" t="str">
        <f>VLOOKUP(H336,Source!$A$2:$G$594,3,FALSE)</f>
        <v>SDG: SE_TOT_GPI</v>
      </c>
      <c r="K336" s="1"/>
    </row>
    <row r="337" spans="1:11">
      <c r="A337" s="1" t="s">
        <v>1058</v>
      </c>
      <c r="B337" s="16" t="s">
        <v>1059</v>
      </c>
      <c r="C337" s="44" t="str">
        <f>VLOOKUP(B337,Indicator!$A$2:$F$890,5,FALSE)</f>
        <v>4.5.1. Adjusted gender parity index for students at the end of lower secondary education achieving a minimum proficiency level in mathematics</v>
      </c>
      <c r="D337" s="25" t="str">
        <f>VLOOKUP(B337,Indicator!$A$2:$F$890,6,FALSE)</f>
        <v>EDU_SE_TOT_GPI_L2_MAT</v>
      </c>
      <c r="E337" s="1">
        <f>VLOOKUP(H337,Source!$A$2:$G$636,7,FALSE)</f>
        <v>2021</v>
      </c>
      <c r="F337" s="1" t="s">
        <v>145</v>
      </c>
      <c r="G337" s="1" t="str">
        <f>VLOOKUP(F337,Value_type!$A$2:$I$107,3,FALSE)</f>
        <v>IDX</v>
      </c>
      <c r="H337" s="1" t="s">
        <v>1060</v>
      </c>
      <c r="I337" s="25" t="str">
        <f>VLOOKUP(H337,Source!$A$2:$G$594,3,FALSE)</f>
        <v>SDG: SE_TOT_GPI</v>
      </c>
      <c r="K337" s="1"/>
    </row>
    <row r="338" spans="1:11">
      <c r="A338" s="1" t="s">
        <v>1061</v>
      </c>
      <c r="B338" s="16" t="s">
        <v>1062</v>
      </c>
      <c r="C338" s="44" t="str">
        <f>VLOOKUP(B338,Indicator!$A$2:$F$890,5,FALSE)</f>
        <v>4.5.1. Adjusted gender parity index for achieving at least a fixed level of proficiency in functional literacy skills</v>
      </c>
      <c r="D338" s="25" t="str">
        <f>VLOOKUP(B338,Indicator!$A$2:$F$890,6,FALSE)</f>
        <v>EDU_SE_TOT_GPI_FS_LIT</v>
      </c>
      <c r="E338" s="1">
        <f>VLOOKUP(H338,Source!$A$2:$G$636,7,FALSE)</f>
        <v>2021</v>
      </c>
      <c r="F338" s="1" t="s">
        <v>145</v>
      </c>
      <c r="G338" s="1" t="str">
        <f>VLOOKUP(F338,Value_type!$A$2:$I$107,3,FALSE)</f>
        <v>IDX</v>
      </c>
      <c r="H338" s="1" t="s">
        <v>1063</v>
      </c>
      <c r="I338" s="25" t="str">
        <f>VLOOKUP(H338,Source!$A$2:$G$594,3,FALSE)</f>
        <v>SDG: SE_TOT_GPI_FS</v>
      </c>
      <c r="K338" s="1"/>
    </row>
    <row r="339" spans="1:11">
      <c r="A339" s="1" t="s">
        <v>1064</v>
      </c>
      <c r="B339" s="16" t="s">
        <v>1065</v>
      </c>
      <c r="C339" s="44" t="str">
        <f>VLOOKUP(B339,Indicator!$A$2:$F$890,5,FALSE)</f>
        <v>4.5.1. Adjusted gender parity index for achieving at least a fixed level of proficiency in functional numeracy skills</v>
      </c>
      <c r="D339" s="25" t="str">
        <f>VLOOKUP(B339,Indicator!$A$2:$F$890,6,FALSE)</f>
        <v>EDU_SE_TOT_GPI_FS_NUM</v>
      </c>
      <c r="E339" s="1">
        <f>VLOOKUP(H339,Source!$A$2:$G$636,7,FALSE)</f>
        <v>2021</v>
      </c>
      <c r="F339" s="1" t="s">
        <v>145</v>
      </c>
      <c r="G339" s="1" t="str">
        <f>VLOOKUP(F339,Value_type!$A$2:$I$107,3,FALSE)</f>
        <v>IDX</v>
      </c>
      <c r="H339" s="1" t="s">
        <v>1066</v>
      </c>
      <c r="I339" s="25" t="str">
        <f>VLOOKUP(H339,Source!$A$2:$G$594,3,FALSE)</f>
        <v>SDG: SE_TOT_GPI_FS</v>
      </c>
      <c r="K339" s="1"/>
    </row>
    <row r="340" spans="1:11">
      <c r="A340" s="1" t="s">
        <v>1067</v>
      </c>
      <c r="B340" s="16" t="s">
        <v>1068</v>
      </c>
      <c r="C340" s="44" t="str">
        <f>VLOOKUP(B340,Indicator!$A$2:$F$890,5,FALSE)</f>
        <v>4.5.1. Adjusted gender parity index for primary education completion rate</v>
      </c>
      <c r="D340" s="25" t="str">
        <f>VLOOKUP(B340,Indicator!$A$2:$F$890,6,FALSE)</f>
        <v>EDU_SE_AGP_CPRA_L1</v>
      </c>
      <c r="E340" s="1">
        <f>VLOOKUP(H340,Source!$A$2:$G$636,7,FALSE)</f>
        <v>2021</v>
      </c>
      <c r="F340" s="1" t="s">
        <v>145</v>
      </c>
      <c r="G340" s="1" t="str">
        <f>VLOOKUP(F340,Value_type!$A$2:$I$107,3,FALSE)</f>
        <v>IDX</v>
      </c>
      <c r="H340" s="1" t="s">
        <v>1069</v>
      </c>
      <c r="I340" s="25" t="str">
        <f>VLOOKUP(H340,Source!$A$2:$G$594,3,FALSE)</f>
        <v>SDG: SE_AGP_CPRA</v>
      </c>
      <c r="K340" s="1"/>
    </row>
    <row r="341" spans="1:11">
      <c r="A341" s="1" t="s">
        <v>1070</v>
      </c>
      <c r="B341" s="16" t="s">
        <v>1071</v>
      </c>
      <c r="C341" s="44" t="str">
        <f>VLOOKUP(B341,Indicator!$A$2:$F$890,5,FALSE)</f>
        <v>4.5.1. Adjusted gender parity index for lower secondary education completion rate</v>
      </c>
      <c r="D341" s="25" t="str">
        <f>VLOOKUP(B341,Indicator!$A$2:$F$890,6,FALSE)</f>
        <v>EDU_SE_AGP_CPRA_L2</v>
      </c>
      <c r="E341" s="1">
        <f>VLOOKUP(H341,Source!$A$2:$G$636,7,FALSE)</f>
        <v>2021</v>
      </c>
      <c r="F341" s="1" t="s">
        <v>145</v>
      </c>
      <c r="G341" s="1" t="str">
        <f>VLOOKUP(F341,Value_type!$A$2:$I$107,3,FALSE)</f>
        <v>IDX</v>
      </c>
      <c r="H341" s="1" t="s">
        <v>1072</v>
      </c>
      <c r="I341" s="25" t="str">
        <f>VLOOKUP(H341,Source!$A$2:$G$594,3,FALSE)</f>
        <v>SDG: SE_AGP_CPRA</v>
      </c>
      <c r="K341" s="1"/>
    </row>
    <row r="342" spans="1:11">
      <c r="A342" s="1" t="s">
        <v>1073</v>
      </c>
      <c r="B342" s="16" t="s">
        <v>1074</v>
      </c>
      <c r="C342" s="44" t="str">
        <f>VLOOKUP(B342,Indicator!$A$2:$F$890,5,FALSE)</f>
        <v>4.5.1. Adjusted gender parity index for upper secondary education completion rate</v>
      </c>
      <c r="D342" s="25" t="str">
        <f>VLOOKUP(B342,Indicator!$A$2:$F$890,6,FALSE)</f>
        <v>EDU_SE_AGP_CPRA_L3</v>
      </c>
      <c r="E342" s="1">
        <f>VLOOKUP(H342,Source!$A$2:$G$636,7,FALSE)</f>
        <v>2021</v>
      </c>
      <c r="F342" s="1" t="s">
        <v>145</v>
      </c>
      <c r="G342" s="1" t="str">
        <f>VLOOKUP(F342,Value_type!$A$2:$I$107,3,FALSE)</f>
        <v>IDX</v>
      </c>
      <c r="H342" s="1" t="s">
        <v>1075</v>
      </c>
      <c r="I342" s="25" t="str">
        <f>VLOOKUP(H342,Source!$A$2:$G$594,3,FALSE)</f>
        <v>SDG: SE_AGP_CPRA</v>
      </c>
      <c r="K342" s="1"/>
    </row>
    <row r="343" spans="1:11">
      <c r="A343" s="1" t="s">
        <v>1076</v>
      </c>
      <c r="B343" s="16" t="s">
        <v>1077</v>
      </c>
      <c r="C343" s="44" t="str">
        <f>VLOOKUP(B343,Indicator!$A$2:$F$890,5,FALSE)</f>
        <v>4.5.1. Adjusted gender parity index for participation rate of youth and adults in formal and non-formal education and training in the previous 12 months</v>
      </c>
      <c r="D343" s="25" t="str">
        <f>VLOOKUP(B343,Indicator!$A$2:$F$890,6,FALSE)</f>
        <v>EDU_SE_GPI_PART</v>
      </c>
      <c r="E343" s="1">
        <f>VLOOKUP(H343,Source!$A$2:$G$636,7,FALSE)</f>
        <v>2021</v>
      </c>
      <c r="F343" s="1" t="s">
        <v>145</v>
      </c>
      <c r="G343" s="1" t="str">
        <f>VLOOKUP(F343,Value_type!$A$2:$I$107,3,FALSE)</f>
        <v>IDX</v>
      </c>
      <c r="H343" s="1" t="s">
        <v>1078</v>
      </c>
      <c r="I343" s="25" t="str">
        <f>VLOOKUP(H343,Source!$A$2:$G$594,3,FALSE)</f>
        <v>SDG: SE_GPI_PART</v>
      </c>
      <c r="K343" s="1"/>
    </row>
    <row r="344" spans="1:11">
      <c r="A344" s="1" t="s">
        <v>1079</v>
      </c>
      <c r="B344" s="16" t="s">
        <v>1080</v>
      </c>
      <c r="C344" s="44" t="str">
        <f>VLOOKUP(B344,Indicator!$A$2:$F$890,5,FALSE)</f>
        <v>4.5.1. Adjusted gender parity index for participation rate in organized learning (one year before the official primary entry age)</v>
      </c>
      <c r="D344" s="25" t="str">
        <f>VLOOKUP(B344,Indicator!$A$2:$F$890,6,FALSE)</f>
        <v>EDU_SE_GPI_PTNPRE</v>
      </c>
      <c r="E344" s="1">
        <f>VLOOKUP(H344,Source!$A$2:$G$636,7,FALSE)</f>
        <v>2021</v>
      </c>
      <c r="F344" s="1" t="s">
        <v>145</v>
      </c>
      <c r="G344" s="1" t="str">
        <f>VLOOKUP(F344,Value_type!$A$2:$I$107,3,FALSE)</f>
        <v>IDX</v>
      </c>
      <c r="H344" s="1" t="s">
        <v>1081</v>
      </c>
      <c r="I344" s="25" t="str">
        <f>VLOOKUP(H344,Source!$A$2:$G$594,3,FALSE)</f>
        <v>SDG: SE_GPI_PTNPRE</v>
      </c>
      <c r="K344" s="1"/>
    </row>
    <row r="345" spans="1:11">
      <c r="A345" s="1" t="s">
        <v>1082</v>
      </c>
      <c r="B345" s="16" t="s">
        <v>1083</v>
      </c>
      <c r="C345" s="44" t="str">
        <f>VLOOKUP(B345,Indicator!$A$2:$F$890,5,FALSE)</f>
        <v>4.5.1. Adjusted gender parity index for the proportion of qualified teachers in pre-primary education</v>
      </c>
      <c r="D345" s="25" t="str">
        <f>VLOOKUP(B345,Indicator!$A$2:$F$890,6,FALSE)</f>
        <v>EDU_SE_GPI_TCAQ_L02</v>
      </c>
      <c r="E345" s="1">
        <f>VLOOKUP(H345,Source!$A$2:$G$636,7,FALSE)</f>
        <v>2021</v>
      </c>
      <c r="F345" s="1" t="s">
        <v>145</v>
      </c>
      <c r="G345" s="1" t="str">
        <f>VLOOKUP(F345,Value_type!$A$2:$I$107,3,FALSE)</f>
        <v>IDX</v>
      </c>
      <c r="H345" s="1" t="s">
        <v>1084</v>
      </c>
      <c r="I345" s="25" t="str">
        <f>VLOOKUP(H345,Source!$A$2:$G$594,3,FALSE)</f>
        <v>SDG: SE_GPI_TCAQ</v>
      </c>
      <c r="K345" s="1"/>
    </row>
    <row r="346" spans="1:11">
      <c r="A346" s="1" t="s">
        <v>1085</v>
      </c>
      <c r="B346" s="16" t="s">
        <v>1086</v>
      </c>
      <c r="C346" s="44" t="str">
        <f>VLOOKUP(B346,Indicator!$A$2:$F$890,5,FALSE)</f>
        <v>4.5.1. Adjusted gender parity index for the proportion of qualified teachers in primary education</v>
      </c>
      <c r="D346" s="25" t="str">
        <f>VLOOKUP(B346,Indicator!$A$2:$F$890,6,FALSE)</f>
        <v>EDU_SE_GPI_TCAQ_L1</v>
      </c>
      <c r="E346" s="1">
        <f>VLOOKUP(H346,Source!$A$2:$G$636,7,FALSE)</f>
        <v>2021</v>
      </c>
      <c r="F346" s="1" t="s">
        <v>145</v>
      </c>
      <c r="G346" s="1" t="str">
        <f>VLOOKUP(F346,Value_type!$A$2:$I$107,3,FALSE)</f>
        <v>IDX</v>
      </c>
      <c r="H346" s="1" t="s">
        <v>1087</v>
      </c>
      <c r="I346" s="25" t="str">
        <f>VLOOKUP(H346,Source!$A$2:$G$594,3,FALSE)</f>
        <v>SDG: SE_GPI_TCAQ</v>
      </c>
      <c r="K346" s="1"/>
    </row>
    <row r="347" spans="1:11">
      <c r="A347" s="1" t="s">
        <v>1088</v>
      </c>
      <c r="B347" s="16" t="s">
        <v>1089</v>
      </c>
      <c r="C347" s="44" t="str">
        <f>VLOOKUP(B347,Indicator!$A$2:$F$890,5,FALSE)</f>
        <v>4.5.1. Adjusted gender parity index for the proportion of qualified teachers in lower secondary education</v>
      </c>
      <c r="D347" s="25" t="str">
        <f>VLOOKUP(B347,Indicator!$A$2:$F$890,6,FALSE)</f>
        <v>EDU_SE_GPI_TCAQ_L2</v>
      </c>
      <c r="E347" s="1">
        <f>VLOOKUP(H347,Source!$A$2:$G$636,7,FALSE)</f>
        <v>2021</v>
      </c>
      <c r="F347" s="1" t="s">
        <v>145</v>
      </c>
      <c r="G347" s="1" t="str">
        <f>VLOOKUP(F347,Value_type!$A$2:$I$107,3,FALSE)</f>
        <v>IDX</v>
      </c>
      <c r="H347" s="1" t="s">
        <v>1090</v>
      </c>
      <c r="I347" s="25" t="str">
        <f>VLOOKUP(H347,Source!$A$2:$G$594,3,FALSE)</f>
        <v>SDG: SE_GPI_TCAQ</v>
      </c>
      <c r="K347" s="1"/>
    </row>
    <row r="348" spans="1:11">
      <c r="A348" s="1" t="s">
        <v>1091</v>
      </c>
      <c r="B348" s="16" t="s">
        <v>1092</v>
      </c>
      <c r="C348" s="44" t="str">
        <f>VLOOKUP(B348,Indicator!$A$2:$F$890,5,FALSE)</f>
        <v>4.5.1. Adjusted gender parity index for the proportion of qualified teachers in upper secondary education</v>
      </c>
      <c r="D348" s="25" t="str">
        <f>VLOOKUP(B348,Indicator!$A$2:$F$890,6,FALSE)</f>
        <v>EDU_SE_GPI_TCAQ_L3</v>
      </c>
      <c r="E348" s="1">
        <f>VLOOKUP(H348,Source!$A$2:$G$636,7,FALSE)</f>
        <v>2021</v>
      </c>
      <c r="F348" s="1" t="s">
        <v>145</v>
      </c>
      <c r="G348" s="1" t="str">
        <f>VLOOKUP(F348,Value_type!$A$2:$I$107,3,FALSE)</f>
        <v>IDX</v>
      </c>
      <c r="H348" s="1" t="s">
        <v>1093</v>
      </c>
      <c r="I348" s="25" t="str">
        <f>VLOOKUP(H348,Source!$A$2:$G$594,3,FALSE)</f>
        <v>SDG: SE_GPI_TCAQ</v>
      </c>
      <c r="K348" s="1"/>
    </row>
    <row r="349" spans="1:11">
      <c r="A349" s="1" t="s">
        <v>1094</v>
      </c>
      <c r="B349" s="16" t="s">
        <v>1095</v>
      </c>
      <c r="C349" s="44" t="str">
        <f>VLOOKUP(B349,Indicator!$A$2:$F$890,5,FALSE)</f>
        <v>4.5.1. Adjusted immigration status parity index for students at the end of primary education achieving a minimum proficiency level in reading</v>
      </c>
      <c r="D349" s="25" t="str">
        <f>VLOOKUP(B349,Indicator!$A$2:$F$890,6,FALSE)</f>
        <v>EDU_SE_NAP_ACHI_L1_REA</v>
      </c>
      <c r="E349" s="1">
        <f>VLOOKUP(H349,Source!$A$2:$G$636,7,FALSE)</f>
        <v>2021</v>
      </c>
      <c r="F349" s="1" t="s">
        <v>145</v>
      </c>
      <c r="G349" s="1" t="str">
        <f>VLOOKUP(F349,Value_type!$A$2:$I$107,3,FALSE)</f>
        <v>IDX</v>
      </c>
      <c r="H349" s="1" t="s">
        <v>1096</v>
      </c>
      <c r="I349" s="25" t="str">
        <f>VLOOKUP(H349,Source!$A$2:$G$594,3,FALSE)</f>
        <v>SDG: SE_NAP_ACHI</v>
      </c>
      <c r="K349" s="1"/>
    </row>
    <row r="350" spans="1:11">
      <c r="A350" s="1" t="s">
        <v>1097</v>
      </c>
      <c r="B350" s="16" t="s">
        <v>1098</v>
      </c>
      <c r="C350" s="44" t="str">
        <f>VLOOKUP(B350,Indicator!$A$2:$F$890,5,FALSE)</f>
        <v>4.5.1. Adjusted immigration status parity index for students at the end of lower secondary education achieving a minimum proficiency level in reading</v>
      </c>
      <c r="D350" s="25" t="str">
        <f>VLOOKUP(B350,Indicator!$A$2:$F$890,6,FALSE)</f>
        <v>EDU_SE_NAP_ACHI_L2_REA</v>
      </c>
      <c r="E350" s="1">
        <f>VLOOKUP(H350,Source!$A$2:$G$636,7,FALSE)</f>
        <v>2021</v>
      </c>
      <c r="F350" s="1" t="s">
        <v>145</v>
      </c>
      <c r="G350" s="1" t="str">
        <f>VLOOKUP(F350,Value_type!$A$2:$I$107,3,FALSE)</f>
        <v>IDX</v>
      </c>
      <c r="H350" s="1" t="s">
        <v>1099</v>
      </c>
      <c r="I350" s="25" t="str">
        <f>VLOOKUP(H350,Source!$A$2:$G$594,3,FALSE)</f>
        <v>SDG: SE_NAP_ACHI</v>
      </c>
      <c r="K350" s="1"/>
    </row>
    <row r="351" spans="1:11">
      <c r="A351" s="1" t="s">
        <v>1100</v>
      </c>
      <c r="B351" s="16" t="s">
        <v>1101</v>
      </c>
      <c r="C351" s="44" t="str">
        <f>VLOOKUP(B351,Indicator!$A$2:$F$890,5,FALSE)</f>
        <v>4.5.1. Adjusted immigration status parity index for students at the end of primary education achieving a minimum proficiency level in mathematics</v>
      </c>
      <c r="D351" s="25" t="str">
        <f>VLOOKUP(B351,Indicator!$A$2:$F$890,6,FALSE)</f>
        <v>EDU_SE_NAP_ACHI_L1_MAT</v>
      </c>
      <c r="E351" s="1">
        <f>VLOOKUP(H351,Source!$A$2:$G$636,7,FALSE)</f>
        <v>2021</v>
      </c>
      <c r="F351" s="1" t="s">
        <v>145</v>
      </c>
      <c r="G351" s="1" t="str">
        <f>VLOOKUP(F351,Value_type!$A$2:$I$107,3,FALSE)</f>
        <v>IDX</v>
      </c>
      <c r="H351" s="1" t="s">
        <v>1102</v>
      </c>
      <c r="I351" s="25" t="str">
        <f>VLOOKUP(H351,Source!$A$2:$G$594,3,FALSE)</f>
        <v>SDG: SE_NAP_ACHI</v>
      </c>
      <c r="K351" s="1"/>
    </row>
    <row r="352" spans="1:11">
      <c r="A352" s="1" t="s">
        <v>1103</v>
      </c>
      <c r="B352" s="16" t="s">
        <v>1104</v>
      </c>
      <c r="C352" s="44" t="str">
        <f>VLOOKUP(B352,Indicator!$A$2:$F$890,5,FALSE)</f>
        <v>4.5.1. Adjusted immigration status parity index for students at the end of lower secondary education achieving a minimum proficiency level in mathematics</v>
      </c>
      <c r="D352" s="25" t="str">
        <f>VLOOKUP(B352,Indicator!$A$2:$F$890,6,FALSE)</f>
        <v>EDU_SE_NAP_ACHI_L2_MAT</v>
      </c>
      <c r="E352" s="1">
        <f>VLOOKUP(H352,Source!$A$2:$G$636,7,FALSE)</f>
        <v>2021</v>
      </c>
      <c r="F352" s="1" t="s">
        <v>145</v>
      </c>
      <c r="G352" s="1" t="str">
        <f>VLOOKUP(F352,Value_type!$A$2:$I$107,3,FALSE)</f>
        <v>IDX</v>
      </c>
      <c r="H352" s="1" t="s">
        <v>1105</v>
      </c>
      <c r="I352" s="25" t="str">
        <f>VLOOKUP(H352,Source!$A$2:$G$594,3,FALSE)</f>
        <v>SDG: SE_NAP_ACHI</v>
      </c>
      <c r="K352" s="1"/>
    </row>
    <row r="353" spans="1:11">
      <c r="A353" s="1" t="s">
        <v>1106</v>
      </c>
      <c r="B353" s="16" t="s">
        <v>1107</v>
      </c>
      <c r="C353" s="44" t="str">
        <f>VLOOKUP(B353,Indicator!$A$2:$F$890,5,FALSE)</f>
        <v>4.5.1. Adjusted immigration status parity index for achieving at least a fixed level of proficiency in functional literacy skills</v>
      </c>
      <c r="D353" s="25" t="str">
        <f>VLOOKUP(B353,Indicator!$A$2:$F$890,6,FALSE)</f>
        <v>EDU_SE_IMP_FPOF_LIT</v>
      </c>
      <c r="E353" s="1">
        <f>VLOOKUP(H353,Source!$A$2:$G$636,7,FALSE)</f>
        <v>2021</v>
      </c>
      <c r="F353" s="1" t="s">
        <v>145</v>
      </c>
      <c r="G353" s="1" t="str">
        <f>VLOOKUP(F353,Value_type!$A$2:$I$107,3,FALSE)</f>
        <v>IDX</v>
      </c>
      <c r="H353" s="1" t="s">
        <v>1108</v>
      </c>
      <c r="I353" s="25" t="str">
        <f>VLOOKUP(H353,Source!$A$2:$G$594,3,FALSE)</f>
        <v>SDG: SE_IMP_FPOF</v>
      </c>
      <c r="K353" s="1"/>
    </row>
    <row r="354" spans="1:11">
      <c r="A354" s="1" t="s">
        <v>1109</v>
      </c>
      <c r="B354" s="16" t="s">
        <v>1110</v>
      </c>
      <c r="C354" s="44" t="str">
        <f>VLOOKUP(B354,Indicator!$A$2:$F$890,5,FALSE)</f>
        <v>4.5.1. Adjusted immigration status parity index for achieving at least a fixed level of proficiency in functional numeracy skills</v>
      </c>
      <c r="D354" s="25" t="str">
        <f>VLOOKUP(B354,Indicator!$A$2:$F$890,6,FALSE)</f>
        <v>EDU_SE_IMP_FPOF_NUM</v>
      </c>
      <c r="E354" s="1">
        <f>VLOOKUP(H354,Source!$A$2:$G$636,7,FALSE)</f>
        <v>2021</v>
      </c>
      <c r="F354" s="1" t="s">
        <v>145</v>
      </c>
      <c r="G354" s="1" t="str">
        <f>VLOOKUP(F354,Value_type!$A$2:$I$107,3,FALSE)</f>
        <v>IDX</v>
      </c>
      <c r="H354" s="1" t="s">
        <v>1111</v>
      </c>
      <c r="I354" s="25" t="str">
        <f>VLOOKUP(H354,Source!$A$2:$G$594,3,FALSE)</f>
        <v>SDG: SE_IMP_FPOF</v>
      </c>
      <c r="K354" s="1"/>
    </row>
    <row r="355" spans="1:11">
      <c r="A355" s="1" t="s">
        <v>1112</v>
      </c>
      <c r="B355" s="16" t="s">
        <v>1113</v>
      </c>
      <c r="C355" s="44" t="str">
        <f>VLOOKUP(B355,Indicator!$A$2:$F$890,5,FALSE)</f>
        <v>4.5.1. Adjusted language test parity index for students at the end of primary education achieving a minimum proficiency level in reading</v>
      </c>
      <c r="D355" s="25" t="str">
        <f>VLOOKUP(B355,Indicator!$A$2:$F$890,6,FALSE)</f>
        <v>EDU_SE_LGP_ACHI_L1_REA</v>
      </c>
      <c r="E355" s="1">
        <f>VLOOKUP(H355,Source!$A$2:$G$636,7,FALSE)</f>
        <v>2021</v>
      </c>
      <c r="F355" s="1" t="s">
        <v>145</v>
      </c>
      <c r="G355" s="1" t="str">
        <f>VLOOKUP(F355,Value_type!$A$2:$I$107,3,FALSE)</f>
        <v>IDX</v>
      </c>
      <c r="H355" s="1" t="s">
        <v>1114</v>
      </c>
      <c r="I355" s="25" t="str">
        <f>VLOOKUP(H355,Source!$A$2:$G$594,3,FALSE)</f>
        <v>SDG: SE_LGP_ACHI</v>
      </c>
      <c r="K355" s="1"/>
    </row>
    <row r="356" spans="1:11">
      <c r="A356" s="1" t="s">
        <v>1115</v>
      </c>
      <c r="B356" s="16" t="s">
        <v>1116</v>
      </c>
      <c r="C356" s="44" t="str">
        <f>VLOOKUP(B356,Indicator!$A$2:$F$890,5,FALSE)</f>
        <v>4.5.1. Adjusted language test parity index for students at the end of lower secondary education achieving a minimum proficiency level in reading</v>
      </c>
      <c r="D356" s="25" t="str">
        <f>VLOOKUP(B356,Indicator!$A$2:$F$890,6,FALSE)</f>
        <v>EDU_SE_LGP_ACHI_L2_REA</v>
      </c>
      <c r="E356" s="1">
        <f>VLOOKUP(H356,Source!$A$2:$G$636,7,FALSE)</f>
        <v>2021</v>
      </c>
      <c r="F356" s="1" t="s">
        <v>145</v>
      </c>
      <c r="G356" s="1" t="str">
        <f>VLOOKUP(F356,Value_type!$A$2:$I$107,3,FALSE)</f>
        <v>IDX</v>
      </c>
      <c r="H356" s="1" t="s">
        <v>1117</v>
      </c>
      <c r="I356" s="25" t="str">
        <f>VLOOKUP(H356,Source!$A$2:$G$594,3,FALSE)</f>
        <v>SDG: SE_LGP_ACHI</v>
      </c>
      <c r="K356" s="1"/>
    </row>
    <row r="357" spans="1:11">
      <c r="A357" s="1" t="s">
        <v>1118</v>
      </c>
      <c r="B357" s="16" t="s">
        <v>1119</v>
      </c>
      <c r="C357" s="44" t="str">
        <f>VLOOKUP(B357,Indicator!$A$2:$F$890,5,FALSE)</f>
        <v>4.5.1. Adjusted language test parity index for students at the end of primary education achieving a minimum proficiency level in mathematics</v>
      </c>
      <c r="D357" s="25" t="str">
        <f>VLOOKUP(B357,Indicator!$A$2:$F$890,6,FALSE)</f>
        <v>EDU_SE_LGP_ACHI_L1_MAT</v>
      </c>
      <c r="E357" s="1">
        <f>VLOOKUP(H357,Source!$A$2:$G$636,7,FALSE)</f>
        <v>2021</v>
      </c>
      <c r="F357" s="1" t="s">
        <v>145</v>
      </c>
      <c r="G357" s="1" t="str">
        <f>VLOOKUP(F357,Value_type!$A$2:$I$107,3,FALSE)</f>
        <v>IDX</v>
      </c>
      <c r="H357" s="1" t="s">
        <v>1120</v>
      </c>
      <c r="I357" s="25" t="str">
        <f>VLOOKUP(H357,Source!$A$2:$G$594,3,FALSE)</f>
        <v>SDG: SE_LGP_ACHI</v>
      </c>
      <c r="K357" s="1"/>
    </row>
    <row r="358" spans="1:11">
      <c r="A358" s="1" t="s">
        <v>1121</v>
      </c>
      <c r="B358" s="16" t="s">
        <v>1122</v>
      </c>
      <c r="C358" s="44" t="str">
        <f>VLOOKUP(B358,Indicator!$A$2:$F$890,5,FALSE)</f>
        <v>4.5.1. Adjusted language test parity index for students at the end of lower secondary education achieving a minimum proficiency level in mathematics</v>
      </c>
      <c r="D358" s="25" t="str">
        <f>VLOOKUP(B358,Indicator!$A$2:$F$890,6,FALSE)</f>
        <v>EDU_SE_LGP_ACHI_L2_MAT</v>
      </c>
      <c r="E358" s="1">
        <f>VLOOKUP(H358,Source!$A$2:$G$636,7,FALSE)</f>
        <v>2021</v>
      </c>
      <c r="F358" s="1" t="s">
        <v>145</v>
      </c>
      <c r="G358" s="1" t="str">
        <f>VLOOKUP(F358,Value_type!$A$2:$I$107,3,FALSE)</f>
        <v>IDX</v>
      </c>
      <c r="H358" s="1" t="s">
        <v>1123</v>
      </c>
      <c r="I358" s="25" t="str">
        <f>VLOOKUP(H358,Source!$A$2:$G$594,3,FALSE)</f>
        <v>SDG: SE_LGP_ACHI</v>
      </c>
      <c r="K358" s="1"/>
    </row>
    <row r="359" spans="1:11">
      <c r="A359" s="1" t="s">
        <v>1124</v>
      </c>
      <c r="B359" s="16" t="s">
        <v>1125</v>
      </c>
      <c r="C359" s="44" t="str">
        <f>VLOOKUP(B359,Indicator!$A$2:$F$890,5,FALSE)</f>
        <v>4.5.1. Adjusted location parity index for primary education completion rate</v>
      </c>
      <c r="D359" s="25" t="str">
        <f>VLOOKUP(B359,Indicator!$A$2:$F$890,6,FALSE)</f>
        <v>EDU_SE_ALP_CPLR_L1</v>
      </c>
      <c r="E359" s="1">
        <f>VLOOKUP(H359,Source!$A$2:$G$636,7,FALSE)</f>
        <v>2021</v>
      </c>
      <c r="F359" s="1" t="s">
        <v>145</v>
      </c>
      <c r="G359" s="1" t="str">
        <f>VLOOKUP(F359,Value_type!$A$2:$I$107,3,FALSE)</f>
        <v>IDX</v>
      </c>
      <c r="H359" s="1" t="s">
        <v>1126</v>
      </c>
      <c r="I359" s="25" t="str">
        <f>VLOOKUP(H359,Source!$A$2:$G$594,3,FALSE)</f>
        <v>SDG: SE_ALP_CPLR</v>
      </c>
      <c r="K359" s="1"/>
    </row>
    <row r="360" spans="1:11">
      <c r="A360" s="1" t="s">
        <v>1127</v>
      </c>
      <c r="B360" s="16" t="s">
        <v>1128</v>
      </c>
      <c r="C360" s="44" t="str">
        <f>VLOOKUP(B360,Indicator!$A$2:$F$890,5,FALSE)</f>
        <v>4.5.1. Adjusted location parity index for lower secondary education completion rate</v>
      </c>
      <c r="D360" s="25" t="str">
        <f>VLOOKUP(B360,Indicator!$A$2:$F$890,6,FALSE)</f>
        <v>EDU_SE_ALP_CPLR_L2</v>
      </c>
      <c r="E360" s="1">
        <f>VLOOKUP(H360,Source!$A$2:$G$636,7,FALSE)</f>
        <v>2021</v>
      </c>
      <c r="F360" s="1" t="s">
        <v>145</v>
      </c>
      <c r="G360" s="1" t="str">
        <f>VLOOKUP(F360,Value_type!$A$2:$I$107,3,FALSE)</f>
        <v>IDX</v>
      </c>
      <c r="H360" s="1" t="s">
        <v>1129</v>
      </c>
      <c r="I360" s="25" t="str">
        <f>VLOOKUP(H360,Source!$A$2:$G$594,3,FALSE)</f>
        <v>SDG: SE_ALP_CPLR</v>
      </c>
      <c r="K360" s="1"/>
    </row>
    <row r="361" spans="1:11">
      <c r="A361" s="1" t="s">
        <v>1130</v>
      </c>
      <c r="B361" s="16" t="s">
        <v>1131</v>
      </c>
      <c r="C361" s="44" t="str">
        <f>VLOOKUP(B361,Indicator!$A$2:$F$890,5,FALSE)</f>
        <v>4.5.1. Adjusted location parity index for upper secondary education completion rate</v>
      </c>
      <c r="D361" s="25" t="str">
        <f>VLOOKUP(B361,Indicator!$A$2:$F$890,6,FALSE)</f>
        <v>EDU_SE_ALP_CPLR_L3</v>
      </c>
      <c r="E361" s="1">
        <f>VLOOKUP(H361,Source!$A$2:$G$636,7,FALSE)</f>
        <v>2021</v>
      </c>
      <c r="F361" s="1" t="s">
        <v>145</v>
      </c>
      <c r="G361" s="1" t="str">
        <f>VLOOKUP(F361,Value_type!$A$2:$I$107,3,FALSE)</f>
        <v>IDX</v>
      </c>
      <c r="H361" s="1" t="s">
        <v>1132</v>
      </c>
      <c r="I361" s="25" t="str">
        <f>VLOOKUP(H361,Source!$A$2:$G$594,3,FALSE)</f>
        <v>SDG: SE_ALP_CPLR</v>
      </c>
      <c r="K361" s="1"/>
    </row>
    <row r="362" spans="1:11">
      <c r="A362" s="1" t="s">
        <v>1133</v>
      </c>
      <c r="B362" s="16" t="s">
        <v>1134</v>
      </c>
      <c r="C362" s="44" t="str">
        <f>VLOOKUP(B362,Indicator!$A$2:$F$890,5,FALSE)</f>
        <v>4.5.1. Adjusted wealth parity index for students at the end of primary education achieving a minimum proficiency level in reading</v>
      </c>
      <c r="D362" s="25" t="str">
        <f>VLOOKUP(B362,Indicator!$A$2:$F$890,6,FALSE)</f>
        <v>EDU_SE_TOT_SESPI_L1_REA</v>
      </c>
      <c r="E362" s="1">
        <f>VLOOKUP(H362,Source!$A$2:$G$636,7,FALSE)</f>
        <v>2021</v>
      </c>
      <c r="F362" s="1" t="s">
        <v>145</v>
      </c>
      <c r="G362" s="1" t="str">
        <f>VLOOKUP(F362,Value_type!$A$2:$I$107,3,FALSE)</f>
        <v>IDX</v>
      </c>
      <c r="H362" s="1" t="s">
        <v>1135</v>
      </c>
      <c r="I362" s="25" t="str">
        <f>VLOOKUP(H362,Source!$A$2:$G$594,3,FALSE)</f>
        <v>SDG: SE_TOT_SESPI</v>
      </c>
      <c r="K362" s="1"/>
    </row>
    <row r="363" spans="1:11">
      <c r="A363" s="1" t="s">
        <v>1136</v>
      </c>
      <c r="B363" s="16" t="s">
        <v>1137</v>
      </c>
      <c r="C363" s="44" t="str">
        <f>VLOOKUP(B363,Indicator!$A$2:$F$890,5,FALSE)</f>
        <v>4.5.1. Adjusted wealth parity index for students at the end of lower secondary education achieving a minimum proficiency level in reading</v>
      </c>
      <c r="D363" s="25" t="str">
        <f>VLOOKUP(B363,Indicator!$A$2:$F$890,6,FALSE)</f>
        <v>EDU_SE_TOT_SESPI_L2_REA</v>
      </c>
      <c r="E363" s="1">
        <f>VLOOKUP(H363,Source!$A$2:$G$636,7,FALSE)</f>
        <v>2021</v>
      </c>
      <c r="F363" s="1" t="s">
        <v>145</v>
      </c>
      <c r="G363" s="1" t="str">
        <f>VLOOKUP(F363,Value_type!$A$2:$I$107,3,FALSE)</f>
        <v>IDX</v>
      </c>
      <c r="H363" s="1" t="s">
        <v>1138</v>
      </c>
      <c r="I363" s="25" t="str">
        <f>VLOOKUP(H363,Source!$A$2:$G$594,3,FALSE)</f>
        <v>SDG: SE_TOT_SESPI</v>
      </c>
      <c r="K363" s="1"/>
    </row>
    <row r="364" spans="1:11">
      <c r="A364" s="1" t="s">
        <v>1139</v>
      </c>
      <c r="B364" s="16" t="s">
        <v>1140</v>
      </c>
      <c r="C364" s="44" t="str">
        <f>VLOOKUP(B364,Indicator!$A$2:$F$890,5,FALSE)</f>
        <v>4.5.1. Adjusted wealth parity index for students at the end of primary education achieving a minimum proficiency level in mathematics</v>
      </c>
      <c r="D364" s="25" t="str">
        <f>VLOOKUP(B364,Indicator!$A$2:$F$890,6,FALSE)</f>
        <v>EDU_SE_TOT_SESPI_L1_MAT</v>
      </c>
      <c r="E364" s="1">
        <f>VLOOKUP(H364,Source!$A$2:$G$636,7,FALSE)</f>
        <v>2021</v>
      </c>
      <c r="F364" s="1" t="s">
        <v>145</v>
      </c>
      <c r="G364" s="1" t="str">
        <f>VLOOKUP(F364,Value_type!$A$2:$I$107,3,FALSE)</f>
        <v>IDX</v>
      </c>
      <c r="H364" s="1" t="s">
        <v>1141</v>
      </c>
      <c r="I364" s="25" t="str">
        <f>VLOOKUP(H364,Source!$A$2:$G$594,3,FALSE)</f>
        <v>SDG: SE_TOT_SESPI</v>
      </c>
      <c r="K364" s="1"/>
    </row>
    <row r="365" spans="1:11">
      <c r="A365" s="1" t="s">
        <v>1142</v>
      </c>
      <c r="B365" s="16" t="s">
        <v>1143</v>
      </c>
      <c r="C365" s="44" t="str">
        <f>VLOOKUP(B365,Indicator!$A$2:$F$890,5,FALSE)</f>
        <v>4.5.1. Adjusted wealth parity index for students at the end of lower secondary education achieving a minimum proficiency level in mathematics</v>
      </c>
      <c r="D365" s="25" t="str">
        <f>VLOOKUP(B365,Indicator!$A$2:$F$890,6,FALSE)</f>
        <v>EDU_SE_TOT_SESPI_L2_MAT</v>
      </c>
      <c r="E365" s="1">
        <f>VLOOKUP(H365,Source!$A$2:$G$636,7,FALSE)</f>
        <v>2021</v>
      </c>
      <c r="F365" s="1" t="s">
        <v>145</v>
      </c>
      <c r="G365" s="1" t="str">
        <f>VLOOKUP(F365,Value_type!$A$2:$I$107,3,FALSE)</f>
        <v>IDX</v>
      </c>
      <c r="H365" s="1" t="s">
        <v>1144</v>
      </c>
      <c r="I365" s="25" t="str">
        <f>VLOOKUP(H365,Source!$A$2:$G$594,3,FALSE)</f>
        <v>SDG: SE_TOT_SESPI</v>
      </c>
      <c r="K365" s="1"/>
    </row>
    <row r="366" spans="1:11">
      <c r="A366" s="1" t="s">
        <v>1145</v>
      </c>
      <c r="B366" s="16" t="s">
        <v>1146</v>
      </c>
      <c r="C366" s="44" t="str">
        <f>VLOOKUP(B366,Indicator!$A$2:$F$890,5,FALSE)</f>
        <v>4.5.1. Adjusted wealth parity index for achieving at least a fixed level of proficiency in functional literacy skills</v>
      </c>
      <c r="D366" s="25" t="str">
        <f>VLOOKUP(B366,Indicator!$A$2:$F$890,6,FALSE)</f>
        <v>EDU_SE_TOT_SESPI_FS_LIT</v>
      </c>
      <c r="E366" s="1">
        <f>VLOOKUP(H366,Source!$A$2:$G$636,7,FALSE)</f>
        <v>2021</v>
      </c>
      <c r="F366" s="1" t="s">
        <v>145</v>
      </c>
      <c r="G366" s="1" t="str">
        <f>VLOOKUP(F366,Value_type!$A$2:$I$107,3,FALSE)</f>
        <v>IDX</v>
      </c>
      <c r="H366" s="1" t="s">
        <v>1147</v>
      </c>
      <c r="I366" s="25" t="str">
        <f>VLOOKUP(H366,Source!$A$2:$G$594,3,FALSE)</f>
        <v>SDG: SE_TOT_SESPI_FS</v>
      </c>
      <c r="K366" s="1"/>
    </row>
    <row r="367" spans="1:11">
      <c r="A367" s="1" t="s">
        <v>1148</v>
      </c>
      <c r="B367" s="16" t="s">
        <v>1149</v>
      </c>
      <c r="C367" s="44" t="str">
        <f>VLOOKUP(B367,Indicator!$A$2:$F$890,5,FALSE)</f>
        <v>4.5.1. Adjusted wealth parity index for achieving at least a fixed level of proficiency in functional numeracy skills</v>
      </c>
      <c r="D367" s="25" t="str">
        <f>VLOOKUP(B367,Indicator!$A$2:$F$890,6,FALSE)</f>
        <v>EDU_SE_TOT_SESPI_FS_NUM</v>
      </c>
      <c r="E367" s="1">
        <f>VLOOKUP(H367,Source!$A$2:$G$636,7,FALSE)</f>
        <v>2021</v>
      </c>
      <c r="F367" s="1" t="s">
        <v>145</v>
      </c>
      <c r="G367" s="1" t="str">
        <f>VLOOKUP(F367,Value_type!$A$2:$I$107,3,FALSE)</f>
        <v>IDX</v>
      </c>
      <c r="H367" s="1" t="s">
        <v>1150</v>
      </c>
      <c r="I367" s="25" t="str">
        <f>VLOOKUP(H367,Source!$A$2:$G$594,3,FALSE)</f>
        <v>SDG: SE_TOT_SESPI_FS</v>
      </c>
      <c r="K367" s="1"/>
    </row>
    <row r="368" spans="1:11">
      <c r="A368" s="1" t="s">
        <v>1151</v>
      </c>
      <c r="B368" s="16" t="s">
        <v>1152</v>
      </c>
      <c r="C368" s="44" t="str">
        <f>VLOOKUP(B368,Indicator!$A$2:$F$890,5,FALSE)</f>
        <v>4.5.1. Adjusted location parity index for students at the end of primary education achieving a minimum proficiency level in reading</v>
      </c>
      <c r="D368" s="25" t="str">
        <f>VLOOKUP(B368,Indicator!$A$2:$F$890,6,FALSE)</f>
        <v>EDU_SE_TOT_RUPI_L1_REA</v>
      </c>
      <c r="E368" s="1">
        <f>VLOOKUP(H368,Source!$A$2:$G$636,7,FALSE)</f>
        <v>2021</v>
      </c>
      <c r="F368" s="1" t="s">
        <v>145</v>
      </c>
      <c r="G368" s="1" t="str">
        <f>VLOOKUP(F368,Value_type!$A$2:$I$107,3,FALSE)</f>
        <v>IDX</v>
      </c>
      <c r="H368" s="1" t="s">
        <v>1153</v>
      </c>
      <c r="I368" s="25" t="str">
        <f>VLOOKUP(H368,Source!$A$2:$G$594,3,FALSE)</f>
        <v>SDG: SE_TOT_RUPI</v>
      </c>
      <c r="K368" s="1"/>
    </row>
    <row r="369" spans="1:11">
      <c r="A369" s="1" t="s">
        <v>1154</v>
      </c>
      <c r="B369" s="16" t="s">
        <v>1155</v>
      </c>
      <c r="C369" s="44" t="str">
        <f>VLOOKUP(B369,Indicator!$A$2:$F$890,5,FALSE)</f>
        <v>4.5.1. Adjusted location parity index for students at the end of lower secondary education achieving a minimum proficiency level in reading</v>
      </c>
      <c r="D369" s="25" t="str">
        <f>VLOOKUP(B369,Indicator!$A$2:$F$890,6,FALSE)</f>
        <v>EDU_SE_TOT_RUPI_L2_REA</v>
      </c>
      <c r="E369" s="1">
        <f>VLOOKUP(H369,Source!$A$2:$G$636,7,FALSE)</f>
        <v>2021</v>
      </c>
      <c r="F369" s="1" t="s">
        <v>145</v>
      </c>
      <c r="G369" s="1" t="str">
        <f>VLOOKUP(F369,Value_type!$A$2:$I$107,3,FALSE)</f>
        <v>IDX</v>
      </c>
      <c r="H369" s="1" t="s">
        <v>1156</v>
      </c>
      <c r="I369" s="25" t="str">
        <f>VLOOKUP(H369,Source!$A$2:$G$594,3,FALSE)</f>
        <v>SDG: SE_TOT_RUPI</v>
      </c>
      <c r="K369" s="1"/>
    </row>
    <row r="370" spans="1:11">
      <c r="A370" s="1" t="s">
        <v>1157</v>
      </c>
      <c r="B370" s="16" t="s">
        <v>1158</v>
      </c>
      <c r="C370" s="44" t="str">
        <f>VLOOKUP(B370,Indicator!$A$2:$F$890,5,FALSE)</f>
        <v>4.5.1. Adjusted location parity index for students at the end of primary education achieving a minimum proficiency level in mathematics</v>
      </c>
      <c r="D370" s="25" t="str">
        <f>VLOOKUP(B370,Indicator!$A$2:$F$890,6,FALSE)</f>
        <v>EDU_SE_TOT_RUPI_L1_MAT</v>
      </c>
      <c r="E370" s="1">
        <f>VLOOKUP(H370,Source!$A$2:$G$636,7,FALSE)</f>
        <v>2021</v>
      </c>
      <c r="F370" s="1" t="s">
        <v>145</v>
      </c>
      <c r="G370" s="1" t="str">
        <f>VLOOKUP(F370,Value_type!$A$2:$I$107,3,FALSE)</f>
        <v>IDX</v>
      </c>
      <c r="H370" s="1" t="s">
        <v>1159</v>
      </c>
      <c r="I370" s="25" t="str">
        <f>VLOOKUP(H370,Source!$A$2:$G$594,3,FALSE)</f>
        <v>SDG: SE_TOT_RUPI</v>
      </c>
      <c r="K370" s="1"/>
    </row>
    <row r="371" spans="1:11">
      <c r="A371" s="1" t="s">
        <v>1160</v>
      </c>
      <c r="B371" s="16" t="s">
        <v>1161</v>
      </c>
      <c r="C371" s="44" t="str">
        <f>VLOOKUP(B371,Indicator!$A$2:$F$890,5,FALSE)</f>
        <v>4.5.1. Adjusted location parity index for students at the end of lower secondary education achieving a minimum proficiency level in mathematics</v>
      </c>
      <c r="D371" s="25" t="str">
        <f>VLOOKUP(B371,Indicator!$A$2:$F$890,6,FALSE)</f>
        <v>EDU_SE_TOT_RUPI_L2_MAT</v>
      </c>
      <c r="E371" s="1">
        <f>VLOOKUP(H371,Source!$A$2:$G$636,7,FALSE)</f>
        <v>2021</v>
      </c>
      <c r="F371" s="1" t="s">
        <v>145</v>
      </c>
      <c r="G371" s="1" t="str">
        <f>VLOOKUP(F371,Value_type!$A$2:$I$107,3,FALSE)</f>
        <v>IDX</v>
      </c>
      <c r="H371" s="1" t="s">
        <v>1162</v>
      </c>
      <c r="I371" s="25" t="str">
        <f>VLOOKUP(H371,Source!$A$2:$G$594,3,FALSE)</f>
        <v>SDG: SE_TOT_RUPI</v>
      </c>
      <c r="K371" s="1"/>
    </row>
    <row r="372" spans="1:11">
      <c r="A372" s="1" t="s">
        <v>1163</v>
      </c>
      <c r="B372" s="16" t="s">
        <v>1164</v>
      </c>
      <c r="C372" s="44" t="str">
        <f>VLOOKUP(B372,Indicator!$A$2:$F$890,5,FALSE)</f>
        <v>4.5.1. Adjusted wealth parity index for primary education completion rate</v>
      </c>
      <c r="D372" s="25" t="str">
        <f>VLOOKUP(B372,Indicator!$A$2:$F$890,6,FALSE)</f>
        <v>EDU_SE_AWP_CPRA_L1</v>
      </c>
      <c r="E372" s="1">
        <f>VLOOKUP(H372,Source!$A$2:$G$636,7,FALSE)</f>
        <v>2021</v>
      </c>
      <c r="F372" s="1" t="s">
        <v>145</v>
      </c>
      <c r="G372" s="1" t="str">
        <f>VLOOKUP(F372,Value_type!$A$2:$I$107,3,FALSE)</f>
        <v>IDX</v>
      </c>
      <c r="H372" s="1" t="s">
        <v>1165</v>
      </c>
      <c r="I372" s="25" t="str">
        <f>VLOOKUP(H372,Source!$A$2:$G$594,3,FALSE)</f>
        <v>SDG: SE_AWP_CPRA</v>
      </c>
      <c r="K372" s="1"/>
    </row>
    <row r="373" spans="1:11">
      <c r="A373" s="1" t="s">
        <v>1166</v>
      </c>
      <c r="B373" s="16" t="s">
        <v>1167</v>
      </c>
      <c r="C373" s="44" t="str">
        <f>VLOOKUP(B373,Indicator!$A$2:$F$890,5,FALSE)</f>
        <v>4.5.1. Adjusted wealth parity index for lower secondary education completion rate</v>
      </c>
      <c r="D373" s="25" t="str">
        <f>VLOOKUP(B373,Indicator!$A$2:$F$890,6,FALSE)</f>
        <v>EDU_SE_AWP_CPRA_L2</v>
      </c>
      <c r="E373" s="1">
        <f>VLOOKUP(H373,Source!$A$2:$G$636,7,FALSE)</f>
        <v>2021</v>
      </c>
      <c r="F373" s="1" t="s">
        <v>145</v>
      </c>
      <c r="G373" s="1" t="str">
        <f>VLOOKUP(F373,Value_type!$A$2:$I$107,3,FALSE)</f>
        <v>IDX</v>
      </c>
      <c r="H373" s="1" t="s">
        <v>1168</v>
      </c>
      <c r="I373" s="25" t="str">
        <f>VLOOKUP(H373,Source!$A$2:$G$594,3,FALSE)</f>
        <v>SDG: SE_AWP_CPRA</v>
      </c>
      <c r="K373" s="1"/>
    </row>
    <row r="374" spans="1:11">
      <c r="A374" s="1" t="s">
        <v>1169</v>
      </c>
      <c r="B374" s="16" t="s">
        <v>1170</v>
      </c>
      <c r="C374" s="44" t="str">
        <f>VLOOKUP(B374,Indicator!$A$2:$F$890,5,FALSE)</f>
        <v>4.5.1. Adjusted wealth parity index for upper secondary education completion rate</v>
      </c>
      <c r="D374" s="25" t="str">
        <f>VLOOKUP(B374,Indicator!$A$2:$F$890,6,FALSE)</f>
        <v>EDU_SE_AWP_CPRA_L3</v>
      </c>
      <c r="E374" s="1">
        <f>VLOOKUP(H374,Source!$A$2:$G$636,7,FALSE)</f>
        <v>2021</v>
      </c>
      <c r="F374" s="1" t="s">
        <v>145</v>
      </c>
      <c r="G374" s="1" t="str">
        <f>VLOOKUP(F374,Value_type!$A$2:$I$107,3,FALSE)</f>
        <v>IDX</v>
      </c>
      <c r="H374" s="1" t="s">
        <v>1171</v>
      </c>
      <c r="I374" s="25" t="str">
        <f>VLOOKUP(H374,Source!$A$2:$G$594,3,FALSE)</f>
        <v>SDG: SE_AWP_CPRA</v>
      </c>
      <c r="K374" s="1"/>
    </row>
    <row r="375" spans="1:11">
      <c r="A375" s="1" t="s">
        <v>1172</v>
      </c>
      <c r="B375" s="16" t="s">
        <v>1173</v>
      </c>
      <c r="C375" s="44" t="str">
        <f>VLOOKUP(B375,Indicator!$A$2:$F$890,5,FALSE)</f>
        <v>Percentage of tertiary education graduates from Science, Technology , Engineering and Mathematics (STEM) programmes</v>
      </c>
      <c r="D375" s="25" t="str">
        <f>VLOOKUP(B375,Indicator!$A$2:$F$890,6,FALSE)</f>
        <v>EDUNF_STEM_GRAD_RT</v>
      </c>
      <c r="E375" s="1">
        <f>VLOOKUP(H375,Source!$A$2:$G$636,7,FALSE)</f>
        <v>2021</v>
      </c>
      <c r="F375" s="1" t="s">
        <v>82</v>
      </c>
      <c r="G375" s="1" t="str">
        <f>VLOOKUP(F375,Value_type!$A$2:$I$107,3,FALSE)</f>
        <v>PCNT</v>
      </c>
      <c r="H375" s="1" t="s">
        <v>1174</v>
      </c>
      <c r="I375" s="25" t="str">
        <f>VLOOKUP(H375,Source!$A$2:$G$594,3,FALSE)</f>
        <v>UIS: EDUNF_STEM_GRAD_RT</v>
      </c>
      <c r="K375" s="1"/>
    </row>
    <row r="376" spans="1:11">
      <c r="A376" s="1" t="s">
        <v>1175</v>
      </c>
      <c r="B376" s="16" t="s">
        <v>1176</v>
      </c>
      <c r="C376" s="44" t="str">
        <f>VLOOKUP(B376,Indicator!$A$2:$F$890,5,FALSE)</f>
        <v>Tertiary education gross enrolment ratio (%)</v>
      </c>
      <c r="D376" s="25" t="str">
        <f>VLOOKUP(B376,Indicator!$A$2:$F$890,6,FALSE)</f>
        <v>EDUNF_GER_L5T8</v>
      </c>
      <c r="E376" s="1">
        <f>VLOOKUP(H376,Source!$A$2:$G$636,7,FALSE)</f>
        <v>2021</v>
      </c>
      <c r="F376" s="1" t="s">
        <v>82</v>
      </c>
      <c r="G376" s="1" t="str">
        <f>VLOOKUP(F376,Value_type!$A$2:$I$107,3,FALSE)</f>
        <v>PCNT</v>
      </c>
      <c r="H376" s="1" t="s">
        <v>1177</v>
      </c>
      <c r="I376" s="25" t="str">
        <f>VLOOKUP(H376,Source!$A$2:$G$594,3,FALSE)</f>
        <v>UIS: EDUNF_GER_L5T8</v>
      </c>
      <c r="K376" s="1"/>
    </row>
    <row r="377" spans="1:11">
      <c r="A377" s="1" t="s">
        <v>1178</v>
      </c>
      <c r="B377" s="16" t="s">
        <v>1179</v>
      </c>
      <c r="C377" s="44" t="str">
        <f>VLOOKUP(B377,Indicator!$A$2:$F$890,5,FALSE)</f>
        <v>Gross enrolment ratio, tertiary, Gender Parity Index (GPI)</v>
      </c>
      <c r="D377" s="25" t="str">
        <f>VLOOKUP(B377,Indicator!$A$2:$F$890,6,FALSE)</f>
        <v>EDUNF_GER_GPI_L5T8</v>
      </c>
      <c r="E377" s="1">
        <f>VLOOKUP(H377,Source!$A$2:$G$636,7,FALSE)</f>
        <v>2021</v>
      </c>
      <c r="F377" s="1" t="s">
        <v>752</v>
      </c>
      <c r="G377" s="1" t="str">
        <f>VLOOKUP(F377,Value_type!$A$2:$I$107,3,FALSE)</f>
        <v>GPI</v>
      </c>
      <c r="H377" s="1" t="s">
        <v>1180</v>
      </c>
      <c r="I377" s="25" t="str">
        <f>VLOOKUP(H377,Source!$A$2:$G$594,3,FALSE)</f>
        <v>UIS: EDUNF_GER_GPI_L5T8</v>
      </c>
      <c r="K377" s="1"/>
    </row>
    <row r="378" spans="1:11">
      <c r="A378" s="1" t="s">
        <v>1181</v>
      </c>
      <c r="B378" s="16" t="s">
        <v>1182</v>
      </c>
      <c r="C378" s="44" t="str">
        <f>VLOOKUP(B378,Indicator!$A$2:$F$890,5,FALSE)</f>
        <v>Percentage of children (aged 36-59 months) whose father has engaged in 4 or more activities to provide early stimulation and responsive care in the last 3 days</v>
      </c>
      <c r="D378" s="25" t="str">
        <f>VLOOKUP(B378,Indicator!$A$2:$F$890,6,FALSE)</f>
        <v>ECD_CHLD_36-59M_FHR-SPT-LNG</v>
      </c>
      <c r="E378" s="1">
        <f>VLOOKUP(H378,Source!$A$2:$G$636,7,FALSE)</f>
        <v>2021</v>
      </c>
      <c r="F378" s="1" t="s">
        <v>126</v>
      </c>
      <c r="G378" s="1" t="str">
        <f>VLOOKUP(F378,Value_type!$A$2:$I$107,3,FALSE)</f>
        <v>PCNT</v>
      </c>
      <c r="H378" s="1" t="s">
        <v>1183</v>
      </c>
      <c r="I378" s="25" t="str">
        <f>VLOOKUP(H378,Source!$A$2:$G$594,3,FALSE)</f>
        <v>Helix: ECD_CHLD_36-59M_FHR-SPT-LNG</v>
      </c>
      <c r="K378" s="1"/>
    </row>
    <row r="379" spans="1:11">
      <c r="A379" s="1" t="s">
        <v>1184</v>
      </c>
      <c r="B379" s="16" t="s">
        <v>1185</v>
      </c>
      <c r="C379" s="44" t="str">
        <f>VLOOKUP(B379,Indicator!$A$2:$F$890,5,FALSE)</f>
        <v>Percentage of children (aged 36-59 months) attending an early childhood education programme</v>
      </c>
      <c r="D379" s="25" t="str">
        <f>VLOOKUP(B379,Indicator!$A$2:$F$890,6,FALSE)</f>
        <v>ECD_CHLD_36-59M_EDU-PGM</v>
      </c>
      <c r="E379" s="1">
        <f>VLOOKUP(H379,Source!$A$2:$G$636,7,FALSE)</f>
        <v>2021</v>
      </c>
      <c r="F379" s="1" t="s">
        <v>126</v>
      </c>
      <c r="G379" s="1" t="str">
        <f>VLOOKUP(F379,Value_type!$A$2:$I$107,3,FALSE)</f>
        <v>PCNT</v>
      </c>
      <c r="H379" s="1" t="s">
        <v>1186</v>
      </c>
      <c r="I379" s="25" t="str">
        <f>VLOOKUP(H379,Source!$A$2:$G$594,3,FALSE)</f>
        <v>Helix: ECD_CHLD_36-59M_EDU-PGM</v>
      </c>
      <c r="K379" s="1"/>
    </row>
    <row r="380" spans="1:11">
      <c r="A380" s="1" t="s">
        <v>1187</v>
      </c>
      <c r="B380" s="16" t="s">
        <v>1188</v>
      </c>
      <c r="C380" s="44" t="str">
        <f>VLOOKUP(B380,Indicator!$A$2:$F$890,5,FALSE)</f>
        <v>Initial government funding of pre-primary education as a percentage of GDP (%)</v>
      </c>
      <c r="D380" s="25" t="str">
        <f>VLOOKUP(B380,Indicator!$A$2:$F$890,6,FALSE)</f>
        <v>EDU_FIN_INIT_GOV_L02_GDP</v>
      </c>
      <c r="E380" s="1">
        <f>VLOOKUP(H380,Source!$A$2:$G$636,7,FALSE)</f>
        <v>2021</v>
      </c>
      <c r="F380" s="1" t="s">
        <v>18</v>
      </c>
      <c r="G380" s="1" t="str">
        <f>VLOOKUP(F380,Value_type!$A$2:$I$107,3,FALSE)</f>
        <v>PCNT</v>
      </c>
      <c r="H380" s="1" t="s">
        <v>1189</v>
      </c>
      <c r="I380" s="25" t="str">
        <f>VLOOKUP(H380,Source!$A$2:$G$594,3,FALSE)</f>
        <v>UIS: EDU_FIN_INIT_GOV_L02_GDP</v>
      </c>
      <c r="K380" s="1"/>
    </row>
    <row r="381" spans="1:11">
      <c r="A381" s="1" t="s">
        <v>1190</v>
      </c>
      <c r="B381" s="16" t="s">
        <v>1191</v>
      </c>
      <c r="C381" s="44" t="str">
        <f>VLOOKUP(B381,Indicator!$A$2:$F$890,5,FALSE)</f>
        <v>Pupils from age 4 to the starting age of compulsory education at primary level (% of the population of the corresponding age group)</v>
      </c>
      <c r="D381" s="25" t="str">
        <f>VLOOKUP(B381,Indicator!$A$2:$F$890,6,FALSE)</f>
        <v>EDU_CHLD_Y04_COMP_AGE</v>
      </c>
      <c r="E381" s="1">
        <f>VLOOKUP(H381,Source!$A$2:$G$636,7,FALSE)</f>
        <v>2022</v>
      </c>
      <c r="F381" s="1" t="s">
        <v>82</v>
      </c>
      <c r="G381" s="1" t="str">
        <f>VLOOKUP(F381,Value_type!$A$2:$I$107,3,FALSE)</f>
        <v>PCNT</v>
      </c>
      <c r="H381" s="1" t="s">
        <v>1192</v>
      </c>
      <c r="I381" s="25" t="str">
        <f>VLOOKUP(H381,Source!$A$2:$G$594,3,FALSE)</f>
        <v>ESTAT: EDU_CHLD_Y04_COMP_AGE</v>
      </c>
      <c r="K381" s="1"/>
    </row>
    <row r="382" spans="1:11">
      <c r="A382" s="1" t="s">
        <v>1193</v>
      </c>
      <c r="B382" s="16" t="s">
        <v>1194</v>
      </c>
      <c r="C382" s="44" t="str">
        <f>VLOOKUP(B382,Indicator!$A$2:$F$890,5,FALSE)</f>
        <v>Children around age 10 who are top performers in reading (%)</v>
      </c>
      <c r="D382" s="25" t="str">
        <f>VLOOKUP(B382,Indicator!$A$2:$F$890,6,FALSE)</f>
        <v>EDU_CHLD_TOP_REA</v>
      </c>
      <c r="E382" s="1">
        <f>VLOOKUP(H382,Source!$A$2:$G$636,7,FALSE)</f>
        <v>2022</v>
      </c>
      <c r="F382" s="1" t="s">
        <v>357</v>
      </c>
      <c r="G382" s="1" t="str">
        <f>VLOOKUP(F382,Value_type!$A$2:$I$107,3,FALSE)</f>
        <v>PCNT</v>
      </c>
      <c r="H382" s="1" t="s">
        <v>1195</v>
      </c>
      <c r="I382" s="25" t="str">
        <f>VLOOKUP(H382,Source!$A$2:$G$594,3,FALSE)</f>
        <v>OECD CWD: EDU_CHLD_TOP_REA</v>
      </c>
      <c r="K382" s="1"/>
    </row>
    <row r="383" spans="1:11">
      <c r="A383" s="1" t="s">
        <v>1196</v>
      </c>
      <c r="B383" s="16" t="s">
        <v>1197</v>
      </c>
      <c r="C383" s="44" t="str">
        <f>VLOOKUP(B383,Indicator!$A$2:$F$890,5,FALSE)</f>
        <v>Children around age 10 who are top performers in maths and/or science (%)</v>
      </c>
      <c r="D383" s="25" t="str">
        <f>VLOOKUP(B383,Indicator!$A$2:$F$890,6,FALSE)</f>
        <v>EDU_CHLD_TOP_MAT_SCI</v>
      </c>
      <c r="E383" s="1">
        <f>VLOOKUP(H383,Source!$A$2:$G$636,7,FALSE)</f>
        <v>2022</v>
      </c>
      <c r="F383" s="1" t="s">
        <v>357</v>
      </c>
      <c r="G383" s="1" t="str">
        <f>VLOOKUP(F383,Value_type!$A$2:$I$107,3,FALSE)</f>
        <v>PCNT</v>
      </c>
      <c r="H383" s="1" t="s">
        <v>1198</v>
      </c>
      <c r="I383" s="25" t="str">
        <f>VLOOKUP(H383,Source!$A$2:$G$594,3,FALSE)</f>
        <v>OECD CWD: EDU_CHLD_TOP_MAT_SCI</v>
      </c>
      <c r="K383" s="1"/>
    </row>
    <row r="384" spans="1:11">
      <c r="A384" s="1" t="s">
        <v>1199</v>
      </c>
      <c r="B384" s="16" t="s">
        <v>1200</v>
      </c>
      <c r="C384" s="44" t="str">
        <f>VLOOKUP(B384,Indicator!$A$2:$F$890,5,FALSE)</f>
        <v>Children age 15 who are top performers in reading, maths and/or science (%)</v>
      </c>
      <c r="D384" s="25" t="str">
        <f>VLOOKUP(B384,Indicator!$A$2:$F$890,6,FALSE)</f>
        <v>EDU_CHLD_TOP_REA_MAT_SCI</v>
      </c>
      <c r="E384" s="1">
        <f>VLOOKUP(H384,Source!$A$2:$G$636,7,FALSE)</f>
        <v>2022</v>
      </c>
      <c r="F384" s="1" t="s">
        <v>357</v>
      </c>
      <c r="G384" s="1" t="str">
        <f>VLOOKUP(F384,Value_type!$A$2:$I$107,3,FALSE)</f>
        <v>PCNT</v>
      </c>
      <c r="H384" s="1" t="s">
        <v>1201</v>
      </c>
      <c r="I384" s="25" t="str">
        <f>VLOOKUP(H384,Source!$A$2:$G$594,3,FALSE)</f>
        <v>OECD CWD: EDU_CHLD_TOP_REA_MAT_SCI</v>
      </c>
      <c r="K384" s="1"/>
    </row>
    <row r="385" spans="1:11">
      <c r="A385" s="1" t="s">
        <v>1202</v>
      </c>
      <c r="B385" s="16" t="s">
        <v>1203</v>
      </c>
      <c r="C385" s="44" t="str">
        <f>VLOOKUP(B385,Indicator!$A$2:$F$890,5,FALSE)</f>
        <v>Children age 15 who expect to complete tertiary education (%)</v>
      </c>
      <c r="D385" s="25" t="str">
        <f>VLOOKUP(B385,Indicator!$A$2:$F$890,6,FALSE)</f>
        <v>EDU_CHLD_EXP_COMP_L5</v>
      </c>
      <c r="E385" s="1">
        <f>VLOOKUP(H385,Source!$A$2:$G$636,7,FALSE)</f>
        <v>2022</v>
      </c>
      <c r="F385" s="1" t="s">
        <v>357</v>
      </c>
      <c r="G385" s="1" t="str">
        <f>VLOOKUP(F385,Value_type!$A$2:$I$107,3,FALSE)</f>
        <v>PCNT</v>
      </c>
      <c r="H385" s="1" t="s">
        <v>1204</v>
      </c>
      <c r="I385" s="25" t="str">
        <f>VLOOKUP(H385,Source!$A$2:$G$594,3,FALSE)</f>
        <v>OECD CWD: EDU_CHLD_EXP_COMP_L5</v>
      </c>
      <c r="K385" s="1"/>
    </row>
    <row r="386" spans="1:11">
      <c r="A386" s="1" t="s">
        <v>1205</v>
      </c>
      <c r="B386" s="16" t="s">
        <v>1206</v>
      </c>
      <c r="C386" s="44" t="str">
        <f>VLOOKUP(B386,Indicator!$A$2:$F$890,5,FALSE)</f>
        <v>Children (0- to 2-year-olds) participating in early childhood education and care (%)</v>
      </c>
      <c r="D386" s="25" t="str">
        <f>VLOOKUP(B386,Indicator!$A$2:$F$890,6,FALSE)</f>
        <v>EDU_CHLD_Y0T2_ECEC_PART</v>
      </c>
      <c r="E386" s="1">
        <f>VLOOKUP(H386,Source!$A$2:$G$636,7,FALSE)</f>
        <v>2022</v>
      </c>
      <c r="F386" s="1" t="s">
        <v>18</v>
      </c>
      <c r="G386" s="1" t="str">
        <f>VLOOKUP(F386,Value_type!$A$2:$I$107,3,FALSE)</f>
        <v>PCNT</v>
      </c>
      <c r="H386" s="1" t="s">
        <v>1207</v>
      </c>
      <c r="I386" s="25" t="str">
        <f>VLOOKUP(H386,Source!$A$2:$G$594,3,FALSE)</f>
        <v>OECD CWD: EDU_CHLD_Y0T2_ECEC_PART</v>
      </c>
      <c r="K386" s="1"/>
    </row>
    <row r="387" spans="1:11">
      <c r="A387" s="1" t="s">
        <v>1208</v>
      </c>
      <c r="B387" s="16" t="s">
        <v>1209</v>
      </c>
      <c r="C387" s="44" t="str">
        <f>VLOOKUP(B387,Indicator!$A$2:$F$890,5,FALSE)</f>
        <v>Children around age 10 who often participated in early learning activities with parents when young (%)</v>
      </c>
      <c r="D387" s="25" t="str">
        <f>VLOOKUP(B387,Indicator!$A$2:$F$890,6,FALSE)</f>
        <v>EDU_CHLD_ELA_PAR</v>
      </c>
      <c r="E387" s="1">
        <f>VLOOKUP(H387,Source!$A$2:$G$636,7,FALSE)</f>
        <v>2022</v>
      </c>
      <c r="F387" s="1" t="s">
        <v>357</v>
      </c>
      <c r="G387" s="1" t="str">
        <f>VLOOKUP(F387,Value_type!$A$2:$I$107,3,FALSE)</f>
        <v>PCNT</v>
      </c>
      <c r="H387" s="1" t="s">
        <v>1210</v>
      </c>
      <c r="I387" s="25" t="str">
        <f>VLOOKUP(H387,Source!$A$2:$G$594,3,FALSE)</f>
        <v>OECD CWD: EDU_CHLD_ELA_PAR</v>
      </c>
      <c r="K387" s="1"/>
    </row>
    <row r="388" spans="1:11">
      <c r="A388" s="1" t="s">
        <v>1211</v>
      </c>
      <c r="B388" s="16" t="s">
        <v>1212</v>
      </c>
      <c r="C388" s="44" t="str">
        <f>VLOOKUP(B388,Indicator!$A$2:$F$890,5,FALSE)</f>
        <v>Children age 15 in schools with high staff shortages (%)</v>
      </c>
      <c r="D388" s="25" t="str">
        <f>VLOOKUP(B388,Indicator!$A$2:$F$890,6,FALSE)</f>
        <v>EDU_CHLD_HIGH_SS</v>
      </c>
      <c r="E388" s="1">
        <f>VLOOKUP(H388,Source!$A$2:$G$636,7,FALSE)</f>
        <v>2022</v>
      </c>
      <c r="F388" s="1" t="s">
        <v>357</v>
      </c>
      <c r="G388" s="1" t="str">
        <f>VLOOKUP(F388,Value_type!$A$2:$I$107,3,FALSE)</f>
        <v>PCNT</v>
      </c>
      <c r="H388" s="1" t="s">
        <v>1213</v>
      </c>
      <c r="I388" s="25" t="str">
        <f>VLOOKUP(H388,Source!$A$2:$G$594,3,FALSE)</f>
        <v>OECD CWD: EDU_CHLD_HIGH_SS</v>
      </c>
      <c r="K388" s="1"/>
    </row>
    <row r="389" spans="1:11">
      <c r="A389" s="1" t="s">
        <v>1214</v>
      </c>
      <c r="B389" s="16" t="s">
        <v>1215</v>
      </c>
      <c r="C389" s="44" t="str">
        <f>VLOOKUP(B389,Indicator!$A$2:$F$890,5,FALSE)</f>
        <v>Children age 15 who report a poor relative disciplinary climate in their classroom (%)</v>
      </c>
      <c r="D389" s="25" t="str">
        <f>VLOOKUP(B389,Indicator!$A$2:$F$890,6,FALSE)</f>
        <v>EDU_CHLD_POOR_DISC</v>
      </c>
      <c r="E389" s="1">
        <f>VLOOKUP(H389,Source!$A$2:$G$636,7,FALSE)</f>
        <v>2022</v>
      </c>
      <c r="F389" s="1" t="s">
        <v>357</v>
      </c>
      <c r="G389" s="1" t="str">
        <f>VLOOKUP(F389,Value_type!$A$2:$I$107,3,FALSE)</f>
        <v>PCNT</v>
      </c>
      <c r="H389" s="1" t="s">
        <v>1216</v>
      </c>
      <c r="I389" s="25" t="str">
        <f>VLOOKUP(H389,Source!$A$2:$G$594,3,FALSE)</f>
        <v>OECD CWD: EDU_CHLD_POOR_DISC</v>
      </c>
      <c r="K389" s="1"/>
    </row>
    <row r="390" spans="1:11">
      <c r="A390" s="1" t="s">
        <v>1217</v>
      </c>
      <c r="B390" s="16" t="s">
        <v>1218</v>
      </c>
      <c r="C390" s="44" t="str">
        <f>VLOOKUP(B390,Indicator!$A$2:$F$890,5,FALSE)</f>
        <v>Children age 15 who feel like they belong at school (%)</v>
      </c>
      <c r="D390" s="25" t="str">
        <f>VLOOKUP(B390,Indicator!$A$2:$F$890,6,FALSE)</f>
        <v>EDU_CHLD_BELONG_SCH</v>
      </c>
      <c r="E390" s="1">
        <f>VLOOKUP(H390,Source!$A$2:$G$636,7,FALSE)</f>
        <v>2022</v>
      </c>
      <c r="F390" s="1" t="s">
        <v>357</v>
      </c>
      <c r="G390" s="1" t="str">
        <f>VLOOKUP(F390,Value_type!$A$2:$I$107,3,FALSE)</f>
        <v>PCNT</v>
      </c>
      <c r="H390" s="1" t="s">
        <v>1219</v>
      </c>
      <c r="I390" s="25" t="str">
        <f>VLOOKUP(H390,Source!$A$2:$G$594,3,FALSE)</f>
        <v>OECD CWD: EDU_CHLD_BELONG_SCH</v>
      </c>
      <c r="K390" s="1"/>
    </row>
    <row r="391" spans="1:11">
      <c r="A391" s="1" t="s">
        <v>1220</v>
      </c>
      <c r="B391" s="16" t="s">
        <v>1221</v>
      </c>
      <c r="C391" s="48" t="str">
        <f>VLOOKUP(B391,Indicator!$A$2:$F$890,5,FALSE)</f>
        <v>1.1.1. Employed population below international poverty line (%)</v>
      </c>
      <c r="D391" s="25" t="str">
        <f>VLOOKUP(B391,Indicator!$A$2:$F$890,6,FALSE)</f>
        <v>PV_SI_POV_EMP1</v>
      </c>
      <c r="E391" s="1">
        <f>VLOOKUP(H391,Source!$A$2:$G$636,7,FALSE)</f>
        <v>2021</v>
      </c>
      <c r="F391" s="1" t="s">
        <v>439</v>
      </c>
      <c r="G391" s="1" t="str">
        <f>VLOOKUP(F391,Value_type!$A$2:$I$107,3,FALSE)</f>
        <v>PCNT</v>
      </c>
      <c r="H391" s="1" t="s">
        <v>1222</v>
      </c>
      <c r="I391" s="25" t="str">
        <f>VLOOKUP(H391,Source!$A$2:$G$594,3,FALSE)</f>
        <v>SDG: SI_POV_EMP1</v>
      </c>
      <c r="K391" s="1"/>
    </row>
    <row r="392" spans="1:11">
      <c r="A392" s="1" t="s">
        <v>1223</v>
      </c>
      <c r="B392" s="16" t="s">
        <v>1224</v>
      </c>
      <c r="C392" s="48" t="str">
        <f>VLOOKUP(B392,Indicator!$A$2:$F$890,5,FALSE)</f>
        <v>1.1.1. Proportion of population below international poverty line (%)</v>
      </c>
      <c r="D392" s="25" t="str">
        <f>VLOOKUP(B392,Indicator!$A$2:$F$890,6,FALSE)</f>
        <v>PV_SI_POV_DAY1</v>
      </c>
      <c r="E392" s="1">
        <f>VLOOKUP(H392,Source!$A$2:$G$636,7,FALSE)</f>
        <v>2021</v>
      </c>
      <c r="F392" s="1" t="s">
        <v>18</v>
      </c>
      <c r="G392" s="1" t="str">
        <f>VLOOKUP(F392,Value_type!$A$2:$I$107,3,FALSE)</f>
        <v>PCNT</v>
      </c>
      <c r="H392" s="1" t="s">
        <v>1225</v>
      </c>
      <c r="I392" s="25" t="str">
        <f>VLOOKUP(H392,Source!$A$2:$G$594,3,FALSE)</f>
        <v>SDG: SI_POV_DAY1</v>
      </c>
      <c r="K392" s="1"/>
    </row>
    <row r="393" spans="1:11">
      <c r="A393" s="1" t="s">
        <v>1226</v>
      </c>
      <c r="B393" s="16" t="s">
        <v>1227</v>
      </c>
      <c r="C393" s="48" t="str">
        <f>VLOOKUP(B393,Indicator!$A$2:$F$890,5,FALSE)</f>
        <v>Poverty headcount ratio at $5.50 a day (2011 PPP) (% of population)</v>
      </c>
      <c r="D393" s="25" t="str">
        <f>VLOOKUP(B393,Indicator!$A$2:$F$890,6,FALSE)</f>
        <v>PV_SI_POV_UMIC</v>
      </c>
      <c r="E393" s="1">
        <f>VLOOKUP(H393,Source!$A$2:$G$636,7,FALSE)</f>
        <v>2021</v>
      </c>
      <c r="F393" s="1" t="s">
        <v>18</v>
      </c>
      <c r="G393" s="1" t="str">
        <f>VLOOKUP(F393,Value_type!$A$2:$I$107,3,FALSE)</f>
        <v>PCNT</v>
      </c>
      <c r="H393" s="1" t="s">
        <v>1228</v>
      </c>
      <c r="I393" s="25" t="str">
        <f>VLOOKUP(H393,Source!$A$2:$G$594,3,FALSE)</f>
        <v>WB: SI.POV.UMIC</v>
      </c>
      <c r="K393" s="1"/>
    </row>
    <row r="394" spans="1:11">
      <c r="A394" s="1" t="s">
        <v>1229</v>
      </c>
      <c r="B394" s="16" t="s">
        <v>1230</v>
      </c>
      <c r="C394" s="48" t="str">
        <f>VLOOKUP(B394,Indicator!$A$2:$F$890,5,FALSE)</f>
        <v>1.2.1. Proportion of population living below the national poverty line (%)</v>
      </c>
      <c r="D394" s="25" t="str">
        <f>VLOOKUP(B394,Indicator!$A$2:$F$890,6,FALSE)</f>
        <v>PV_SDG_SI_POV_NAHC</v>
      </c>
      <c r="E394" s="1">
        <f>VLOOKUP(H394,Source!$A$2:$G$636,7,FALSE)</f>
        <v>2021</v>
      </c>
      <c r="F394" s="1" t="s">
        <v>426</v>
      </c>
      <c r="G394" s="1" t="str">
        <f>VLOOKUP(F394,Value_type!$A$2:$I$107,3,FALSE)</f>
        <v>PCNT</v>
      </c>
      <c r="H394" s="1" t="s">
        <v>1231</v>
      </c>
      <c r="I394" s="25" t="str">
        <f>VLOOKUP(H394,Source!$A$2:$G$594,3,FALSE)</f>
        <v>SDG: SI_POV_NAHC</v>
      </c>
      <c r="K394" s="1"/>
    </row>
    <row r="395" spans="1:11">
      <c r="A395" s="1" t="s">
        <v>1232</v>
      </c>
      <c r="B395" s="16" t="s">
        <v>1233</v>
      </c>
      <c r="C395" s="48" t="str">
        <f>VLOOKUP(B395,Indicator!$A$2:$F$890,5,FALSE)</f>
        <v>1.2.1. Poverty headcount ratio at national poverty lines (% of population)</v>
      </c>
      <c r="D395" s="25" t="str">
        <f>VLOOKUP(B395,Indicator!$A$2:$F$890,6,FALSE)</f>
        <v>PV_WB_SI_POV_NAHC</v>
      </c>
      <c r="E395" s="1">
        <f>VLOOKUP(H395,Source!$A$2:$G$636,7,FALSE)</f>
        <v>2021</v>
      </c>
      <c r="F395" s="1" t="s">
        <v>18</v>
      </c>
      <c r="G395" s="1" t="str">
        <f>VLOOKUP(F395,Value_type!$A$2:$I$107,3,FALSE)</f>
        <v>PCNT</v>
      </c>
      <c r="H395" s="1" t="s">
        <v>1234</v>
      </c>
      <c r="I395" s="25" t="str">
        <f>VLOOKUP(H395,Source!$A$2:$G$594,3,FALSE)</f>
        <v>WB: SI.POV.NAHC</v>
      </c>
      <c r="K395" s="1"/>
    </row>
    <row r="396" spans="1:11">
      <c r="A396" s="1" t="s">
        <v>1235</v>
      </c>
      <c r="B396" s="16" t="s">
        <v>1236</v>
      </c>
      <c r="C396" s="48" t="str">
        <f>VLOOKUP(B396,Indicator!$A$2:$F$890,5,FALSE)</f>
        <v>People at risk of poverty or social exclusion (%)</v>
      </c>
      <c r="D396" s="25" t="str">
        <f>VLOOKUP(B396,Indicator!$A$2:$F$890,6,FALSE)</f>
        <v>PV_AROPE</v>
      </c>
      <c r="E396" s="1">
        <f>VLOOKUP(H396,Source!$A$2:$G$636,7,FALSE)</f>
        <v>2021</v>
      </c>
      <c r="F396" s="1" t="s">
        <v>439</v>
      </c>
      <c r="G396" s="1" t="str">
        <f>VLOOKUP(F396,Value_type!$A$2:$I$107,3,FALSE)</f>
        <v>PCNT</v>
      </c>
      <c r="H396" s="1" t="s">
        <v>1237</v>
      </c>
      <c r="I396" s="25" t="str">
        <f>VLOOKUP(H396,Source!$A$2:$G$594,3,FALSE)</f>
        <v>ESTAT: PV_AROPE</v>
      </c>
      <c r="K396" s="1"/>
    </row>
    <row r="397" spans="1:11">
      <c r="A397" s="1" t="s">
        <v>1238</v>
      </c>
      <c r="B397" s="16" t="s">
        <v>1239</v>
      </c>
      <c r="C397" s="48" t="str">
        <f>VLOOKUP(B397,Indicator!$A$2:$F$890,5,FALSE)</f>
        <v>At-risk-of-poverty rate by threshold: 60% of median equivalized income after social transfers (%)</v>
      </c>
      <c r="D397" s="25" t="str">
        <f>VLOOKUP(B397,Indicator!$A$2:$F$890,6,FALSE)</f>
        <v>PV_AROPRT</v>
      </c>
      <c r="E397" s="1">
        <f>VLOOKUP(H397,Source!$A$2:$G$636,7,FALSE)</f>
        <v>2021</v>
      </c>
      <c r="F397" s="1" t="s">
        <v>439</v>
      </c>
      <c r="G397" s="1" t="str">
        <f>VLOOKUP(F397,Value_type!$A$2:$I$107,3,FALSE)</f>
        <v>PCNT</v>
      </c>
      <c r="H397" s="1" t="s">
        <v>1240</v>
      </c>
      <c r="I397" s="25" t="str">
        <f>VLOOKUP(H397,Source!$A$2:$G$594,3,FALSE)</f>
        <v>ESTAT: PV_AROPRT</v>
      </c>
      <c r="K397" s="1"/>
    </row>
    <row r="398" spans="1:11">
      <c r="A398" s="1" t="s">
        <v>1241</v>
      </c>
      <c r="B398" s="16" t="s">
        <v>1242</v>
      </c>
      <c r="C398" s="48" t="str">
        <f>VLOOKUP(B398,Indicator!$A$2:$F$890,5,FALSE)</f>
        <v>1.2.1. Proportion of children living in child-specific multidimensional poverty (%)</v>
      </c>
      <c r="D398" s="25" t="str">
        <f>VLOOKUP(B398,Indicator!$A$2:$F$890,6,FALSE)</f>
        <v>PV_SD_MDP_CSMP</v>
      </c>
      <c r="E398" s="1">
        <f>VLOOKUP(H398,Source!$A$2:$G$636,7,FALSE)</f>
        <v>2021</v>
      </c>
      <c r="F398" s="1" t="s">
        <v>426</v>
      </c>
      <c r="G398" s="1" t="str">
        <f>VLOOKUP(F398,Value_type!$A$2:$I$107,3,FALSE)</f>
        <v>PCNT</v>
      </c>
      <c r="H398" s="1" t="s">
        <v>1243</v>
      </c>
      <c r="I398" s="25" t="str">
        <f>VLOOKUP(H398,Source!$A$2:$G$594,3,FALSE)</f>
        <v>SDG: SD_MDP_CSMP</v>
      </c>
      <c r="K398" s="1"/>
    </row>
    <row r="399" spans="1:11">
      <c r="A399" s="1" t="s">
        <v>1244</v>
      </c>
      <c r="B399" s="16" t="s">
        <v>1245</v>
      </c>
      <c r="C399" s="48" t="str">
        <f>VLOOKUP(B399,Indicator!$A$2:$F$890,5,FALSE)</f>
        <v>1.2.1. Proportion of households living in multidimensional poverty (%)</v>
      </c>
      <c r="D399" s="25" t="str">
        <f>VLOOKUP(B399,Indicator!$A$2:$F$890,6,FALSE)</f>
        <v>PV_SD_MDP_MUHHC</v>
      </c>
      <c r="E399" s="1">
        <f>VLOOKUP(H399,Source!$A$2:$G$636,7,FALSE)</f>
        <v>2021</v>
      </c>
      <c r="F399" s="1" t="s">
        <v>18</v>
      </c>
      <c r="G399" s="1" t="str">
        <f>VLOOKUP(F399,Value_type!$A$2:$I$107,3,FALSE)</f>
        <v>PCNT</v>
      </c>
      <c r="H399" s="1" t="s">
        <v>1246</v>
      </c>
      <c r="I399" s="25" t="str">
        <f>VLOOKUP(H399,Source!$A$2:$G$594,3,FALSE)</f>
        <v>SDG: SD_MDP_MUHHC</v>
      </c>
      <c r="K399" s="1"/>
    </row>
    <row r="400" spans="1:11">
      <c r="A400" s="1" t="s">
        <v>1247</v>
      </c>
      <c r="B400" s="16" t="s">
        <v>1248</v>
      </c>
      <c r="C400" s="48" t="str">
        <f>VLOOKUP(B400,Indicator!$A$2:$F$890,5,FALSE)</f>
        <v>1.2.1. Proportion of population living in multidimensional poverty (%)</v>
      </c>
      <c r="D400" s="25" t="str">
        <f>VLOOKUP(B400,Indicator!$A$2:$F$890,6,FALSE)</f>
        <v>PV_SD_MDP_MUHC</v>
      </c>
      <c r="E400" s="1">
        <f>VLOOKUP(H400,Source!$A$2:$G$636,7,FALSE)</f>
        <v>2021</v>
      </c>
      <c r="F400" s="1" t="s">
        <v>1249</v>
      </c>
      <c r="G400" s="1" t="str">
        <f>VLOOKUP(F400,Value_type!$A$2:$I$107,3,FALSE)</f>
        <v>PCNT</v>
      </c>
      <c r="H400" s="1" t="s">
        <v>1250</v>
      </c>
      <c r="I400" s="25" t="str">
        <f>VLOOKUP(H400,Source!$A$2:$G$594,3,FALSE)</f>
        <v>SDG: SD_MDP_MUHC</v>
      </c>
      <c r="K400" s="1"/>
    </row>
    <row r="401" spans="1:11">
      <c r="A401" s="1" t="s">
        <v>1251</v>
      </c>
      <c r="B401" s="16" t="s">
        <v>1252</v>
      </c>
      <c r="C401" s="48" t="str">
        <f>VLOOKUP(B401,Indicator!$A$2:$F$890,5,FALSE)</f>
        <v>Multidimensional poverty headcount ratio (% of total population)</v>
      </c>
      <c r="D401" s="25" t="str">
        <f>VLOOKUP(B401,Indicator!$A$2:$F$890,6,FALSE)</f>
        <v>PV_SI_POV_MDIM</v>
      </c>
      <c r="E401" s="1">
        <f>VLOOKUP(H401,Source!$A$2:$G$636,7,FALSE)</f>
        <v>2021</v>
      </c>
      <c r="F401" s="1" t="s">
        <v>82</v>
      </c>
      <c r="G401" s="1" t="str">
        <f>VLOOKUP(F401,Value_type!$A$2:$I$107,3,FALSE)</f>
        <v>PCNT</v>
      </c>
      <c r="H401" s="1" t="s">
        <v>1253</v>
      </c>
      <c r="I401" s="25" t="str">
        <f>VLOOKUP(H401,Source!$A$2:$G$594,3,FALSE)</f>
        <v>WB: SI.POV.MDIM</v>
      </c>
      <c r="K401" s="1"/>
    </row>
    <row r="402" spans="1:11">
      <c r="A402" s="1" t="s">
        <v>1254</v>
      </c>
      <c r="B402" s="16" t="s">
        <v>1255</v>
      </c>
      <c r="C402" s="48" t="str">
        <f>VLOOKUP(B402,Indicator!$A$2:$F$890,5,FALSE)</f>
        <v>Multidimensional poverty headcount ratio, children (% of population ages 0-17)</v>
      </c>
      <c r="D402" s="25" t="str">
        <f>VLOOKUP(B402,Indicator!$A$2:$F$890,6,FALSE)</f>
        <v>PV_SI_POV_MDIM_17</v>
      </c>
      <c r="E402" s="1">
        <f>VLOOKUP(H402,Source!$A$2:$G$636,7,FALSE)</f>
        <v>2021</v>
      </c>
      <c r="F402" s="1" t="s">
        <v>18</v>
      </c>
      <c r="G402" s="1" t="str">
        <f>VLOOKUP(F402,Value_type!$A$2:$I$107,3,FALSE)</f>
        <v>PCNT</v>
      </c>
      <c r="H402" s="1" t="s">
        <v>1256</v>
      </c>
      <c r="I402" s="25" t="str">
        <f>VLOOKUP(H402,Source!$A$2:$G$594,3,FALSE)</f>
        <v>WB: SI.POV.MDIM.17</v>
      </c>
      <c r="K402" s="1"/>
    </row>
    <row r="403" spans="1:11">
      <c r="A403" s="1" t="s">
        <v>1257</v>
      </c>
      <c r="B403" s="16" t="s">
        <v>1258</v>
      </c>
      <c r="C403" s="48" t="str">
        <f>VLOOKUP(B403,Indicator!$A$2:$F$890,5,FALSE)</f>
        <v>Proportion of population using basic drinking water services (%)</v>
      </c>
      <c r="D403" s="25" t="str">
        <f>VLOOKUP(B403,Indicator!$A$2:$F$890,6,FALSE)</f>
        <v>WS_PPL_W-B</v>
      </c>
      <c r="E403" s="1">
        <f>VLOOKUP(H403,Source!$A$2:$G$636,7,FALSE)</f>
        <v>2021</v>
      </c>
      <c r="F403" s="1" t="s">
        <v>426</v>
      </c>
      <c r="G403" s="1" t="str">
        <f>VLOOKUP(F403,Value_type!$A$2:$I$107,3,FALSE)</f>
        <v>PCNT</v>
      </c>
      <c r="H403" s="1" t="s">
        <v>1259</v>
      </c>
      <c r="I403" s="25" t="str">
        <f>VLOOKUP(H403,Source!$A$2:$G$594,3,FALSE)</f>
        <v>Helix: WS_PPL_W-B</v>
      </c>
      <c r="K403" s="1"/>
    </row>
    <row r="404" spans="1:11">
      <c r="A404" s="1" t="s">
        <v>1260</v>
      </c>
      <c r="B404" s="16" t="s">
        <v>1261</v>
      </c>
      <c r="C404" s="48" t="str">
        <f>VLOOKUP(B404,Indicator!$A$2:$F$890,5,FALSE)</f>
        <v>Proportion of population using basic sanitation services (%)</v>
      </c>
      <c r="D404" s="25" t="str">
        <f>VLOOKUP(B404,Indicator!$A$2:$F$890,6,FALSE)</f>
        <v>WS_PPL_S-B</v>
      </c>
      <c r="E404" s="1">
        <f>VLOOKUP(H404,Source!$A$2:$G$636,7,FALSE)</f>
        <v>2021</v>
      </c>
      <c r="F404" s="1" t="s">
        <v>426</v>
      </c>
      <c r="G404" s="1" t="str">
        <f>VLOOKUP(F404,Value_type!$A$2:$I$107,3,FALSE)</f>
        <v>PCNT</v>
      </c>
      <c r="H404" s="1" t="s">
        <v>1262</v>
      </c>
      <c r="I404" s="25" t="str">
        <f>VLOOKUP(H404,Source!$A$2:$G$594,3,FALSE)</f>
        <v>Helix: WS_PPL_S-B</v>
      </c>
      <c r="K404" s="1"/>
    </row>
    <row r="405" spans="1:11">
      <c r="A405" s="1" t="s">
        <v>1263</v>
      </c>
      <c r="B405" s="16" t="s">
        <v>1264</v>
      </c>
      <c r="C405" s="48" t="str">
        <f>VLOOKUP(B405,Indicator!$A$2:$F$890,5,FALSE)</f>
        <v>Severe material deprivation rate (%)</v>
      </c>
      <c r="D405" s="25" t="str">
        <f>VLOOKUP(B405,Indicator!$A$2:$F$890,6,FALSE)</f>
        <v>PV_SEV_MAT_DPRT</v>
      </c>
      <c r="E405" s="1">
        <f>VLOOKUP(H405,Source!$A$2:$G$636,7,FALSE)</f>
        <v>2021</v>
      </c>
      <c r="F405" s="1" t="s">
        <v>439</v>
      </c>
      <c r="G405" s="1" t="str">
        <f>VLOOKUP(F405,Value_type!$A$2:$I$107,3,FALSE)</f>
        <v>PCNT</v>
      </c>
      <c r="H405" s="1" t="s">
        <v>1265</v>
      </c>
      <c r="I405" s="25" t="str">
        <f>VLOOKUP(H405,Source!$A$2:$G$594,3,FALSE)</f>
        <v>ESTAT: PV_SEV_MAT_DPRT</v>
      </c>
      <c r="K405" s="1"/>
    </row>
    <row r="406" spans="1:11">
      <c r="A406" s="1" t="s">
        <v>1266</v>
      </c>
      <c r="B406" s="16" t="s">
        <v>1267</v>
      </c>
      <c r="C406" s="48" t="str">
        <f>VLOOKUP(B406,Indicator!$A$2:$F$890,5,FALSE)</f>
        <v>Severe material and social deprivation rate for children aged 0-17</v>
      </c>
      <c r="D406" s="25" t="str">
        <f>VLOOKUP(B406,Indicator!$A$2:$F$890,6,FALSE)</f>
        <v>PV_SEV_MAT_SOC_DPRT</v>
      </c>
      <c r="E406" s="1">
        <f>VLOOKUP(H406,Source!$A$2:$G$636,7,FALSE)</f>
        <v>2022</v>
      </c>
      <c r="F406" s="1" t="s">
        <v>82</v>
      </c>
      <c r="G406" s="1" t="str">
        <f>VLOOKUP(F406,Value_type!$A$2:$I$107,3,FALSE)</f>
        <v>PCNT</v>
      </c>
      <c r="H406" s="1" t="s">
        <v>1268</v>
      </c>
      <c r="I406" s="25" t="str">
        <f>VLOOKUP(H406,Source!$A$2:$G$594,3,FALSE)</f>
        <v>ESTAT: PV_SEV_MAT_SOC_DPRT</v>
      </c>
      <c r="K406" s="1"/>
    </row>
    <row r="407" spans="1:11">
      <c r="A407" s="1" t="s">
        <v>1269</v>
      </c>
      <c r="B407" s="16" t="s">
        <v>1270</v>
      </c>
      <c r="C407" s="48" t="str">
        <f>VLOOKUP(B407,Indicator!$A$2:$F$890,5,FALSE)</f>
        <v>Share of households with dependent children with inability to afford a meal with meat, chicken, fish (or vegetarian equivalent) every second day (%)</v>
      </c>
      <c r="D407" s="25" t="str">
        <f>VLOOKUP(B407,Indicator!$A$2:$F$890,6,FALSE)</f>
        <v>PV_INABLE_PROTEIN</v>
      </c>
      <c r="E407" s="1">
        <f>VLOOKUP(H407,Source!$A$2:$G$636,7,FALSE)</f>
        <v>2022</v>
      </c>
      <c r="F407" s="1" t="s">
        <v>18</v>
      </c>
      <c r="G407" s="1" t="str">
        <f>VLOOKUP(F407,Value_type!$A$2:$I$107,3,FALSE)</f>
        <v>PCNT</v>
      </c>
      <c r="H407" s="1" t="s">
        <v>1271</v>
      </c>
      <c r="I407" s="25" t="str">
        <f>VLOOKUP(H407,Source!$A$2:$G$594,3,FALSE)</f>
        <v>ESTAT: PV_INABLE_PROTEIN</v>
      </c>
      <c r="K407" s="1"/>
    </row>
    <row r="408" spans="1:11">
      <c r="A408" s="1" t="s">
        <v>1272</v>
      </c>
      <c r="B408" s="16" t="s">
        <v>1273</v>
      </c>
      <c r="C408" s="48" t="str">
        <f>VLOOKUP(B408,Indicator!$A$2:$F$890,5,FALSE)</f>
        <v>Children experiencing food deprivation (%)</v>
      </c>
      <c r="D408" s="25" t="str">
        <f>VLOOKUP(B408,Indicator!$A$2:$F$890,6,FALSE)</f>
        <v>PV_CHLD_FOOD_DPRT</v>
      </c>
      <c r="E408" s="1">
        <f>VLOOKUP(H408,Source!$A$2:$G$636,7,FALSE)</f>
        <v>2022</v>
      </c>
      <c r="F408" s="1" t="s">
        <v>357</v>
      </c>
      <c r="G408" s="1" t="str">
        <f>VLOOKUP(F408,Value_type!$A$2:$I$107,3,FALSE)</f>
        <v>PCNT</v>
      </c>
      <c r="H408" s="1" t="s">
        <v>1274</v>
      </c>
      <c r="I408" s="25" t="str">
        <f>VLOOKUP(H408,Source!$A$2:$G$594,3,FALSE)</f>
        <v>OECD CWD: PV_CHLD_FOOD_DPRT</v>
      </c>
      <c r="K408" s="1"/>
    </row>
    <row r="409" spans="1:11">
      <c r="A409" s="1" t="s">
        <v>1275</v>
      </c>
      <c r="B409" s="16" t="s">
        <v>1276</v>
      </c>
      <c r="C409" s="48" t="str">
        <f>VLOOKUP(B409,Indicator!$A$2:$F$890,5,FALSE)</f>
        <v>Children in households experiencing severe housing deprivation (%)</v>
      </c>
      <c r="D409" s="25" t="str">
        <f>VLOOKUP(B409,Indicator!$A$2:$F$890,6,FALSE)</f>
        <v>PV_CHLD_HOUS_DPRT</v>
      </c>
      <c r="E409" s="1">
        <f>VLOOKUP(H409,Source!$A$2:$G$636,7,FALSE)</f>
        <v>2022</v>
      </c>
      <c r="F409" s="1" t="s">
        <v>357</v>
      </c>
      <c r="G409" s="1" t="str">
        <f>VLOOKUP(F409,Value_type!$A$2:$I$107,3,FALSE)</f>
        <v>PCNT</v>
      </c>
      <c r="H409" s="1" t="s">
        <v>1277</v>
      </c>
      <c r="I409" s="25" t="str">
        <f>VLOOKUP(H409,Source!$A$2:$G$594,3,FALSE)</f>
        <v>OECD CWD: PV_CHLD_HOUS_DPRT</v>
      </c>
      <c r="K409" s="1"/>
    </row>
    <row r="410" spans="1:11">
      <c r="A410" s="1" t="s">
        <v>1278</v>
      </c>
      <c r="B410" s="16" t="s">
        <v>1279</v>
      </c>
      <c r="C410" s="48" t="str">
        <f>VLOOKUP(B410,Indicator!$A$2:$F$890,5,FALSE)</f>
        <v>Children experiencing child-specific material deprivation (%)</v>
      </c>
      <c r="D410" s="25" t="str">
        <f>VLOOKUP(B410,Indicator!$A$2:$F$890,6,FALSE)</f>
        <v>PV_CHLD_MAT_DPRT</v>
      </c>
      <c r="E410" s="1">
        <f>VLOOKUP(H410,Source!$A$2:$G$636,7,FALSE)</f>
        <v>2022</v>
      </c>
      <c r="F410" s="1" t="s">
        <v>357</v>
      </c>
      <c r="G410" s="1" t="str">
        <f>VLOOKUP(F410,Value_type!$A$2:$I$107,3,FALSE)</f>
        <v>PCNT</v>
      </c>
      <c r="H410" s="1" t="s">
        <v>1280</v>
      </c>
      <c r="I410" s="25" t="str">
        <f>VLOOKUP(H410,Source!$A$2:$G$594,3,FALSE)</f>
        <v>OECD CWD: PV_CHLD_MAT_DPRT</v>
      </c>
      <c r="K410" s="1"/>
    </row>
    <row r="411" spans="1:11">
      <c r="A411" s="1" t="s">
        <v>1281</v>
      </c>
      <c r="B411" s="16" t="s">
        <v>1282</v>
      </c>
      <c r="C411" s="48" t="str">
        <f>VLOOKUP(B411,Indicator!$A$2:$F$890,5,FALSE)</f>
        <v>Children who report not having an internet connection at home (%)</v>
      </c>
      <c r="D411" s="25" t="str">
        <f>VLOOKUP(B411,Indicator!$A$2:$F$890,6,FALSE)</f>
        <v>PV_CHLD_NO_INTERNET</v>
      </c>
      <c r="E411" s="1">
        <f>VLOOKUP(H411,Source!$A$2:$G$636,7,FALSE)</f>
        <v>2022</v>
      </c>
      <c r="F411" s="1" t="s">
        <v>357</v>
      </c>
      <c r="G411" s="1" t="str">
        <f>VLOOKUP(F411,Value_type!$A$2:$I$107,3,FALSE)</f>
        <v>PCNT</v>
      </c>
      <c r="H411" s="1" t="s">
        <v>1283</v>
      </c>
      <c r="I411" s="25" t="str">
        <f>VLOOKUP(H411,Source!$A$2:$G$594,3,FALSE)</f>
        <v>OECD CWD: PV_CHLD_NO_INTERNET</v>
      </c>
      <c r="K411" s="1"/>
    </row>
    <row r="412" spans="1:11">
      <c r="A412" s="1" t="s">
        <v>1284</v>
      </c>
      <c r="B412" s="16" t="s">
        <v>1285</v>
      </c>
      <c r="C412" s="48" t="str">
        <f>VLOOKUP(B412,Indicator!$A$2:$F$890,5,FALSE)</f>
        <v>Children (0- to 17-year-olds) living in relative income poverty (%)</v>
      </c>
      <c r="D412" s="25" t="str">
        <f>VLOOKUP(B412,Indicator!$A$2:$F$890,6,FALSE)</f>
        <v>PV_CHLD_REL_INC_POV</v>
      </c>
      <c r="E412" s="1">
        <f>VLOOKUP(H412,Source!$A$2:$G$636,7,FALSE)</f>
        <v>2022</v>
      </c>
      <c r="F412" s="1" t="s">
        <v>18</v>
      </c>
      <c r="G412" s="1" t="str">
        <f>VLOOKUP(F412,Value_type!$A$2:$I$107,3,FALSE)</f>
        <v>PCNT</v>
      </c>
      <c r="H412" s="1" t="s">
        <v>1286</v>
      </c>
      <c r="I412" s="25" t="str">
        <f>VLOOKUP(H412,Source!$A$2:$G$594,3,FALSE)</f>
        <v>OECD CWD: PV_CHLD_REL_INC_POV</v>
      </c>
      <c r="K412" s="1"/>
    </row>
    <row r="413" spans="1:11">
      <c r="A413" s="1" t="s">
        <v>1287</v>
      </c>
      <c r="B413" s="16" t="s">
        <v>1288</v>
      </c>
      <c r="C413" s="48" t="str">
        <f>VLOOKUP(B413,Indicator!$A$2:$F$890,5,FALSE)</f>
        <v>Financial vulnerability rates in households with children (%)</v>
      </c>
      <c r="D413" s="25" t="str">
        <f>VLOOKUP(B413,Indicator!$A$2:$F$890,6,FALSE)</f>
        <v>PV_FIN_VULN</v>
      </c>
      <c r="E413" s="1">
        <f>VLOOKUP(H413,Source!$A$2:$G$636,7,FALSE)</f>
        <v>2022</v>
      </c>
      <c r="F413" s="1" t="s">
        <v>18</v>
      </c>
      <c r="G413" s="1" t="str">
        <f>VLOOKUP(F413,Value_type!$A$2:$I$107,3,FALSE)</f>
        <v>PCNT</v>
      </c>
      <c r="H413" s="1" t="s">
        <v>1289</v>
      </c>
      <c r="I413" s="25" t="str">
        <f>VLOOKUP(H413,Source!$A$2:$G$594,3,FALSE)</f>
        <v>OECD CWD: PV_FIN_VULN</v>
      </c>
      <c r="K413" s="1"/>
    </row>
    <row r="414" spans="1:11">
      <c r="A414" s="1" t="s">
        <v>1290</v>
      </c>
      <c r="B414" s="16" t="s">
        <v>1291</v>
      </c>
      <c r="C414" s="48" t="str">
        <f>VLOOKUP(B414,Indicator!$A$2:$F$890,5,FALSE)</f>
        <v>1.3.1. Proportion of population covered by at least one social protection benefit (%)</v>
      </c>
      <c r="D414" s="25" t="str">
        <f>VLOOKUP(B414,Indicator!$A$2:$F$890,6,FALSE)</f>
        <v>PV_SI_COV_BENFTS</v>
      </c>
      <c r="E414" s="1">
        <f>VLOOKUP(H414,Source!$A$2:$G$636,7,FALSE)</f>
        <v>2021</v>
      </c>
      <c r="F414" s="1" t="s">
        <v>18</v>
      </c>
      <c r="G414" s="1" t="str">
        <f>VLOOKUP(F414,Value_type!$A$2:$I$107,3,FALSE)</f>
        <v>PCNT</v>
      </c>
      <c r="H414" s="1" t="s">
        <v>1292</v>
      </c>
      <c r="I414" s="25" t="str">
        <f>VLOOKUP(H414,Source!$A$2:$G$594,3,FALSE)</f>
        <v>SDG: SI_COV_BENFTS</v>
      </c>
      <c r="K414" s="1"/>
    </row>
    <row r="415" spans="1:11">
      <c r="A415" s="1" t="s">
        <v>1293</v>
      </c>
      <c r="B415" s="16" t="s">
        <v>1294</v>
      </c>
      <c r="C415" s="48" t="str">
        <f>VLOOKUP(B415,Indicator!$A$2:$F$890,5,FALSE)</f>
        <v>1.3.1. Proportion of population covered by labour market programs (%)</v>
      </c>
      <c r="D415" s="25" t="str">
        <f>VLOOKUP(B415,Indicator!$A$2:$F$890,6,FALSE)</f>
        <v>PV_SI_COV_LMKT</v>
      </c>
      <c r="E415" s="1">
        <f>VLOOKUP(H415,Source!$A$2:$G$636,7,FALSE)</f>
        <v>2021</v>
      </c>
      <c r="F415" s="1" t="s">
        <v>1295</v>
      </c>
      <c r="G415" s="1" t="str">
        <f>VLOOKUP(F415,Value_type!$A$2:$I$107,3,FALSE)</f>
        <v>PCNT</v>
      </c>
      <c r="H415" s="1" t="s">
        <v>1296</v>
      </c>
      <c r="I415" s="25" t="str">
        <f>VLOOKUP(H415,Source!$A$2:$G$594,3,FALSE)</f>
        <v>SDG: SI_COV_LMKT</v>
      </c>
      <c r="K415" s="1"/>
    </row>
    <row r="416" spans="1:11">
      <c r="A416" s="1" t="s">
        <v>1297</v>
      </c>
      <c r="B416" s="16" t="s">
        <v>1298</v>
      </c>
      <c r="C416" s="48" t="str">
        <f>VLOOKUP(B416,Indicator!$A$2:$F$890,5,FALSE)</f>
        <v>1.3.1. Proportion of population covered by social assistance programs (%)</v>
      </c>
      <c r="D416" s="25" t="str">
        <f>VLOOKUP(B416,Indicator!$A$2:$F$890,6,FALSE)</f>
        <v>PV_SI_COV_SOCAST</v>
      </c>
      <c r="E416" s="1">
        <f>VLOOKUP(H416,Source!$A$2:$G$636,7,FALSE)</f>
        <v>2021</v>
      </c>
      <c r="F416" s="1" t="s">
        <v>1295</v>
      </c>
      <c r="G416" s="1" t="str">
        <f>VLOOKUP(F416,Value_type!$A$2:$I$107,3,FALSE)</f>
        <v>PCNT</v>
      </c>
      <c r="H416" s="1" t="s">
        <v>1299</v>
      </c>
      <c r="I416" s="25" t="str">
        <f>VLOOKUP(H416,Source!$A$2:$G$594,3,FALSE)</f>
        <v>SDG: SI_COV_SOCAST</v>
      </c>
      <c r="K416" s="1"/>
    </row>
    <row r="417" spans="1:11">
      <c r="A417" s="1" t="s">
        <v>1300</v>
      </c>
      <c r="B417" s="16" t="s">
        <v>1301</v>
      </c>
      <c r="C417" s="48" t="str">
        <f>VLOOKUP(B417,Indicator!$A$2:$F$890,5,FALSE)</f>
        <v>1.3.1. Proportion of population covered by social insurance programs (%)</v>
      </c>
      <c r="D417" s="25" t="str">
        <f>VLOOKUP(B417,Indicator!$A$2:$F$890,6,FALSE)</f>
        <v>PV_SI_COV_SOCINS</v>
      </c>
      <c r="E417" s="1">
        <f>VLOOKUP(H417,Source!$A$2:$G$636,7,FALSE)</f>
        <v>2021</v>
      </c>
      <c r="F417" s="1" t="s">
        <v>1295</v>
      </c>
      <c r="G417" s="1" t="str">
        <f>VLOOKUP(F417,Value_type!$A$2:$I$107,3,FALSE)</f>
        <v>PCNT</v>
      </c>
      <c r="H417" s="1" t="s">
        <v>1302</v>
      </c>
      <c r="I417" s="25" t="str">
        <f>VLOOKUP(H417,Source!$A$2:$G$594,3,FALSE)</f>
        <v>SDG: SI_COV_SOCINS</v>
      </c>
      <c r="K417" s="1"/>
    </row>
    <row r="418" spans="1:11">
      <c r="A418" s="1" t="s">
        <v>1303</v>
      </c>
      <c r="B418" s="16" t="s">
        <v>1304</v>
      </c>
      <c r="C418" s="48" t="str">
        <f>VLOOKUP(B418,Indicator!$A$2:$F$890,5,FALSE)</f>
        <v>1.3.1. Proportion of employed population covered in the event of work injury (%)</v>
      </c>
      <c r="D418" s="25" t="str">
        <f>VLOOKUP(B418,Indicator!$A$2:$F$890,6,FALSE)</f>
        <v>PV_SI_COV_WKINJRY</v>
      </c>
      <c r="E418" s="1">
        <f>VLOOKUP(H418,Source!$A$2:$G$636,7,FALSE)</f>
        <v>2021</v>
      </c>
      <c r="F418" s="1" t="s">
        <v>18</v>
      </c>
      <c r="G418" s="1" t="str">
        <f>VLOOKUP(F418,Value_type!$A$2:$I$107,3,FALSE)</f>
        <v>PCNT</v>
      </c>
      <c r="H418" s="1" t="s">
        <v>1305</v>
      </c>
      <c r="I418" s="25" t="str">
        <f>VLOOKUP(H418,Source!$A$2:$G$594,3,FALSE)</f>
        <v>SDG: SI_COV_WKINJRY</v>
      </c>
      <c r="K418" s="1"/>
    </row>
    <row r="419" spans="1:11">
      <c r="A419" s="1" t="s">
        <v>1306</v>
      </c>
      <c r="B419" s="16" t="s">
        <v>1307</v>
      </c>
      <c r="C419" s="48" t="str">
        <f>VLOOKUP(B419,Indicator!$A$2:$F$890,5,FALSE)</f>
        <v>1.3.1. Proportion of children/households receiving child/family cash benefit (%)</v>
      </c>
      <c r="D419" s="25" t="str">
        <f>VLOOKUP(B419,Indicator!$A$2:$F$890,6,FALSE)</f>
        <v>PV_SI_COV_CHLD</v>
      </c>
      <c r="E419" s="1">
        <f>VLOOKUP(H419,Source!$A$2:$G$636,7,FALSE)</f>
        <v>2021</v>
      </c>
      <c r="F419" s="1" t="s">
        <v>18</v>
      </c>
      <c r="G419" s="1" t="str">
        <f>VLOOKUP(F419,Value_type!$A$2:$I$107,3,FALSE)</f>
        <v>PCNT</v>
      </c>
      <c r="H419" s="1" t="s">
        <v>1308</v>
      </c>
      <c r="I419" s="25" t="str">
        <f>VLOOKUP(H419,Source!$A$2:$G$594,3,FALSE)</f>
        <v>SDG: SI_COV_CHLD</v>
      </c>
      <c r="K419" s="1"/>
    </row>
    <row r="420" spans="1:11">
      <c r="A420" s="1" t="s">
        <v>1309</v>
      </c>
      <c r="B420" s="16" t="s">
        <v>1310</v>
      </c>
      <c r="C420" s="48" t="str">
        <f>VLOOKUP(B420,Indicator!$A$2:$F$890,5,FALSE)</f>
        <v>1.3.1. Proportion of population with severe disabilities receiving disability cash benefit (%)</v>
      </c>
      <c r="D420" s="25" t="str">
        <f>VLOOKUP(B420,Indicator!$A$2:$F$890,6,FALSE)</f>
        <v>PV_SI_COV_DISAB</v>
      </c>
      <c r="E420" s="1">
        <f>VLOOKUP(H420,Source!$A$2:$G$636,7,FALSE)</f>
        <v>2021</v>
      </c>
      <c r="F420" s="1" t="s">
        <v>82</v>
      </c>
      <c r="G420" s="1" t="str">
        <f>VLOOKUP(F420,Value_type!$A$2:$I$107,3,FALSE)</f>
        <v>PCNT</v>
      </c>
      <c r="H420" s="1" t="s">
        <v>1311</v>
      </c>
      <c r="I420" s="25" t="str">
        <f>VLOOKUP(H420,Source!$A$2:$G$594,3,FALSE)</f>
        <v>SDG: SI_COV_DISAB</v>
      </c>
      <c r="K420" s="1"/>
    </row>
    <row r="421" spans="1:11">
      <c r="A421" s="1" t="s">
        <v>1312</v>
      </c>
      <c r="B421" s="16" t="s">
        <v>1313</v>
      </c>
      <c r="C421" s="48" t="str">
        <f>VLOOKUP(B421,Indicator!$A$2:$F$890,5,FALSE)</f>
        <v>1.3.1. Proportion of mothers with newborns receiving maternity cash benefit (%)</v>
      </c>
      <c r="D421" s="25" t="str">
        <f>VLOOKUP(B421,Indicator!$A$2:$F$890,6,FALSE)</f>
        <v>PV_SI_COV_MATNL</v>
      </c>
      <c r="E421" s="1">
        <f>VLOOKUP(H421,Source!$A$2:$G$636,7,FALSE)</f>
        <v>2021</v>
      </c>
      <c r="F421" s="1" t="s">
        <v>18</v>
      </c>
      <c r="G421" s="1" t="str">
        <f>VLOOKUP(F421,Value_type!$A$2:$I$107,3,FALSE)</f>
        <v>PCNT</v>
      </c>
      <c r="H421" s="1" t="s">
        <v>1314</v>
      </c>
      <c r="I421" s="25" t="str">
        <f>VLOOKUP(H421,Source!$A$2:$G$594,3,FALSE)</f>
        <v>SDG: SI_COV_MATNL</v>
      </c>
      <c r="K421" s="1"/>
    </row>
    <row r="422" spans="1:11">
      <c r="A422" s="1" t="s">
        <v>1315</v>
      </c>
      <c r="B422" s="16" t="s">
        <v>1316</v>
      </c>
      <c r="C422" s="48" t="str">
        <f>VLOOKUP(B422,Indicator!$A$2:$F$890,5,FALSE)</f>
        <v>1.3.1. Proportion of poor population receiving social assistance cash benefit (%)</v>
      </c>
      <c r="D422" s="25" t="str">
        <f>VLOOKUP(B422,Indicator!$A$2:$F$890,6,FALSE)</f>
        <v>PV_SI_COV_POOR</v>
      </c>
      <c r="E422" s="1">
        <f>VLOOKUP(H422,Source!$A$2:$G$636,7,FALSE)</f>
        <v>2021</v>
      </c>
      <c r="F422" s="1" t="s">
        <v>18</v>
      </c>
      <c r="G422" s="1" t="str">
        <f>VLOOKUP(F422,Value_type!$A$2:$I$107,3,FALSE)</f>
        <v>PCNT</v>
      </c>
      <c r="H422" s="1" t="s">
        <v>1317</v>
      </c>
      <c r="I422" s="25" t="str">
        <f>VLOOKUP(H422,Source!$A$2:$G$594,3,FALSE)</f>
        <v>SDG: SI_COV_POOR</v>
      </c>
      <c r="K422" s="1"/>
    </row>
    <row r="423" spans="1:11">
      <c r="A423" s="1" t="s">
        <v>1318</v>
      </c>
      <c r="B423" s="16" t="s">
        <v>1319</v>
      </c>
      <c r="C423" s="48" t="str">
        <f>VLOOKUP(B423,Indicator!$A$2:$F$890,5,FALSE)</f>
        <v>1.3.1. Proportion of unemployed persons receiving unemployment cash benefit (%)</v>
      </c>
      <c r="D423" s="25" t="str">
        <f>VLOOKUP(B423,Indicator!$A$2:$F$890,6,FALSE)</f>
        <v>PV_SI_COV_UEMP</v>
      </c>
      <c r="E423" s="1">
        <f>VLOOKUP(H423,Source!$A$2:$G$636,7,FALSE)</f>
        <v>2021</v>
      </c>
      <c r="F423" s="1" t="s">
        <v>82</v>
      </c>
      <c r="G423" s="1" t="str">
        <f>VLOOKUP(F423,Value_type!$A$2:$I$107,3,FALSE)</f>
        <v>PCNT</v>
      </c>
      <c r="H423" s="1" t="s">
        <v>1320</v>
      </c>
      <c r="I423" s="25" t="str">
        <f>VLOOKUP(H423,Source!$A$2:$G$594,3,FALSE)</f>
        <v>SDG: SI_COV_UEMP</v>
      </c>
      <c r="K423" s="1"/>
    </row>
    <row r="424" spans="1:11">
      <c r="A424" s="1" t="s">
        <v>1321</v>
      </c>
      <c r="B424" s="16" t="s">
        <v>1322</v>
      </c>
      <c r="C424" s="48" t="str">
        <f>VLOOKUP(B424,Indicator!$A$2:$F$890,5,FALSE)</f>
        <v>1.3.1. Proportion of vulnerable population receiving social assistance cash benefit (%)</v>
      </c>
      <c r="D424" s="25" t="str">
        <f>VLOOKUP(B424,Indicator!$A$2:$F$890,6,FALSE)</f>
        <v>PV_SI_COV_VULN</v>
      </c>
      <c r="E424" s="1">
        <f>VLOOKUP(H424,Source!$A$2:$G$636,7,FALSE)</f>
        <v>2021</v>
      </c>
      <c r="F424" s="1" t="s">
        <v>82</v>
      </c>
      <c r="G424" s="1" t="str">
        <f>VLOOKUP(F424,Value_type!$A$2:$I$107,3,FALSE)</f>
        <v>PCNT</v>
      </c>
      <c r="H424" s="1" t="s">
        <v>1323</v>
      </c>
      <c r="I424" s="25" t="str">
        <f>VLOOKUP(H424,Source!$A$2:$G$594,3,FALSE)</f>
        <v>SDG: SI_COV_VULN</v>
      </c>
      <c r="K424" s="1"/>
    </row>
    <row r="425" spans="1:11">
      <c r="A425" s="1" t="s">
        <v>1324</v>
      </c>
      <c r="B425" s="16" t="s">
        <v>1325</v>
      </c>
      <c r="C425" s="48" t="str">
        <f>VLOOKUP(B425,Indicator!$A$2:$F$890,5,FALSE)</f>
        <v>1.3.1. Proportion of population above statutory pensionable age receiving a pension (%)</v>
      </c>
      <c r="D425" s="25" t="str">
        <f>VLOOKUP(B425,Indicator!$A$2:$F$890,6,FALSE)</f>
        <v>PV_SI_COV_PENSN</v>
      </c>
      <c r="E425" s="1">
        <f>VLOOKUP(H425,Source!$A$2:$G$636,7,FALSE)</f>
        <v>2021</v>
      </c>
      <c r="F425" s="1" t="s">
        <v>82</v>
      </c>
      <c r="G425" s="1" t="str">
        <f>VLOOKUP(F425,Value_type!$A$2:$I$107,3,FALSE)</f>
        <v>PCNT</v>
      </c>
      <c r="H425" s="1" t="s">
        <v>1326</v>
      </c>
      <c r="I425" s="25" t="str">
        <f>VLOOKUP(H425,Source!$A$2:$G$594,3,FALSE)</f>
        <v>SDG: SI_COV_PENSN</v>
      </c>
      <c r="K425" s="1"/>
    </row>
    <row r="426" spans="1:11">
      <c r="A426" s="1" t="s">
        <v>1327</v>
      </c>
      <c r="B426" s="16" t="s">
        <v>1328</v>
      </c>
      <c r="C426" s="50" t="str">
        <f>VLOOKUP(B426,Indicator!$A$2:$F$890,5,FALSE)</f>
        <v>Percentage of children (0-17) living with two parents</v>
      </c>
      <c r="D426" s="25" t="str">
        <f>VLOOKUP(B426,Indicator!$A$2:$F$890,6,FALSE)</f>
        <v>DM_CHLD_TWO_PRNT</v>
      </c>
      <c r="E426" s="1">
        <f>VLOOKUP(H426,Source!$A$2:$G$636,7,FALSE)</f>
        <v>2021</v>
      </c>
      <c r="F426" s="1" t="s">
        <v>18</v>
      </c>
      <c r="G426" s="1" t="str">
        <f>VLOOKUP(F426,Value_type!$A$2:$I$107,3,FALSE)</f>
        <v>PCNT</v>
      </c>
      <c r="H426" s="1" t="s">
        <v>1329</v>
      </c>
      <c r="I426" s="25" t="str">
        <f>VLOOKUP(H426,Source!$A$2:$G$594,3,FALSE)</f>
        <v>OECD: DM_CHLD_TWO_PRNT</v>
      </c>
      <c r="K426" s="1"/>
    </row>
    <row r="427" spans="1:11">
      <c r="A427" s="1" t="s">
        <v>1330</v>
      </c>
      <c r="B427" s="16" t="s">
        <v>1331</v>
      </c>
      <c r="C427" s="50" t="str">
        <f>VLOOKUP(B427,Indicator!$A$2:$F$890,5,FALSE)</f>
        <v>Total child population aged 0-17 years (in thousands)</v>
      </c>
      <c r="D427" s="25" t="str">
        <f>VLOOKUP(B427,Indicator!$A$2:$F$890,6,FALSE)</f>
        <v>DM_CHLD_POP</v>
      </c>
      <c r="E427" s="1">
        <f>VLOOKUP(H427,Source!$A$2:$G$636,7,FALSE)</f>
        <v>2021</v>
      </c>
      <c r="F427" s="1" t="s">
        <v>22</v>
      </c>
      <c r="G427" s="1" t="str">
        <f>VLOOKUP(F427,Value_type!$A$2:$I$107,3,FALSE)</f>
        <v>PS</v>
      </c>
      <c r="H427" s="1" t="s">
        <v>1332</v>
      </c>
      <c r="I427" s="25" t="str">
        <f>VLOOKUP(H427,Source!$A$2:$G$594,3,FALSE)</f>
        <v>Helix: DM_CHLD_POP</v>
      </c>
      <c r="J427" s="1" t="s">
        <v>1333</v>
      </c>
      <c r="K427" s="25" t="str">
        <f>VLOOKUP(J427,Transformation!$A$2:$G$471,2,FALSE)</f>
        <v>Sum of single age population</v>
      </c>
    </row>
    <row r="428" spans="1:11">
      <c r="A428" s="1" t="s">
        <v>1334</v>
      </c>
      <c r="B428" s="16" t="s">
        <v>1335</v>
      </c>
      <c r="C428" s="50" t="str">
        <f>VLOOKUP(B428,Indicator!$A$2:$F$890,5,FALSE)</f>
        <v>Total adolescent population aged 10-19 years (in thousands)</v>
      </c>
      <c r="D428" s="25" t="str">
        <f>VLOOKUP(B428,Indicator!$A$2:$F$890,6,FALSE)</f>
        <v>DM_ADOL_POP</v>
      </c>
      <c r="E428" s="1">
        <f>VLOOKUP(H428,Source!$A$2:$G$636,7,FALSE)</f>
        <v>2021</v>
      </c>
      <c r="F428" s="1" t="s">
        <v>1336</v>
      </c>
      <c r="G428" s="1" t="str">
        <f>VLOOKUP(F428,Value_type!$A$2:$I$107,3,FALSE)</f>
        <v>PS</v>
      </c>
      <c r="H428" s="1" t="s">
        <v>1337</v>
      </c>
      <c r="I428" s="25" t="str">
        <f>VLOOKUP(H428,Source!$A$2:$G$594,3,FALSE)</f>
        <v>Helix: DM_ADOL_POP</v>
      </c>
      <c r="J428" s="1" t="s">
        <v>1338</v>
      </c>
      <c r="K428" s="25" t="str">
        <f>VLOOKUP(J428,Transformation!$A$2:$G$471,2,FALSE)</f>
        <v>Sum of single age population</v>
      </c>
    </row>
    <row r="429" spans="1:11">
      <c r="A429" s="1" t="s">
        <v>1339</v>
      </c>
      <c r="B429" s="16" t="s">
        <v>1340</v>
      </c>
      <c r="C429" s="50" t="str">
        <f>VLOOKUP(B429,Indicator!$A$2:$F$890,5,FALSE)</f>
        <v>Total population prospects (in thousands)</v>
      </c>
      <c r="D429" s="25" t="str">
        <f>VLOOKUP(B429,Indicator!$A$2:$F$890,6,FALSE)</f>
        <v>DM_TOT_POP_PROSP</v>
      </c>
      <c r="E429" s="1">
        <f>VLOOKUP(H429,Source!$A$2:$G$636,7,FALSE)</f>
        <v>2021</v>
      </c>
      <c r="F429" s="1" t="s">
        <v>22</v>
      </c>
      <c r="G429" s="1" t="str">
        <f>VLOOKUP(F429,Value_type!$A$2:$I$107,3,FALSE)</f>
        <v>PS</v>
      </c>
      <c r="H429" s="1" t="s">
        <v>1341</v>
      </c>
      <c r="I429" s="25" t="str">
        <f>VLOOKUP(H429,Source!$A$2:$G$594,3,FALSE)</f>
        <v>Helix: DM_TOT_POP_PROSP</v>
      </c>
      <c r="J429" s="1" t="s">
        <v>1342</v>
      </c>
      <c r="K429" s="25" t="str">
        <f>VLOOKUP(J429,Transformation!$A$2:$G$471,2,FALSE)</f>
        <v>Sum of single age population</v>
      </c>
    </row>
    <row r="430" spans="1:11">
      <c r="A430" s="1" t="s">
        <v>1343</v>
      </c>
      <c r="B430" s="16" t="s">
        <v>1344</v>
      </c>
      <c r="C430" s="50" t="str">
        <f>VLOOKUP(B430,Indicator!$A$2:$F$890,5,FALSE)</f>
        <v>Percentage of children as a share of the total population</v>
      </c>
      <c r="D430" s="25" t="str">
        <f>VLOOKUP(B430,Indicator!$A$2:$F$890,6,FALSE)</f>
        <v>DM_CHLD_POP_PT</v>
      </c>
      <c r="E430" s="1">
        <f>VLOOKUP(H430,Source!$A$2:$G$636,7,FALSE)</f>
        <v>2021</v>
      </c>
      <c r="F430" s="1" t="s">
        <v>82</v>
      </c>
      <c r="G430" s="1" t="str">
        <f>VLOOKUP(F430,Value_type!$A$2:$I$107,3,FALSE)</f>
        <v>PCNT</v>
      </c>
      <c r="H430" s="1" t="s">
        <v>1345</v>
      </c>
      <c r="I430" s="25" t="str">
        <f>VLOOKUP(H430,Source!$A$2:$G$594,3,FALSE)</f>
        <v>Helix: DM_CHLD_POP_PT</v>
      </c>
      <c r="J430" s="1" t="s">
        <v>1346</v>
      </c>
      <c r="K430" s="25" t="str">
        <f>VLOOKUP(J430,Transformation!$A$2:$G$471,2,FALSE)</f>
        <v>Rate</v>
      </c>
    </row>
    <row r="431" spans="1:11">
      <c r="A431" s="1" t="s">
        <v>1347</v>
      </c>
      <c r="B431" s="16" t="s">
        <v>1348</v>
      </c>
      <c r="C431" s="50" t="str">
        <f>VLOOKUP(B431,Indicator!$A$2:$F$890,5,FALSE)</f>
        <v>Sex ratio at birth (male births per female births)</v>
      </c>
      <c r="D431" s="25" t="str">
        <f>VLOOKUP(B431,Indicator!$A$2:$F$890,6,FALSE)</f>
        <v>DM_SP_POP_BRTH_MF</v>
      </c>
      <c r="E431" s="1">
        <f>VLOOKUP(H431,Source!$A$2:$G$636,7,FALSE)</f>
        <v>2021</v>
      </c>
      <c r="F431" s="1" t="s">
        <v>1349</v>
      </c>
      <c r="G431" s="1" t="str">
        <f>VLOOKUP(F431,Value_type!$A$2:$I$107,3,FALSE)</f>
        <v>RATIO</v>
      </c>
      <c r="H431" s="1" t="s">
        <v>1350</v>
      </c>
      <c r="I431" s="25" t="str">
        <f>VLOOKUP(H431,Source!$A$2:$G$594,3,FALSE)</f>
        <v>WB: SP.POP.BRTH.MF</v>
      </c>
      <c r="J431" s="1"/>
      <c r="K431" s="25"/>
    </row>
    <row r="432" spans="1:11">
      <c r="A432" s="1" t="s">
        <v>1351</v>
      </c>
      <c r="B432" s="16" t="s">
        <v>1352</v>
      </c>
      <c r="C432" s="50" t="str">
        <f>VLOOKUP(B432,Indicator!$A$2:$F$890,5,FALSE)</f>
        <v>Total adolescent, young and youth population aged 10-24 years (in thousands)</v>
      </c>
      <c r="D432" s="25" t="str">
        <f>VLOOKUP(B432,Indicator!$A$2:$F$890,6,FALSE)</f>
        <v>DM_ADOL_YOUTH_POP</v>
      </c>
      <c r="E432" s="1">
        <f>VLOOKUP(H432,Source!$A$2:$G$636,7,FALSE)</f>
        <v>2021</v>
      </c>
      <c r="F432" s="1" t="s">
        <v>22</v>
      </c>
      <c r="G432" s="1" t="str">
        <f>VLOOKUP(F432,Value_type!$A$2:$I$107,3,FALSE)</f>
        <v>PS</v>
      </c>
      <c r="H432" s="1" t="s">
        <v>1353</v>
      </c>
      <c r="I432" s="25" t="str">
        <f>VLOOKUP(H432,Source!$A$2:$G$594,3,FALSE)</f>
        <v>Helix: DM_ADOL_YOUTH_POP</v>
      </c>
      <c r="J432" s="1" t="s">
        <v>1354</v>
      </c>
      <c r="K432" s="25" t="str">
        <f>VLOOKUP(J432,Transformation!$A$2:$G$471,2,FALSE)</f>
        <v>Sum of single age population</v>
      </c>
    </row>
    <row r="433" spans="1:11">
      <c r="A433" s="1" t="s">
        <v>1355</v>
      </c>
      <c r="B433" s="16" t="s">
        <v>1356</v>
      </c>
      <c r="C433" s="50" t="str">
        <f>VLOOKUP(B433,Indicator!$A$2:$F$890,5,FALSE)</f>
        <v>Total adult youth population aged 20-29 years (in thousands)</v>
      </c>
      <c r="D433" s="25" t="str">
        <f>VLOOKUP(B433,Indicator!$A$2:$F$890,6,FALSE)</f>
        <v>DM_ADULT_YOUTH_POP</v>
      </c>
      <c r="E433" s="1">
        <f>VLOOKUP(H433,Source!$A$2:$G$636,7,FALSE)</f>
        <v>2021</v>
      </c>
      <c r="F433" s="1" t="s">
        <v>1336</v>
      </c>
      <c r="G433" s="1" t="str">
        <f>VLOOKUP(F433,Value_type!$A$2:$I$107,3,FALSE)</f>
        <v>PS</v>
      </c>
      <c r="H433" s="1" t="s">
        <v>1357</v>
      </c>
      <c r="I433" s="25" t="str">
        <f>VLOOKUP(H433,Source!$A$2:$G$594,3,FALSE)</f>
        <v>Helix: DM_ADULT_YOUTH_POP</v>
      </c>
      <c r="J433" s="1" t="s">
        <v>1358</v>
      </c>
      <c r="K433" s="25" t="str">
        <f>VLOOKUP(J433,Transformation!$A$2:$G$471,2,FALSE)</f>
        <v>Sum of single age population</v>
      </c>
    </row>
    <row r="434" spans="1:11">
      <c r="A434" s="1" t="s">
        <v>1359</v>
      </c>
      <c r="B434" s="16" t="s">
        <v>1360</v>
      </c>
      <c r="C434" s="50" t="str">
        <f>VLOOKUP(B434,Indicator!$A$2:$F$890,5,FALSE)</f>
        <v>Total population of reproductive age 15-49 years (in thousands)</v>
      </c>
      <c r="D434" s="25" t="str">
        <f>VLOOKUP(B434,Indicator!$A$2:$F$890,6,FALSE)</f>
        <v>DM_REPD_AGE_POP</v>
      </c>
      <c r="E434" s="1">
        <f>VLOOKUP(H434,Source!$A$2:$G$636,7,FALSE)</f>
        <v>2021</v>
      </c>
      <c r="F434" s="1" t="s">
        <v>22</v>
      </c>
      <c r="G434" s="1" t="str">
        <f>VLOOKUP(F434,Value_type!$A$2:$I$107,3,FALSE)</f>
        <v>PS</v>
      </c>
      <c r="H434" s="1" t="s">
        <v>1361</v>
      </c>
      <c r="I434" s="25" t="str">
        <f>VLOOKUP(H434,Source!$A$2:$G$594,3,FALSE)</f>
        <v>Helix: DM_REPD_AGE_POP</v>
      </c>
      <c r="J434" s="1" t="s">
        <v>1362</v>
      </c>
      <c r="K434" s="25" t="str">
        <f>VLOOKUP(J434,Transformation!$A$2:$G$471,2,FALSE)</f>
        <v>Sum of single age population</v>
      </c>
    </row>
    <row r="435" spans="1:11">
      <c r="A435" s="1" t="s">
        <v>1363</v>
      </c>
      <c r="B435" s="16" t="s">
        <v>1364</v>
      </c>
      <c r="C435" s="50" t="str">
        <f>VLOOKUP(B435,Indicator!$A$2:$F$890,5,FALSE)</f>
        <v>Child and young people population, 0-17 and 18-24 years, at the beginning of the year</v>
      </c>
      <c r="D435" s="25" t="str">
        <f>VLOOKUP(B435,Indicator!$A$2:$F$890,6,FALSE)</f>
        <v>DM_CHLD_YOUNG_POP</v>
      </c>
      <c r="E435" s="1">
        <f>VLOOKUP(H435,Source!$A$2:$G$636,7,FALSE)</f>
        <v>2023</v>
      </c>
      <c r="F435" s="1" t="s">
        <v>1365</v>
      </c>
      <c r="G435" s="1" t="str">
        <f>VLOOKUP(F435,Value_type!$A$2:$I$107,3,FALSE)</f>
        <v>PS</v>
      </c>
      <c r="H435" s="1" t="s">
        <v>1366</v>
      </c>
      <c r="I435" s="25" t="str">
        <f>VLOOKUP(H435,Source!$A$2:$G$594,3,FALSE)</f>
        <v>ESTAT: DM_CHLD_YOUNG_POP</v>
      </c>
      <c r="J435" s="1"/>
      <c r="K435" s="25"/>
    </row>
    <row r="436" spans="1:11">
      <c r="A436" s="1" t="s">
        <v>1367</v>
      </c>
      <c r="B436" s="16" t="s">
        <v>1364</v>
      </c>
      <c r="C436" s="50" t="str">
        <f>VLOOKUP(B436,Indicator!$A$2:$F$890,5,FALSE)</f>
        <v>Child and young people population, 0-17 and 18-24 years, at the beginning of the year</v>
      </c>
      <c r="D436" s="25" t="str">
        <f>VLOOKUP(B436,Indicator!$A$2:$F$890,6,FALSE)</f>
        <v>DM_CHLD_YOUNG_POP</v>
      </c>
      <c r="E436" s="1">
        <f>VLOOKUP(H436,Source!$A$2:$G$636,7,FALSE)</f>
        <v>2023</v>
      </c>
      <c r="F436" s="1" t="s">
        <v>1365</v>
      </c>
      <c r="G436" s="1" t="str">
        <f>VLOOKUP(F436,Value_type!$A$2:$I$107,3,FALSE)</f>
        <v>PS</v>
      </c>
      <c r="H436" s="1" t="s">
        <v>1368</v>
      </c>
      <c r="I436" s="25" t="str">
        <f>VLOOKUP(H436,Source!$A$2:$G$594,3,FALSE)</f>
        <v>ESTAT: DM_CHLD_YOUNG_POP</v>
      </c>
      <c r="J436" s="1" t="s">
        <v>1369</v>
      </c>
      <c r="K436" s="25" t="str">
        <f>VLOOKUP(J436,Transformation!$A$2:$G$471,2,FALSE)</f>
        <v>Sum of single age population</v>
      </c>
    </row>
    <row r="437" spans="1:11">
      <c r="A437" s="1" t="s">
        <v>1370</v>
      </c>
      <c r="B437" s="16" t="s">
        <v>1371</v>
      </c>
      <c r="C437" s="50" t="str">
        <f>VLOOKUP(B437,Indicator!$A$2:$F$890,5,FALSE)</f>
        <v>Compiled child, young people and total population, 0-17 and 18-24 years (1989-present)</v>
      </c>
      <c r="D437" s="25" t="str">
        <f>VLOOKUP(B437,Indicator!$A$2:$F$890,6,FALSE)</f>
        <v>DM_CHLD_YOUNG_COMP_POP</v>
      </c>
      <c r="E437" s="1">
        <f>VLOOKUP(H437,Source!$A$2:$G$636,7,FALSE)</f>
        <v>2023</v>
      </c>
      <c r="F437" s="1" t="s">
        <v>1365</v>
      </c>
      <c r="G437" s="1" t="str">
        <f>VLOOKUP(F437,Value_type!$A$2:$I$107,3,FALSE)</f>
        <v>PS</v>
      </c>
      <c r="H437" s="1" t="s">
        <v>1372</v>
      </c>
      <c r="I437" s="25" t="str">
        <f>VLOOKUP(H437,Source!$A$2:$G$594,3,FALSE)</f>
        <v>Helix: DM_CHLD_YOUNG_COMP_POP</v>
      </c>
      <c r="J437" s="1" t="s">
        <v>1373</v>
      </c>
      <c r="K437" s="25" t="str">
        <f>VLOOKUP(J437,Transformation!$A$2:$G$471,2,FALSE)</f>
        <v>Selected population by sources</v>
      </c>
    </row>
    <row r="438" spans="1:11">
      <c r="A438" s="1" t="s">
        <v>1374</v>
      </c>
      <c r="B438" s="16" t="s">
        <v>1375</v>
      </c>
      <c r="C438" s="50" t="str">
        <f>VLOOKUP(B438,Indicator!$A$2:$F$890,5,FALSE)</f>
        <v>Human Development Index (HDI)</v>
      </c>
      <c r="D438" s="25" t="str">
        <f>VLOOKUP(B438,Indicator!$A$2:$F$890,6,FALSE)</f>
        <v>EC_HDI</v>
      </c>
      <c r="E438" s="1">
        <f>VLOOKUP(H438,Source!$A$2:$G$636,7,FALSE)</f>
        <v>2021</v>
      </c>
      <c r="F438" s="1" t="s">
        <v>1376</v>
      </c>
      <c r="G438" s="1" t="str">
        <f>VLOOKUP(F438,Value_type!$A$2:$I$107,3,FALSE)</f>
        <v>IDX</v>
      </c>
      <c r="H438" s="1" t="s">
        <v>1377</v>
      </c>
      <c r="I438" s="25" t="str">
        <f>VLOOKUP(H438,Source!$A$2:$G$594,3,FALSE)</f>
        <v>UNDP: EC_HDI</v>
      </c>
      <c r="K438" s="1"/>
    </row>
    <row r="439" spans="1:11">
      <c r="A439" s="1" t="s">
        <v>1378</v>
      </c>
      <c r="B439" s="16" t="s">
        <v>1379</v>
      </c>
      <c r="C439" s="50" t="str">
        <f>VLOOKUP(B439,Indicator!$A$2:$F$890,5,FALSE)</f>
        <v>GDP growth (annual %)</v>
      </c>
      <c r="D439" s="25" t="str">
        <f>VLOOKUP(B439,Indicator!$A$2:$F$890,6,FALSE)</f>
        <v>EC_NY_GDP_MKTP_KD_ZG</v>
      </c>
      <c r="E439" s="1">
        <f>VLOOKUP(H439,Source!$A$2:$G$636,7,FALSE)</f>
        <v>2021</v>
      </c>
      <c r="F439" s="1" t="s">
        <v>18</v>
      </c>
      <c r="G439" s="1" t="str">
        <f>VLOOKUP(F439,Value_type!$A$2:$I$107,3,FALSE)</f>
        <v>PCNT</v>
      </c>
      <c r="H439" s="1" t="s">
        <v>1380</v>
      </c>
      <c r="I439" s="25" t="str">
        <f>VLOOKUP(H439,Source!$A$2:$G$594,3,FALSE)</f>
        <v>WB: NY.GDP.MKTP.KD.ZG</v>
      </c>
      <c r="K439" s="1"/>
    </row>
    <row r="440" spans="1:11">
      <c r="A440" s="1" t="s">
        <v>1381</v>
      </c>
      <c r="B440" s="16" t="s">
        <v>1382</v>
      </c>
      <c r="C440" s="50" t="str">
        <f>VLOOKUP(B440,Indicator!$A$2:$F$890,5,FALSE)</f>
        <v>GDP per capita growth (annual %)</v>
      </c>
      <c r="D440" s="25" t="str">
        <f>VLOOKUP(B440,Indicator!$A$2:$F$890,6,FALSE)</f>
        <v>EC_NY_GDP_PCAP_KD_ZG</v>
      </c>
      <c r="E440" s="1">
        <f>VLOOKUP(H440,Source!$A$2:$G$636,7,FALSE)</f>
        <v>2021</v>
      </c>
      <c r="F440" s="1" t="s">
        <v>18</v>
      </c>
      <c r="G440" s="1" t="str">
        <f>VLOOKUP(F440,Value_type!$A$2:$I$107,3,FALSE)</f>
        <v>PCNT</v>
      </c>
      <c r="H440" s="1" t="s">
        <v>1383</v>
      </c>
      <c r="I440" s="25" t="str">
        <f>VLOOKUP(H440,Source!$A$2:$G$594,3,FALSE)</f>
        <v>WB: NY.GDP.PCAP.KD.ZG</v>
      </c>
      <c r="K440" s="1"/>
    </row>
    <row r="441" spans="1:11">
      <c r="A441" s="1" t="s">
        <v>1384</v>
      </c>
      <c r="B441" s="16" t="s">
        <v>1385</v>
      </c>
      <c r="C441" s="50" t="str">
        <f>VLOOKUP(B441,Indicator!$A$2:$F$890,5,FALSE)</f>
        <v>Gross national expenditure (% of GDP)</v>
      </c>
      <c r="D441" s="25" t="str">
        <f>VLOOKUP(B441,Indicator!$A$2:$F$890,6,FALSE)</f>
        <v>EC_NE_DAB_TOTL_ZS</v>
      </c>
      <c r="E441" s="1">
        <f>VLOOKUP(H441,Source!$A$2:$G$636,7,FALSE)</f>
        <v>2021</v>
      </c>
      <c r="F441" s="1" t="s">
        <v>18</v>
      </c>
      <c r="G441" s="1" t="str">
        <f>VLOOKUP(F441,Value_type!$A$2:$I$107,3,FALSE)</f>
        <v>PCNT</v>
      </c>
      <c r="H441" s="1" t="s">
        <v>1386</v>
      </c>
      <c r="I441" s="25" t="str">
        <f>VLOOKUP(H441,Source!$A$2:$G$594,3,FALSE)</f>
        <v>WB: NE.DAB.TOTL.ZS</v>
      </c>
      <c r="K441" s="1"/>
    </row>
    <row r="442" spans="1:11">
      <c r="A442" s="1" t="s">
        <v>1387</v>
      </c>
      <c r="B442" s="16" t="s">
        <v>1388</v>
      </c>
      <c r="C442" s="50" t="str">
        <f>VLOOKUP(B442,Indicator!$A$2:$F$890,5,FALSE)</f>
        <v>Total general government expenditure (% of GDP)</v>
      </c>
      <c r="D442" s="25" t="str">
        <f>VLOOKUP(B442,Indicator!$A$2:$F$890,6,FALSE)</f>
        <v>EC_TEC_GRL_GOV_EXP</v>
      </c>
      <c r="E442" s="1">
        <f>VLOOKUP(H442,Source!$A$2:$G$636,7,FALSE)</f>
        <v>2021</v>
      </c>
      <c r="F442" s="1" t="s">
        <v>18</v>
      </c>
      <c r="G442" s="1" t="str">
        <f>VLOOKUP(F442,Value_type!$A$2:$I$107,3,FALSE)</f>
        <v>PCNT</v>
      </c>
      <c r="H442" s="1" t="s">
        <v>1389</v>
      </c>
      <c r="I442" s="25" t="str">
        <f>VLOOKUP(H442,Source!$A$2:$G$594,3,FALSE)</f>
        <v>ESTAT: EC_TEC_GRL_GOV_EXP</v>
      </c>
      <c r="K442" s="1"/>
    </row>
    <row r="443" spans="1:11">
      <c r="A443" s="1" t="s">
        <v>1390</v>
      </c>
      <c r="B443" s="16" t="s">
        <v>1391</v>
      </c>
      <c r="C443" s="50" t="str">
        <f>VLOOKUP(B443,Indicator!$A$2:$F$890,5,FALSE)</f>
        <v>Total central government expenditure (% of GDP)</v>
      </c>
      <c r="D443" s="25" t="str">
        <f>VLOOKUP(B443,Indicator!$A$2:$F$890,6,FALSE)</f>
        <v>EC_TEC_CNT_GOV_EXP</v>
      </c>
      <c r="E443" s="1">
        <f>VLOOKUP(H443,Source!$A$2:$G$636,7,FALSE)</f>
        <v>2021</v>
      </c>
      <c r="F443" s="1" t="s">
        <v>18</v>
      </c>
      <c r="G443" s="1" t="str">
        <f>VLOOKUP(F443,Value_type!$A$2:$I$107,3,FALSE)</f>
        <v>PCNT</v>
      </c>
      <c r="H443" s="1" t="s">
        <v>1392</v>
      </c>
      <c r="I443" s="25" t="str">
        <f>VLOOKUP(H443,Source!$A$2:$G$594,3,FALSE)</f>
        <v>ESTAT: EC_TEC_CNT_GOV_EXP</v>
      </c>
      <c r="K443" s="1"/>
    </row>
    <row r="444" spans="1:11">
      <c r="A444" s="1" t="s">
        <v>1393</v>
      </c>
      <c r="B444" s="16" t="s">
        <v>1394</v>
      </c>
      <c r="C444" s="50" t="str">
        <f>VLOOKUP(B444,Indicator!$A$2:$F$890,5,FALSE)</f>
        <v>Total state government expenditure (% of GDP)</v>
      </c>
      <c r="D444" s="25" t="str">
        <f>VLOOKUP(B444,Indicator!$A$2:$F$890,6,FALSE)</f>
        <v>EC_TEC_STA_GOV_EXP</v>
      </c>
      <c r="E444" s="1">
        <f>VLOOKUP(H444,Source!$A$2:$G$636,7,FALSE)</f>
        <v>2021</v>
      </c>
      <c r="F444" s="1" t="s">
        <v>18</v>
      </c>
      <c r="G444" s="1" t="str">
        <f>VLOOKUP(F444,Value_type!$A$2:$I$107,3,FALSE)</f>
        <v>PCNT</v>
      </c>
      <c r="H444" s="1" t="s">
        <v>1395</v>
      </c>
      <c r="I444" s="25" t="str">
        <f>VLOOKUP(H444,Source!$A$2:$G$594,3,FALSE)</f>
        <v>ESTAT: EC_TEC_STA_GOV_EXP</v>
      </c>
      <c r="K444" s="1"/>
    </row>
    <row r="445" spans="1:11">
      <c r="A445" s="1" t="s">
        <v>1396</v>
      </c>
      <c r="B445" s="16" t="s">
        <v>1397</v>
      </c>
      <c r="C445" s="50" t="str">
        <f>VLOOKUP(B445,Indicator!$A$2:$F$890,5,FALSE)</f>
        <v>Total local government expenditure (% of GDP)</v>
      </c>
      <c r="D445" s="25" t="str">
        <f>VLOOKUP(B445,Indicator!$A$2:$F$890,6,FALSE)</f>
        <v>EC_TEC_LOC_GOV_EXP</v>
      </c>
      <c r="E445" s="1">
        <f>VLOOKUP(H445,Source!$A$2:$G$636,7,FALSE)</f>
        <v>2021</v>
      </c>
      <c r="F445" s="1" t="s">
        <v>18</v>
      </c>
      <c r="G445" s="1" t="str">
        <f>VLOOKUP(F445,Value_type!$A$2:$I$107,3,FALSE)</f>
        <v>PCNT</v>
      </c>
      <c r="H445" s="1" t="s">
        <v>1398</v>
      </c>
      <c r="I445" s="25" t="str">
        <f>VLOOKUP(H445,Source!$A$2:$G$594,3,FALSE)</f>
        <v>ESTAT: EC_TEC_LOC_GOV_EXP</v>
      </c>
      <c r="K445" s="1"/>
    </row>
    <row r="446" spans="1:11">
      <c r="A446" s="1" t="s">
        <v>1399</v>
      </c>
      <c r="B446" s="16" t="s">
        <v>1400</v>
      </c>
      <c r="C446" s="50" t="str">
        <f>VLOOKUP(B446,Indicator!$A$2:$F$890,5,FALSE)</f>
        <v>Total social security funds expenditure (% of GDP)</v>
      </c>
      <c r="D446" s="25" t="str">
        <f>VLOOKUP(B446,Indicator!$A$2:$F$890,6,FALSE)</f>
        <v>EC_TEC_SSF_EXP</v>
      </c>
      <c r="E446" s="1">
        <f>VLOOKUP(H446,Source!$A$2:$G$636,7,FALSE)</f>
        <v>2021</v>
      </c>
      <c r="F446" s="1" t="s">
        <v>18</v>
      </c>
      <c r="G446" s="1" t="str">
        <f>VLOOKUP(F446,Value_type!$A$2:$I$107,3,FALSE)</f>
        <v>PCNT</v>
      </c>
      <c r="H446" s="1" t="s">
        <v>1401</v>
      </c>
      <c r="I446" s="25" t="str">
        <f>VLOOKUP(H446,Source!$A$2:$G$594,3,FALSE)</f>
        <v>ESTAT: EC_TEC_SSF_EXP</v>
      </c>
      <c r="K446" s="1"/>
    </row>
    <row r="447" spans="1:11">
      <c r="A447" s="1" t="s">
        <v>1402</v>
      </c>
      <c r="B447" s="16" t="s">
        <v>1403</v>
      </c>
      <c r="C447" s="50" t="str">
        <f>VLOOKUP(B447,Indicator!$A$2:$F$890,5,FALSE)</f>
        <v>17.1.1. Total government revenue (budgetary central government) as a proportion of GDP (%)</v>
      </c>
      <c r="D447" s="25" t="str">
        <f>VLOOKUP(B447,Indicator!$A$2:$F$890,6,FALSE)</f>
        <v>EC_GR_G14_GDP</v>
      </c>
      <c r="E447" s="1">
        <f>VLOOKUP(H447,Source!$A$2:$G$636,7,FALSE)</f>
        <v>2021</v>
      </c>
      <c r="F447" s="1" t="s">
        <v>18</v>
      </c>
      <c r="G447" s="1" t="str">
        <f>VLOOKUP(F447,Value_type!$A$2:$I$107,3,FALSE)</f>
        <v>PCNT</v>
      </c>
      <c r="H447" s="1" t="s">
        <v>1404</v>
      </c>
      <c r="I447" s="25" t="str">
        <f>VLOOKUP(H447,Source!$A$2:$G$594,3,FALSE)</f>
        <v>SDG: GR_G14_GDP</v>
      </c>
      <c r="K447" s="1"/>
    </row>
    <row r="448" spans="1:11">
      <c r="A448" s="1" t="s">
        <v>1405</v>
      </c>
      <c r="B448" s="16" t="s">
        <v>1406</v>
      </c>
      <c r="C448" s="50" t="str">
        <f>VLOOKUP(B448,Indicator!$A$2:$F$890,5,FALSE)</f>
        <v>Expenditure on family-children benefits (% of GDP)</v>
      </c>
      <c r="D448" s="25" t="str">
        <f>VLOOKUP(B448,Indicator!$A$2:$F$890,6,FALSE)</f>
        <v>EC_EXP_FAM_CHLD_GDP</v>
      </c>
      <c r="E448" s="1">
        <f>VLOOKUP(H448,Source!$A$2:$G$636,7,FALSE)</f>
        <v>2022</v>
      </c>
      <c r="F448" s="1" t="s">
        <v>18</v>
      </c>
      <c r="G448" s="1" t="str">
        <f>VLOOKUP(F448,Value_type!$A$2:$I$107,3,FALSE)</f>
        <v>PCNT</v>
      </c>
      <c r="H448" s="1" t="s">
        <v>1407</v>
      </c>
      <c r="I448" s="25" t="str">
        <f>VLOOKUP(H448,Source!$A$2:$G$594,3,FALSE)</f>
        <v>ESTAT: EC_EXP_FAM_CHLD_GDP</v>
      </c>
      <c r="K448" s="1"/>
    </row>
    <row r="449" spans="1:11">
      <c r="A449" s="1" t="s">
        <v>1408</v>
      </c>
      <c r="B449" s="16" t="s">
        <v>1409</v>
      </c>
      <c r="C449" s="50" t="str">
        <f>VLOOKUP(B449,Indicator!$A$2:$F$890,5,FALSE)</f>
        <v>Expenditure on family-children benefits (% of expenditure on social benefits)</v>
      </c>
      <c r="D449" s="25" t="str">
        <f>VLOOKUP(B449,Indicator!$A$2:$F$890,6,FALSE)</f>
        <v>EC_EXP_FAM_CHLD_EXP</v>
      </c>
      <c r="E449" s="1">
        <f>VLOOKUP(H449,Source!$A$2:$G$636,7,FALSE)</f>
        <v>2022</v>
      </c>
      <c r="F449" s="1" t="s">
        <v>18</v>
      </c>
      <c r="G449" s="1" t="str">
        <f>VLOOKUP(F449,Value_type!$A$2:$I$107,3,FALSE)</f>
        <v>PCNT</v>
      </c>
      <c r="H449" s="1" t="s">
        <v>1410</v>
      </c>
      <c r="I449" s="25" t="str">
        <f>VLOOKUP(H449,Source!$A$2:$G$594,3,FALSE)</f>
        <v>ESTAT: EC_EXP_FAM_CHLD_EXP</v>
      </c>
      <c r="K449" s="1"/>
    </row>
    <row r="450" spans="1:11">
      <c r="A450" s="1" t="s">
        <v>1411</v>
      </c>
      <c r="B450" s="16" t="s">
        <v>1412</v>
      </c>
      <c r="C450" s="50" t="str">
        <f>VLOOKUP(B450,Indicator!$A$2:$F$890,5,FALSE)</f>
        <v>Expenditure on family-children benefits (EUR per child)</v>
      </c>
      <c r="D450" s="25" t="str">
        <f>VLOOKUP(B450,Indicator!$A$2:$F$890,6,FALSE)</f>
        <v>EC_EXP_FAM_CHLD_EUR</v>
      </c>
      <c r="E450" s="1">
        <f>VLOOKUP(H450,Source!$A$2:$G$636,7,FALSE)</f>
        <v>2022</v>
      </c>
      <c r="F450" s="1" t="s">
        <v>18</v>
      </c>
      <c r="G450" s="1" t="str">
        <f>VLOOKUP(F450,Value_type!$A$2:$I$107,3,FALSE)</f>
        <v>PCNT</v>
      </c>
      <c r="H450" s="1" t="s">
        <v>1413</v>
      </c>
      <c r="I450" s="25" t="str">
        <f>VLOOKUP(H450,Source!$A$2:$G$594,3,FALSE)</f>
        <v>ESTAT: EC_EXP_FAM_CHLD_EUR</v>
      </c>
      <c r="K450" s="1"/>
    </row>
    <row r="451" spans="1:11">
      <c r="A451" s="1" t="s">
        <v>1414</v>
      </c>
      <c r="B451" s="16" t="s">
        <v>1415</v>
      </c>
      <c r="C451" s="50" t="str">
        <f>VLOOKUP(B451,Indicator!$A$2:$F$890,5,FALSE)</f>
        <v>Expenditure on family-children benefits (PPS per child)</v>
      </c>
      <c r="D451" s="25" t="str">
        <f>VLOOKUP(B451,Indicator!$A$2:$F$890,6,FALSE)</f>
        <v>EC_EXP_FAM_CHLD_PPS</v>
      </c>
      <c r="E451" s="1">
        <f>VLOOKUP(H451,Source!$A$2:$G$636,7,FALSE)</f>
        <v>2022</v>
      </c>
      <c r="F451" s="1" t="s">
        <v>18</v>
      </c>
      <c r="G451" s="1" t="str">
        <f>VLOOKUP(F451,Value_type!$A$2:$I$107,3,FALSE)</f>
        <v>PCNT</v>
      </c>
      <c r="H451" s="1" t="s">
        <v>1416</v>
      </c>
      <c r="I451" s="25" t="str">
        <f>VLOOKUP(H451,Source!$A$2:$G$594,3,FALSE)</f>
        <v>ESTAT: EC_EXP_FAM_CHLD_PPS</v>
      </c>
      <c r="K451" s="1"/>
    </row>
    <row r="452" spans="1:11">
      <c r="A452" s="1" t="s">
        <v>1417</v>
      </c>
      <c r="B452" s="16" t="s">
        <v>1418</v>
      </c>
      <c r="C452" s="50" t="str">
        <f>VLOOKUP(B452,Indicator!$A$2:$F$890,5,FALSE)</f>
        <v>Expenditure on family-children, benefits in kind (% of GDP)</v>
      </c>
      <c r="D452" s="25" t="str">
        <f>VLOOKUP(B452,Indicator!$A$2:$F$890,6,FALSE)</f>
        <v>EC_EXP_FAM_KIND_GDP</v>
      </c>
      <c r="E452" s="1">
        <f>VLOOKUP(H452,Source!$A$2:$G$636,7,FALSE)</f>
        <v>2022</v>
      </c>
      <c r="F452" s="1" t="s">
        <v>18</v>
      </c>
      <c r="G452" s="1" t="str">
        <f>VLOOKUP(F452,Value_type!$A$2:$I$107,3,FALSE)</f>
        <v>PCNT</v>
      </c>
      <c r="H452" s="1" t="s">
        <v>1419</v>
      </c>
      <c r="I452" s="25" t="str">
        <f>VLOOKUP(H452,Source!$A$2:$G$594,3,FALSE)</f>
        <v>ESTAT: EC_EXP_FAM_KIND_GDP</v>
      </c>
      <c r="K452" s="1"/>
    </row>
    <row r="453" spans="1:11">
      <c r="A453" s="1" t="s">
        <v>1420</v>
      </c>
      <c r="B453" s="16" t="s">
        <v>1421</v>
      </c>
      <c r="C453" s="50" t="str">
        <f>VLOOKUP(B453,Indicator!$A$2:$F$890,5,FALSE)</f>
        <v>Expenditure on family-children, lump sum cash benefits (% of GDP)</v>
      </c>
      <c r="D453" s="25" t="str">
        <f>VLOOKUP(B453,Indicator!$A$2:$F$890,6,FALSE)</f>
        <v>EC_EXP_FAM_LUMP_CASH_GDP</v>
      </c>
      <c r="E453" s="1">
        <f>VLOOKUP(H453,Source!$A$2:$G$636,7,FALSE)</f>
        <v>2022</v>
      </c>
      <c r="F453" s="1" t="s">
        <v>18</v>
      </c>
      <c r="G453" s="1" t="str">
        <f>VLOOKUP(F453,Value_type!$A$2:$I$107,3,FALSE)</f>
        <v>PCNT</v>
      </c>
      <c r="H453" s="1" t="s">
        <v>1422</v>
      </c>
      <c r="I453" s="25" t="str">
        <f>VLOOKUP(H453,Source!$A$2:$G$594,3,FALSE)</f>
        <v>ESTAT: EC_EXP_FAM_LUMP_CASH_GDP</v>
      </c>
      <c r="K453" s="1"/>
    </row>
    <row r="454" spans="1:11">
      <c r="A454" s="1" t="s">
        <v>1423</v>
      </c>
      <c r="B454" s="16" t="s">
        <v>1424</v>
      </c>
      <c r="C454" s="50" t="str">
        <f>VLOOKUP(B454,Indicator!$A$2:$F$890,5,FALSE)</f>
        <v>Expenditure on family-children, periodic cash benefits (% of GDP)</v>
      </c>
      <c r="D454" s="25" t="str">
        <f>VLOOKUP(B454,Indicator!$A$2:$F$890,6,FALSE)</f>
        <v>EC_EXP_FAM_PER_CASH_GDP</v>
      </c>
      <c r="E454" s="1">
        <f>VLOOKUP(H454,Source!$A$2:$G$636,7,FALSE)</f>
        <v>2022</v>
      </c>
      <c r="F454" s="1" t="s">
        <v>18</v>
      </c>
      <c r="G454" s="1" t="str">
        <f>VLOOKUP(F454,Value_type!$A$2:$I$107,3,FALSE)</f>
        <v>PCNT</v>
      </c>
      <c r="H454" s="1" t="s">
        <v>1425</v>
      </c>
      <c r="I454" s="25" t="str">
        <f>VLOOKUP(H454,Source!$A$2:$G$594,3,FALSE)</f>
        <v>ESTAT: EC_EXP_FAM_PER_CASH_GDP</v>
      </c>
      <c r="K454" s="1"/>
    </row>
    <row r="455" spans="1:11">
      <c r="A455" s="1" t="s">
        <v>1426</v>
      </c>
      <c r="B455" s="16" t="s">
        <v>1427</v>
      </c>
      <c r="C455" s="50" t="str">
        <f>VLOOKUP(B455,Indicator!$A$2:$F$890,5,FALSE)</f>
        <v>Expenditure on family-children, benefits in kind: Child day care (% of GDP)</v>
      </c>
      <c r="D455" s="25" t="str">
        <f>VLOOKUP(B455,Indicator!$A$2:$F$890,6,FALSE)</f>
        <v>EC_EXP_FAM_KIND_CARE_GDP</v>
      </c>
      <c r="E455" s="1">
        <f>VLOOKUP(H455,Source!$A$2:$G$636,7,FALSE)</f>
        <v>2022</v>
      </c>
      <c r="F455" s="1" t="s">
        <v>18</v>
      </c>
      <c r="G455" s="1" t="str">
        <f>VLOOKUP(F455,Value_type!$A$2:$I$107,3,FALSE)</f>
        <v>PCNT</v>
      </c>
      <c r="H455" s="1" t="s">
        <v>1428</v>
      </c>
      <c r="I455" s="25" t="str">
        <f>VLOOKUP(H455,Source!$A$2:$G$594,3,FALSE)</f>
        <v>ESTAT: EC_EXP_FAM_KIND_CARE_GDP</v>
      </c>
      <c r="K455" s="1"/>
    </row>
    <row r="456" spans="1:11">
      <c r="A456" s="1" t="s">
        <v>1429</v>
      </c>
      <c r="B456" s="16" t="s">
        <v>1430</v>
      </c>
      <c r="C456" s="50" t="str">
        <f>VLOOKUP(B456,Indicator!$A$2:$F$890,5,FALSE)</f>
        <v>Expenditure on family-children, benefits in kind: Accomodation (% of GDP)</v>
      </c>
      <c r="D456" s="25" t="str">
        <f>VLOOKUP(B456,Indicator!$A$2:$F$890,6,FALSE)</f>
        <v>EC_EXP_FAM_KIND_ACCO_GDP</v>
      </c>
      <c r="E456" s="1">
        <f>VLOOKUP(H456,Source!$A$2:$G$636,7,FALSE)</f>
        <v>2022</v>
      </c>
      <c r="F456" s="1" t="s">
        <v>18</v>
      </c>
      <c r="G456" s="1" t="str">
        <f>VLOOKUP(F456,Value_type!$A$2:$I$107,3,FALSE)</f>
        <v>PCNT</v>
      </c>
      <c r="H456" s="1" t="s">
        <v>1431</v>
      </c>
      <c r="I456" s="25" t="str">
        <f>VLOOKUP(H456,Source!$A$2:$G$594,3,FALSE)</f>
        <v>ESTAT: EC_EXP_FAM_KIND_ACCO_GDP</v>
      </c>
      <c r="K456" s="1"/>
    </row>
    <row r="457" spans="1:11">
      <c r="A457" s="1" t="s">
        <v>1432</v>
      </c>
      <c r="B457" s="16" t="s">
        <v>1433</v>
      </c>
      <c r="C457" s="50" t="str">
        <f>VLOOKUP(B457,Indicator!$A$2:$F$890,5,FALSE)</f>
        <v>Expenditure on family-children, benefits in kind: Home help (% of GDP)</v>
      </c>
      <c r="D457" s="25" t="str">
        <f>VLOOKUP(B457,Indicator!$A$2:$F$890,6,FALSE)</f>
        <v>EC_EXP_FAM_KIND_HOME_GDP</v>
      </c>
      <c r="E457" s="1">
        <f>VLOOKUP(H457,Source!$A$2:$G$636,7,FALSE)</f>
        <v>2022</v>
      </c>
      <c r="F457" s="1" t="s">
        <v>18</v>
      </c>
      <c r="G457" s="1" t="str">
        <f>VLOOKUP(F457,Value_type!$A$2:$I$107,3,FALSE)</f>
        <v>PCNT</v>
      </c>
      <c r="H457" s="1" t="s">
        <v>1434</v>
      </c>
      <c r="I457" s="25" t="str">
        <f>VLOOKUP(H457,Source!$A$2:$G$594,3,FALSE)</f>
        <v>ESTAT: EC_EXP_FAM_KIND_HOME_GDP</v>
      </c>
      <c r="K457" s="1"/>
    </row>
    <row r="458" spans="1:11">
      <c r="A458" s="1" t="s">
        <v>1435</v>
      </c>
      <c r="B458" s="16" t="s">
        <v>1436</v>
      </c>
      <c r="C458" s="50" t="str">
        <f>VLOOKUP(B458,Indicator!$A$2:$F$890,5,FALSE)</f>
        <v>Expenditure on family-children, benefits in kind: Other (% of GDP)</v>
      </c>
      <c r="D458" s="25" t="str">
        <f>VLOOKUP(B458,Indicator!$A$2:$F$890,6,FALSE)</f>
        <v>EC_EXP_FAM_KIND_OTHER_GDP</v>
      </c>
      <c r="E458" s="1">
        <f>VLOOKUP(H458,Source!$A$2:$G$636,7,FALSE)</f>
        <v>2022</v>
      </c>
      <c r="F458" s="1" t="s">
        <v>18</v>
      </c>
      <c r="G458" s="1" t="str">
        <f>VLOOKUP(F458,Value_type!$A$2:$I$107,3,FALSE)</f>
        <v>PCNT</v>
      </c>
      <c r="H458" s="1" t="s">
        <v>1437</v>
      </c>
      <c r="I458" s="25" t="str">
        <f>VLOOKUP(H458,Source!$A$2:$G$594,3,FALSE)</f>
        <v>ESTAT: EC_EXP_FAM_KIND_OTHER_GDP</v>
      </c>
      <c r="K458" s="1"/>
    </row>
    <row r="459" spans="1:11">
      <c r="A459" s="1" t="s">
        <v>1438</v>
      </c>
      <c r="B459" s="16" t="s">
        <v>1439</v>
      </c>
      <c r="C459" s="50" t="str">
        <f>VLOOKUP(B459,Indicator!$A$2:$F$890,5,FALSE)</f>
        <v>Expenditure on family-children, lump sum cash benefits: Birth grant (% of GDP)</v>
      </c>
      <c r="D459" s="25" t="str">
        <f>VLOOKUP(B459,Indicator!$A$2:$F$890,6,FALSE)</f>
        <v>EC_EXP_FAM_LUMP_CASH_BIRTH_GDP</v>
      </c>
      <c r="E459" s="1">
        <f>VLOOKUP(H459,Source!$A$2:$G$636,7,FALSE)</f>
        <v>2022</v>
      </c>
      <c r="F459" s="1" t="s">
        <v>18</v>
      </c>
      <c r="G459" s="1" t="str">
        <f>VLOOKUP(F459,Value_type!$A$2:$I$107,3,FALSE)</f>
        <v>PCNT</v>
      </c>
      <c r="H459" s="1" t="s">
        <v>1440</v>
      </c>
      <c r="I459" s="25" t="str">
        <f>VLOOKUP(H459,Source!$A$2:$G$594,3,FALSE)</f>
        <v>ESTAT: EC_EXP_FAM_LUMP_CASH_BIRTH_GDP</v>
      </c>
      <c r="K459" s="1"/>
    </row>
    <row r="460" spans="1:11">
      <c r="A460" s="1" t="s">
        <v>1441</v>
      </c>
      <c r="B460" s="16" t="s">
        <v>1442</v>
      </c>
      <c r="C460" s="50" t="str">
        <f>VLOOKUP(B460,Indicator!$A$2:$F$890,5,FALSE)</f>
        <v>Expenditure on family-children, lump sum cash benefits: Parental leave (% of GDP)</v>
      </c>
      <c r="D460" s="25" t="str">
        <f>VLOOKUP(B460,Indicator!$A$2:$F$890,6,FALSE)</f>
        <v>EC_EXP_FAM_LUMP_CASH_PAREN_GDP</v>
      </c>
      <c r="E460" s="1">
        <f>VLOOKUP(H460,Source!$A$2:$G$636,7,FALSE)</f>
        <v>2022</v>
      </c>
      <c r="F460" s="1" t="s">
        <v>18</v>
      </c>
      <c r="G460" s="1" t="str">
        <f>VLOOKUP(F460,Value_type!$A$2:$I$107,3,FALSE)</f>
        <v>PCNT</v>
      </c>
      <c r="H460" s="1" t="s">
        <v>1443</v>
      </c>
      <c r="I460" s="25" t="str">
        <f>VLOOKUP(H460,Source!$A$2:$G$594,3,FALSE)</f>
        <v>ESTAT: EC_EXP_FAM_LUMP_CASH_PAREN_GDP</v>
      </c>
      <c r="K460" s="1"/>
    </row>
    <row r="461" spans="1:11">
      <c r="A461" s="1" t="s">
        <v>1444</v>
      </c>
      <c r="B461" s="16" t="s">
        <v>1445</v>
      </c>
      <c r="C461" s="50" t="str">
        <f>VLOOKUP(B461,Indicator!$A$2:$F$890,5,FALSE)</f>
        <v>Expenditure on family-children, lump sum cash benefits: Other (% of GDP)</v>
      </c>
      <c r="D461" s="25" t="str">
        <f>VLOOKUP(B461,Indicator!$A$2:$F$890,6,FALSE)</f>
        <v>EC_EXP_FAM_LUMP_CASH_OTHER_GDP</v>
      </c>
      <c r="E461" s="1">
        <f>VLOOKUP(H461,Source!$A$2:$G$636,7,FALSE)</f>
        <v>2022</v>
      </c>
      <c r="F461" s="1" t="s">
        <v>18</v>
      </c>
      <c r="G461" s="1" t="str">
        <f>VLOOKUP(F461,Value_type!$A$2:$I$107,3,FALSE)</f>
        <v>PCNT</v>
      </c>
      <c r="H461" s="1" t="s">
        <v>1446</v>
      </c>
      <c r="I461" s="25" t="str">
        <f>VLOOKUP(H461,Source!$A$2:$G$594,3,FALSE)</f>
        <v>ESTAT: EC_EXP_FAM_LUMP_CASH_OTHER_GDP</v>
      </c>
      <c r="K461" s="1"/>
    </row>
    <row r="462" spans="1:11">
      <c r="A462" s="1" t="s">
        <v>1447</v>
      </c>
      <c r="B462" s="16" t="s">
        <v>1448</v>
      </c>
      <c r="C462" s="50" t="str">
        <f>VLOOKUP(B462,Indicator!$A$2:$F$890,5,FALSE)</f>
        <v>Expenditure on family-children, periodic cash benefits: Family or child allowance (% of GDP)</v>
      </c>
      <c r="D462" s="25" t="str">
        <f>VLOOKUP(B462,Indicator!$A$2:$F$890,6,FALSE)</f>
        <v>EC_EXP_FAM_PER_CASH_ALLOW_GDP</v>
      </c>
      <c r="E462" s="1">
        <f>VLOOKUP(H462,Source!$A$2:$G$636,7,FALSE)</f>
        <v>2022</v>
      </c>
      <c r="F462" s="1" t="s">
        <v>18</v>
      </c>
      <c r="G462" s="1" t="str">
        <f>VLOOKUP(F462,Value_type!$A$2:$I$107,3,FALSE)</f>
        <v>PCNT</v>
      </c>
      <c r="H462" s="1" t="s">
        <v>1449</v>
      </c>
      <c r="I462" s="25" t="str">
        <f>VLOOKUP(H462,Source!$A$2:$G$594,3,FALSE)</f>
        <v>ESTAT: EC_EXP_FAM_PER_CASH_ALLOW_GDP</v>
      </c>
      <c r="K462" s="1"/>
    </row>
    <row r="463" spans="1:11">
      <c r="A463" s="1" t="s">
        <v>1450</v>
      </c>
      <c r="B463" s="16" t="s">
        <v>1451</v>
      </c>
      <c r="C463" s="50" t="str">
        <f>VLOOKUP(B463,Indicator!$A$2:$F$890,5,FALSE)</f>
        <v>Expenditure on family-children, periodic cash benefits: Income maintenance in event of childbirth (% of GDP)</v>
      </c>
      <c r="D463" s="25" t="str">
        <f>VLOOKUP(B463,Indicator!$A$2:$F$890,6,FALSE)</f>
        <v>EC_EXP_FAM_PER_CASH_BIRTH_GDP</v>
      </c>
      <c r="E463" s="1">
        <f>VLOOKUP(H463,Source!$A$2:$G$636,7,FALSE)</f>
        <v>2022</v>
      </c>
      <c r="F463" s="1" t="s">
        <v>18</v>
      </c>
      <c r="G463" s="1" t="str">
        <f>VLOOKUP(F463,Value_type!$A$2:$I$107,3,FALSE)</f>
        <v>PCNT</v>
      </c>
      <c r="H463" s="1" t="s">
        <v>1452</v>
      </c>
      <c r="I463" s="25" t="str">
        <f>VLOOKUP(H463,Source!$A$2:$G$594,3,FALSE)</f>
        <v>ESTAT: EC_EXP_FAM_PER_CASH_BIRTH_GDP</v>
      </c>
      <c r="K463" s="1"/>
    </row>
    <row r="464" spans="1:11">
      <c r="A464" s="1" t="s">
        <v>1453</v>
      </c>
      <c r="B464" s="16" t="s">
        <v>1454</v>
      </c>
      <c r="C464" s="50" t="str">
        <f>VLOOKUP(B464,Indicator!$A$2:$F$890,5,FALSE)</f>
        <v>Expenditure on family-children, periodic cash benefits: Parental leave (% of GDP)</v>
      </c>
      <c r="D464" s="25" t="str">
        <f>VLOOKUP(B464,Indicator!$A$2:$F$890,6,FALSE)</f>
        <v>EC_EXP_FAM_PER_CASH_PAREN_GDP</v>
      </c>
      <c r="E464" s="1">
        <f>VLOOKUP(H464,Source!$A$2:$G$636,7,FALSE)</f>
        <v>2022</v>
      </c>
      <c r="F464" s="1" t="s">
        <v>18</v>
      </c>
      <c r="G464" s="1" t="str">
        <f>VLOOKUP(F464,Value_type!$A$2:$I$107,3,FALSE)</f>
        <v>PCNT</v>
      </c>
      <c r="H464" s="1" t="s">
        <v>1455</v>
      </c>
      <c r="I464" s="25" t="str">
        <f>VLOOKUP(H464,Source!$A$2:$G$594,3,FALSE)</f>
        <v>ESTAT: EC_EXP_FAM_PER_CASH_PAREN_GDP</v>
      </c>
      <c r="K464" s="1"/>
    </row>
    <row r="465" spans="1:11">
      <c r="A465" s="1" t="s">
        <v>1456</v>
      </c>
      <c r="B465" s="16" t="s">
        <v>1457</v>
      </c>
      <c r="C465" s="50" t="str">
        <f>VLOOKUP(B465,Indicator!$A$2:$F$890,5,FALSE)</f>
        <v>Expenditure on family-children, periodic cash benefits: Other (% of GDP)</v>
      </c>
      <c r="D465" s="25" t="str">
        <f>VLOOKUP(B465,Indicator!$A$2:$F$890,6,FALSE)</f>
        <v>EC_EXP_FAM_PER_CASH_OTHER_GDP</v>
      </c>
      <c r="E465" s="1">
        <f>VLOOKUP(H465,Source!$A$2:$G$636,7,FALSE)</f>
        <v>2022</v>
      </c>
      <c r="F465" s="1" t="s">
        <v>18</v>
      </c>
      <c r="G465" s="1" t="str">
        <f>VLOOKUP(F465,Value_type!$A$2:$I$107,3,FALSE)</f>
        <v>PCNT</v>
      </c>
      <c r="H465" s="1" t="s">
        <v>1458</v>
      </c>
      <c r="I465" s="25" t="str">
        <f>VLOOKUP(H465,Source!$A$2:$G$594,3,FALSE)</f>
        <v>ESTAT: EC_EXP_FAM_PER_CASH_OTHER_GDP</v>
      </c>
      <c r="K465" s="1"/>
    </row>
    <row r="466" spans="1:11">
      <c r="A466" s="1" t="s">
        <v>1459</v>
      </c>
      <c r="B466" s="16" t="s">
        <v>1460</v>
      </c>
      <c r="C466" s="50" t="str">
        <f>VLOOKUP(B466,Indicator!$A$2:$F$890,5,FALSE)</f>
        <v>General government expenditure by function: Total (% of GDP)</v>
      </c>
      <c r="D466" s="25" t="str">
        <f>VLOOKUP(B466,Indicator!$A$2:$F$890,6,FALSE)</f>
        <v>EC_TOT_GOV_EXP_GDP</v>
      </c>
      <c r="E466" s="1">
        <f>VLOOKUP(H466,Source!$A$2:$G$636,7,FALSE)</f>
        <v>2022</v>
      </c>
      <c r="F466" s="1" t="s">
        <v>18</v>
      </c>
      <c r="G466" s="1" t="str">
        <f>VLOOKUP(F466,Value_type!$A$2:$I$107,3,FALSE)</f>
        <v>PCNT</v>
      </c>
      <c r="H466" s="1" t="s">
        <v>1461</v>
      </c>
      <c r="I466" s="25" t="str">
        <f>VLOOKUP(H466,Source!$A$2:$G$594,3,FALSE)</f>
        <v>ESTAT: EC_TOT_GOV_EXP_GDP</v>
      </c>
      <c r="K466" s="1"/>
    </row>
    <row r="467" spans="1:11">
      <c r="A467" s="1" t="s">
        <v>1462</v>
      </c>
      <c r="B467" s="16" t="s">
        <v>1463</v>
      </c>
      <c r="C467" s="50" t="str">
        <f>VLOOKUP(B467,Indicator!$A$2:$F$890,5,FALSE)</f>
        <v>General government expenditure by function: Environmental protection (% of GDP)</v>
      </c>
      <c r="D467" s="25" t="str">
        <f>VLOOKUP(B467,Indicator!$A$2:$F$890,6,FALSE)</f>
        <v>EC_ENV_GOV_EXP_GDP</v>
      </c>
      <c r="E467" s="1">
        <f>VLOOKUP(H467,Source!$A$2:$G$636,7,FALSE)</f>
        <v>2022</v>
      </c>
      <c r="F467" s="1" t="s">
        <v>18</v>
      </c>
      <c r="G467" s="1" t="str">
        <f>VLOOKUP(F467,Value_type!$A$2:$I$107,3,FALSE)</f>
        <v>PCNT</v>
      </c>
      <c r="H467" s="1" t="s">
        <v>1464</v>
      </c>
      <c r="I467" s="25" t="str">
        <f>VLOOKUP(H467,Source!$A$2:$G$594,3,FALSE)</f>
        <v>ESTAT: EC_ENV_GOV_EXP_GDP</v>
      </c>
      <c r="K467" s="1"/>
    </row>
    <row r="468" spans="1:11">
      <c r="A468" s="1" t="s">
        <v>1465</v>
      </c>
      <c r="B468" s="16" t="s">
        <v>1466</v>
      </c>
      <c r="C468" s="50" t="str">
        <f>VLOOKUP(B468,Indicator!$A$2:$F$890,5,FALSE)</f>
        <v>General government expenditure by function: Housing and community amenities (% of GDP)</v>
      </c>
      <c r="D468" s="25" t="str">
        <f>VLOOKUP(B468,Indicator!$A$2:$F$890,6,FALSE)</f>
        <v>EC_HOU_GOV_EXP_GDP</v>
      </c>
      <c r="E468" s="1">
        <f>VLOOKUP(H468,Source!$A$2:$G$636,7,FALSE)</f>
        <v>2022</v>
      </c>
      <c r="F468" s="1" t="s">
        <v>18</v>
      </c>
      <c r="G468" s="1" t="str">
        <f>VLOOKUP(F468,Value_type!$A$2:$I$107,3,FALSE)</f>
        <v>PCNT</v>
      </c>
      <c r="H468" s="1" t="s">
        <v>1467</v>
      </c>
      <c r="I468" s="25" t="str">
        <f>VLOOKUP(H468,Source!$A$2:$G$594,3,FALSE)</f>
        <v>ESTAT: EC_HOU_GOV_EXP_GDP</v>
      </c>
      <c r="K468" s="1"/>
    </row>
    <row r="469" spans="1:11">
      <c r="A469" s="1" t="s">
        <v>1468</v>
      </c>
      <c r="B469" s="16" t="s">
        <v>1469</v>
      </c>
      <c r="C469" s="50" t="str">
        <f>VLOOKUP(B469,Indicator!$A$2:$F$890,5,FALSE)</f>
        <v>General government expenditure by function: Social protection (% of GDP)</v>
      </c>
      <c r="D469" s="25" t="str">
        <f>VLOOKUP(B469,Indicator!$A$2:$F$890,6,FALSE)</f>
        <v>EC_SP_GOV_EXP_GDP</v>
      </c>
      <c r="E469" s="1">
        <f>VLOOKUP(H469,Source!$A$2:$G$636,7,FALSE)</f>
        <v>2021</v>
      </c>
      <c r="F469" s="1" t="s">
        <v>18</v>
      </c>
      <c r="G469" s="1" t="str">
        <f>VLOOKUP(F469,Value_type!$A$2:$I$107,3,FALSE)</f>
        <v>PCNT</v>
      </c>
      <c r="H469" s="1" t="s">
        <v>1470</v>
      </c>
      <c r="I469" s="25" t="str">
        <f>VLOOKUP(H469,Source!$A$2:$G$594,3,FALSE)</f>
        <v>ESTAT: EC_SP_GOV_EXP_GDP</v>
      </c>
      <c r="K469" s="1"/>
    </row>
    <row r="470" spans="1:11">
      <c r="A470" s="1" t="s">
        <v>1471</v>
      </c>
      <c r="B470" s="16" t="s">
        <v>1472</v>
      </c>
      <c r="C470" s="50" t="str">
        <f>VLOOKUP(B470,Indicator!$A$2:$F$890,5,FALSE)</f>
        <v>General government expenditure by function: Social protection (% of total government expenditure)</v>
      </c>
      <c r="D470" s="25" t="str">
        <f>VLOOKUP(B470,Indicator!$A$2:$F$890,6,FALSE)</f>
        <v>EC_SP_GOV_EXP_TOT</v>
      </c>
      <c r="E470" s="1">
        <f>VLOOKUP(H470,Source!$A$2:$G$636,7,FALSE)</f>
        <v>2021</v>
      </c>
      <c r="F470" s="1" t="s">
        <v>18</v>
      </c>
      <c r="G470" s="1" t="str">
        <f>VLOOKUP(F470,Value_type!$A$2:$I$107,3,FALSE)</f>
        <v>PCNT</v>
      </c>
      <c r="H470" s="1" t="s">
        <v>1473</v>
      </c>
      <c r="I470" s="25" t="str">
        <f>VLOOKUP(H470,Source!$A$2:$G$594,3,FALSE)</f>
        <v>ESTAT: EC_SP_GOV_EXP_TOT</v>
      </c>
      <c r="K470" s="1"/>
    </row>
    <row r="471" spans="1:11">
      <c r="A471" s="1" t="s">
        <v>1474</v>
      </c>
      <c r="B471" s="16" t="s">
        <v>1475</v>
      </c>
      <c r="C471" s="50" t="str">
        <f>VLOOKUP(B471,Indicator!$A$2:$F$890,5,FALSE)</f>
        <v>General government expenditure by function: Health (% of GDP)</v>
      </c>
      <c r="D471" s="25" t="str">
        <f>VLOOKUP(B471,Indicator!$A$2:$F$890,6,FALSE)</f>
        <v>EC_HT_GOV_EXP_GDP</v>
      </c>
      <c r="E471" s="1">
        <f>VLOOKUP(H471,Source!$A$2:$G$636,7,FALSE)</f>
        <v>2022</v>
      </c>
      <c r="F471" s="1" t="s">
        <v>18</v>
      </c>
      <c r="G471" s="1" t="str">
        <f>VLOOKUP(F471,Value_type!$A$2:$I$107,3,FALSE)</f>
        <v>PCNT</v>
      </c>
      <c r="H471" s="1" t="s">
        <v>1476</v>
      </c>
      <c r="I471" s="25" t="str">
        <f>VLOOKUP(H471,Source!$A$2:$G$594,3,FALSE)</f>
        <v>ESTAT: EC_HT_GOV_EXP_GDP</v>
      </c>
      <c r="K471" s="1"/>
    </row>
    <row r="472" spans="1:11">
      <c r="A472" s="1" t="s">
        <v>1477</v>
      </c>
      <c r="B472" s="16" t="s">
        <v>1478</v>
      </c>
      <c r="C472" s="50" t="str">
        <f>VLOOKUP(B472,Indicator!$A$2:$F$890,5,FALSE)</f>
        <v>General government expenditure by function: General public services (% of GDP)</v>
      </c>
      <c r="D472" s="25" t="str">
        <f>VLOOKUP(B472,Indicator!$A$2:$F$890,6,FALSE)</f>
        <v>EC_PUB_GOV_EXP_GDP</v>
      </c>
      <c r="E472" s="1">
        <f>VLOOKUP(H472,Source!$A$2:$G$636,7,FALSE)</f>
        <v>2022</v>
      </c>
      <c r="F472" s="1" t="s">
        <v>18</v>
      </c>
      <c r="G472" s="1" t="str">
        <f>VLOOKUP(F472,Value_type!$A$2:$I$107,3,FALSE)</f>
        <v>PCNT</v>
      </c>
      <c r="H472" s="1" t="s">
        <v>1479</v>
      </c>
      <c r="I472" s="25" t="str">
        <f>VLOOKUP(H472,Source!$A$2:$G$594,3,FALSE)</f>
        <v>ESTAT: EC_PUB_GOV_EXP_GDP</v>
      </c>
      <c r="K472" s="1"/>
    </row>
    <row r="473" spans="1:11">
      <c r="A473" s="1" t="s">
        <v>1480</v>
      </c>
      <c r="B473" s="16" t="s">
        <v>1481</v>
      </c>
      <c r="C473" s="50" t="str">
        <f>VLOOKUP(B473,Indicator!$A$2:$F$890,5,FALSE)</f>
        <v>General government expenditure by function: Economic affairs (% of GDP)</v>
      </c>
      <c r="D473" s="25" t="str">
        <f>VLOOKUP(B473,Indicator!$A$2:$F$890,6,FALSE)</f>
        <v>EC_EA_GOV_EXP_GDP</v>
      </c>
      <c r="E473" s="1">
        <f>VLOOKUP(H473,Source!$A$2:$G$636,7,FALSE)</f>
        <v>2022</v>
      </c>
      <c r="F473" s="1" t="s">
        <v>18</v>
      </c>
      <c r="G473" s="1" t="str">
        <f>VLOOKUP(F473,Value_type!$A$2:$I$107,3,FALSE)</f>
        <v>PCNT</v>
      </c>
      <c r="H473" s="1" t="s">
        <v>1482</v>
      </c>
      <c r="I473" s="25" t="str">
        <f>VLOOKUP(H473,Source!$A$2:$G$594,3,FALSE)</f>
        <v>ESTAT: EC_EA_GOV_EXP_GDP</v>
      </c>
      <c r="K473" s="1"/>
    </row>
    <row r="474" spans="1:11">
      <c r="A474" s="1" t="s">
        <v>1483</v>
      </c>
      <c r="B474" s="16" t="s">
        <v>1484</v>
      </c>
      <c r="C474" s="50" t="str">
        <f>VLOOKUP(B474,Indicator!$A$2:$F$890,5,FALSE)</f>
        <v>General government expenditure by function: Education (% of GDP)</v>
      </c>
      <c r="D474" s="25" t="str">
        <f>VLOOKUP(B474,Indicator!$A$2:$F$890,6,FALSE)</f>
        <v>EC_EDU_GOV_EXP_GDP</v>
      </c>
      <c r="E474" s="1">
        <f>VLOOKUP(H474,Source!$A$2:$G$636,7,FALSE)</f>
        <v>2022</v>
      </c>
      <c r="F474" s="1" t="s">
        <v>18</v>
      </c>
      <c r="G474" s="1" t="str">
        <f>VLOOKUP(F474,Value_type!$A$2:$I$107,3,FALSE)</f>
        <v>PCNT</v>
      </c>
      <c r="H474" s="1" t="s">
        <v>1485</v>
      </c>
      <c r="I474" s="25" t="str">
        <f>VLOOKUP(H474,Source!$A$2:$G$594,3,FALSE)</f>
        <v>ESTAT: EC_EDU_GOV_EXP_GDP</v>
      </c>
      <c r="K474" s="1"/>
    </row>
    <row r="475" spans="1:11">
      <c r="A475" s="1" t="s">
        <v>1486</v>
      </c>
      <c r="B475" s="16" t="s">
        <v>1487</v>
      </c>
      <c r="C475" s="50" t="str">
        <f>VLOOKUP(B475,Indicator!$A$2:$F$890,5,FALSE)</f>
        <v>General government expenditure by function: Public order and safety (% of GDP)</v>
      </c>
      <c r="D475" s="25" t="str">
        <f>VLOOKUP(B475,Indicator!$A$2:$F$890,6,FALSE)</f>
        <v>EC_SAF_GOV_EXP_GDP</v>
      </c>
      <c r="E475" s="1">
        <f>VLOOKUP(H475,Source!$A$2:$G$636,7,FALSE)</f>
        <v>2022</v>
      </c>
      <c r="F475" s="1" t="s">
        <v>18</v>
      </c>
      <c r="G475" s="1" t="str">
        <f>VLOOKUP(F475,Value_type!$A$2:$I$107,3,FALSE)</f>
        <v>PCNT</v>
      </c>
      <c r="H475" s="1" t="s">
        <v>1488</v>
      </c>
      <c r="I475" s="25" t="str">
        <f>VLOOKUP(H475,Source!$A$2:$G$594,3,FALSE)</f>
        <v>ESTAT: EC_SAF_GOV_EXP_GDP</v>
      </c>
      <c r="K475" s="1"/>
    </row>
    <row r="476" spans="1:11">
      <c r="A476" s="1" t="s">
        <v>1489</v>
      </c>
      <c r="B476" s="16" t="s">
        <v>1490</v>
      </c>
      <c r="C476" s="50" t="str">
        <f>VLOOKUP(B476,Indicator!$A$2:$F$890,5,FALSE)</f>
        <v>General government expenditure by function: Defence (% of GDP)</v>
      </c>
      <c r="D476" s="25" t="str">
        <f>VLOOKUP(B476,Indicator!$A$2:$F$890,6,FALSE)</f>
        <v>EC_DEF_GOV_EXP_GDP</v>
      </c>
      <c r="E476" s="1">
        <f>VLOOKUP(H476,Source!$A$2:$G$636,7,FALSE)</f>
        <v>2022</v>
      </c>
      <c r="F476" s="1" t="s">
        <v>18</v>
      </c>
      <c r="G476" s="1" t="str">
        <f>VLOOKUP(F476,Value_type!$A$2:$I$107,3,FALSE)</f>
        <v>PCNT</v>
      </c>
      <c r="H476" s="1" t="s">
        <v>1491</v>
      </c>
      <c r="I476" s="25" t="str">
        <f>VLOOKUP(H476,Source!$A$2:$G$594,3,FALSE)</f>
        <v>ESTAT: EC_DEF_GOV_EXP_GDP</v>
      </c>
      <c r="K476" s="1"/>
    </row>
    <row r="477" spans="1:11">
      <c r="A477" s="1" t="s">
        <v>1492</v>
      </c>
      <c r="B477" s="16" t="s">
        <v>1493</v>
      </c>
      <c r="C477" s="50" t="str">
        <f>VLOOKUP(B477,Indicator!$A$2:$F$890,5,FALSE)</f>
        <v>General government expenditure by function: Recreation, culture and religion (% of GDP)</v>
      </c>
      <c r="D477" s="25" t="str">
        <f>VLOOKUP(B477,Indicator!$A$2:$F$890,6,FALSE)</f>
        <v>EC_REC_GOV_EXP_GDP</v>
      </c>
      <c r="E477" s="1">
        <f>VLOOKUP(H477,Source!$A$2:$G$636,7,FALSE)</f>
        <v>2022</v>
      </c>
      <c r="F477" s="1" t="s">
        <v>18</v>
      </c>
      <c r="G477" s="1" t="str">
        <f>VLOOKUP(F477,Value_type!$A$2:$I$107,3,FALSE)</f>
        <v>PCNT</v>
      </c>
      <c r="H477" s="1" t="s">
        <v>1494</v>
      </c>
      <c r="I477" s="25" t="str">
        <f>VLOOKUP(H477,Source!$A$2:$G$594,3,FALSE)</f>
        <v>ESTAT: EC_REC_GOV_EXP_GDP</v>
      </c>
      <c r="K477" s="1"/>
    </row>
    <row r="478" spans="1:11">
      <c r="A478" s="1" t="s">
        <v>1495</v>
      </c>
      <c r="B478" s="16" t="s">
        <v>1496</v>
      </c>
      <c r="C478" s="50" t="str">
        <f>VLOOKUP(B478,Indicator!$A$2:$F$890,5,FALSE)</f>
        <v>GDP per capita, PPP (current international $)</v>
      </c>
      <c r="D478" s="25" t="str">
        <f>VLOOKUP(B478,Indicator!$A$2:$F$890,6,FALSE)</f>
        <v>EC_NY_GDP_PCAP_PP_CD</v>
      </c>
      <c r="E478" s="1">
        <f>VLOOKUP(H478,Source!$A$2:$G$636,7,FALSE)</f>
        <v>2021</v>
      </c>
      <c r="F478" s="1" t="s">
        <v>192</v>
      </c>
      <c r="G478" s="1" t="str">
        <f>VLOOKUP(F478,Value_type!$A$2:$I$107,3,FALSE)</f>
        <v>PPP_CUR</v>
      </c>
      <c r="H478" s="1" t="s">
        <v>1497</v>
      </c>
      <c r="I478" s="25" t="str">
        <f>VLOOKUP(H478,Source!$A$2:$G$594,3,FALSE)</f>
        <v>WB: NY.GDP.PCAP.PP.CD</v>
      </c>
      <c r="K478" s="1"/>
    </row>
    <row r="479" spans="1:11">
      <c r="A479" s="1" t="s">
        <v>1498</v>
      </c>
      <c r="B479" s="16" t="s">
        <v>1499</v>
      </c>
      <c r="C479" s="50" t="str">
        <f>VLOOKUP(B479,Indicator!$A$2:$F$890,5,FALSE)</f>
        <v>GNI, Atlas method (current US$)</v>
      </c>
      <c r="D479" s="25" t="str">
        <f>VLOOKUP(B479,Indicator!$A$2:$F$890,6,FALSE)</f>
        <v>EC_NY_GNP_ATLS_CD</v>
      </c>
      <c r="E479" s="1">
        <f>VLOOKUP(H479,Source!$A$2:$G$636,7,FALSE)</f>
        <v>2021</v>
      </c>
      <c r="F479" s="1" t="s">
        <v>196</v>
      </c>
      <c r="G479" s="1" t="str">
        <f>VLOOKUP(F479,Value_type!$A$2:$I$107,3,FALSE)</f>
        <v>USD_CUR</v>
      </c>
      <c r="H479" s="1" t="s">
        <v>1500</v>
      </c>
      <c r="I479" s="25" t="str">
        <f>VLOOKUP(H479,Source!$A$2:$G$594,3,FALSE)</f>
        <v>WB: NY.GNP.ATLS.CD</v>
      </c>
      <c r="K479" s="1"/>
    </row>
    <row r="480" spans="1:11">
      <c r="A480" s="1" t="s">
        <v>1501</v>
      </c>
      <c r="B480" s="16" t="s">
        <v>1502</v>
      </c>
      <c r="C480" s="50" t="str">
        <f>VLOOKUP(B480,Indicator!$A$2:$F$890,5,FALSE)</f>
        <v>GNI per capita, Atlas method (current US$)</v>
      </c>
      <c r="D480" s="25" t="str">
        <f>VLOOKUP(B480,Indicator!$A$2:$F$890,6,FALSE)</f>
        <v>EC_NY_GNP_PCAP_CD</v>
      </c>
      <c r="E480" s="1">
        <f>VLOOKUP(H480,Source!$A$2:$G$636,7,FALSE)</f>
        <v>2021</v>
      </c>
      <c r="F480" s="1" t="s">
        <v>196</v>
      </c>
      <c r="G480" s="1" t="str">
        <f>VLOOKUP(F480,Value_type!$A$2:$I$107,3,FALSE)</f>
        <v>USD_CUR</v>
      </c>
      <c r="H480" s="1" t="s">
        <v>1503</v>
      </c>
      <c r="I480" s="25" t="str">
        <f>VLOOKUP(H480,Source!$A$2:$G$594,3,FALSE)</f>
        <v>WB: NY.GNP.PCAP.CD</v>
      </c>
      <c r="K480" s="1"/>
    </row>
    <row r="481" spans="1:11">
      <c r="A481" s="1" t="s">
        <v>1504</v>
      </c>
      <c r="B481" s="16" t="s">
        <v>1505</v>
      </c>
      <c r="C481" s="50" t="str">
        <f>VLOOKUP(B481,Indicator!$A$2:$F$890,5,FALSE)</f>
        <v>Central government debt, total (% of GDP)</v>
      </c>
      <c r="D481" s="25" t="str">
        <f>VLOOKUP(B481,Indicator!$A$2:$F$890,6,FALSE)</f>
        <v>EC_GC_DOD_TOTL_GD_ZS</v>
      </c>
      <c r="E481" s="1">
        <f>VLOOKUP(H481,Source!$A$2:$G$636,7,FALSE)</f>
        <v>2021</v>
      </c>
      <c r="F481" s="1" t="s">
        <v>18</v>
      </c>
      <c r="G481" s="1" t="str">
        <f>VLOOKUP(F481,Value_type!$A$2:$I$107,3,FALSE)</f>
        <v>PCNT</v>
      </c>
      <c r="H481" s="1" t="s">
        <v>1506</v>
      </c>
      <c r="I481" s="25" t="str">
        <f>VLOOKUP(H481,Source!$A$2:$G$594,3,FALSE)</f>
        <v>WB: GC.DOD.TOTL.GD.ZS</v>
      </c>
      <c r="K481" s="1"/>
    </row>
    <row r="482" spans="1:11">
      <c r="A482" s="1" t="s">
        <v>1507</v>
      </c>
      <c r="B482" s="16" t="s">
        <v>1508</v>
      </c>
      <c r="C482" s="50" t="str">
        <f>VLOOKUP(B482,Indicator!$A$2:$F$890,5,FALSE)</f>
        <v>Gini Index (World Bank estimate)</v>
      </c>
      <c r="D482" s="25" t="str">
        <f>VLOOKUP(B482,Indicator!$A$2:$F$890,6,FALSE)</f>
        <v>EC_SI_POV_GINI</v>
      </c>
      <c r="E482" s="1">
        <f>VLOOKUP(H482,Source!$A$2:$G$636,7,FALSE)</f>
        <v>2021</v>
      </c>
      <c r="F482" s="1" t="s">
        <v>18</v>
      </c>
      <c r="G482" s="1" t="str">
        <f>VLOOKUP(F482,Value_type!$A$2:$I$107,3,FALSE)</f>
        <v>PCNT</v>
      </c>
      <c r="H482" s="1" t="s">
        <v>1509</v>
      </c>
      <c r="I482" s="25" t="str">
        <f>VLOOKUP(H482,Source!$A$2:$G$594,3,FALSE)</f>
        <v>WB: SI.POV.GINI</v>
      </c>
      <c r="K482" s="1"/>
    </row>
    <row r="483" spans="1:11">
      <c r="A483" s="1" t="s">
        <v>1510</v>
      </c>
      <c r="B483" s="16" t="s">
        <v>1511</v>
      </c>
      <c r="C483" s="50" t="str">
        <f>VLOOKUP(B483,Indicator!$A$2:$F$890,5,FALSE)</f>
        <v>8.5.2. Unemployment, national estimate (% of total labor force)</v>
      </c>
      <c r="D483" s="25" t="str">
        <f>VLOOKUP(B483,Indicator!$A$2:$F$890,6,FALSE)</f>
        <v>EC_SL_UEM_TOTL_NE_ZS</v>
      </c>
      <c r="E483" s="1">
        <f>VLOOKUP(H483,Source!$A$2:$G$636,7,FALSE)</f>
        <v>2021</v>
      </c>
      <c r="F483" s="1" t="s">
        <v>82</v>
      </c>
      <c r="G483" s="1" t="str">
        <f>VLOOKUP(F483,Value_type!$A$2:$I$107,3,FALSE)</f>
        <v>PCNT</v>
      </c>
      <c r="H483" s="1" t="s">
        <v>1512</v>
      </c>
      <c r="I483" s="25" t="str">
        <f>VLOOKUP(H483,Source!$A$2:$G$594,3,FALSE)</f>
        <v>WB: SL.UEM.TOTL.NE.ZS</v>
      </c>
      <c r="K483" s="1"/>
    </row>
    <row r="484" spans="1:11">
      <c r="A484" s="1" t="s">
        <v>1513</v>
      </c>
      <c r="B484" s="16" t="s">
        <v>1514</v>
      </c>
      <c r="C484" s="50" t="str">
        <f>VLOOKUP(B484,Indicator!$A$2:$F$890,5,FALSE)</f>
        <v>8.5.2. Unemployment, modelled ILO estimate (% of total labor force)</v>
      </c>
      <c r="D484" s="25" t="str">
        <f>VLOOKUP(B484,Indicator!$A$2:$F$890,6,FALSE)</f>
        <v>EC_SL_UEM_TOTL_ZS</v>
      </c>
      <c r="E484" s="1">
        <f>VLOOKUP(H484,Source!$A$2:$G$636,7,FALSE)</f>
        <v>2021</v>
      </c>
      <c r="F484" s="1" t="s">
        <v>82</v>
      </c>
      <c r="G484" s="1" t="str">
        <f>VLOOKUP(F484,Value_type!$A$2:$I$107,3,FALSE)</f>
        <v>PCNT</v>
      </c>
      <c r="H484" s="1" t="s">
        <v>1515</v>
      </c>
      <c r="I484" s="25" t="str">
        <f>VLOOKUP(H484,Source!$A$2:$G$594,3,FALSE)</f>
        <v>WB: SL.UEM.TOTL.ZS</v>
      </c>
      <c r="K484" s="1"/>
    </row>
    <row r="485" spans="1:11">
      <c r="A485" s="1" t="s">
        <v>1516</v>
      </c>
      <c r="B485" s="16" t="s">
        <v>1517</v>
      </c>
      <c r="C485" s="50" t="str">
        <f>VLOOKUP(B485,Indicator!$A$2:$F$890,5,FALSE)</f>
        <v>Maternity leave paid benefits (ILO standards)</v>
      </c>
      <c r="D485" s="25" t="str">
        <f>VLOOKUP(B485,Indicator!$A$2:$F$890,6,FALSE)</f>
        <v>GN_MTNTY_LV_BNFTS</v>
      </c>
      <c r="E485" s="1">
        <f>VLOOKUP(H485,Source!$A$2:$G$636,7,FALSE)</f>
        <v>2020</v>
      </c>
      <c r="F485" s="1" t="s">
        <v>613</v>
      </c>
      <c r="G485" s="1" t="str">
        <f>VLOOKUP(F485,Value_type!$A$2:$I$107,3,FALSE)</f>
        <v>YES_NO</v>
      </c>
      <c r="H485" s="1" t="s">
        <v>1518</v>
      </c>
      <c r="I485" s="25" t="str">
        <f>VLOOKUP(H485,Source!$A$2:$G$594,3,FALSE)</f>
        <v>Helix: GN_MTNTY_LV_BNFTS</v>
      </c>
      <c r="K485" s="1"/>
    </row>
    <row r="486" spans="1:11">
      <c r="A486" s="1" t="s">
        <v>1519</v>
      </c>
      <c r="B486" s="16" t="s">
        <v>1520</v>
      </c>
      <c r="C486" s="50" t="str">
        <f>VLOOKUP(B486,Indicator!$A$2:$F$890,5,FALSE)</f>
        <v>Paternity leave paid benefits (of any length)</v>
      </c>
      <c r="D486" s="25" t="str">
        <f>VLOOKUP(B486,Indicator!$A$2:$F$890,6,FALSE)</f>
        <v>GN_PTNTY_LV_BNFTS</v>
      </c>
      <c r="E486" s="1">
        <f>VLOOKUP(H486,Source!$A$2:$G$636,7,FALSE)</f>
        <v>2020</v>
      </c>
      <c r="F486" s="1" t="s">
        <v>613</v>
      </c>
      <c r="G486" s="1" t="str">
        <f>VLOOKUP(F486,Value_type!$A$2:$I$107,3,FALSE)</f>
        <v>YES_NO</v>
      </c>
      <c r="H486" s="1" t="s">
        <v>1521</v>
      </c>
      <c r="I486" s="25" t="str">
        <f>VLOOKUP(H486,Source!$A$2:$G$594,3,FALSE)</f>
        <v>Helix: GN_PTNTY_LV_BNFTS</v>
      </c>
      <c r="K486" s="1"/>
    </row>
    <row r="487" spans="1:11">
      <c r="A487" s="1" t="s">
        <v>1522</v>
      </c>
      <c r="B487" s="16" t="s">
        <v>1523</v>
      </c>
      <c r="C487" s="50" t="str">
        <f>VLOOKUP(B487,Indicator!$A$2:$F$890,5,FALSE)</f>
        <v>Gender Development Index (GDI)</v>
      </c>
      <c r="D487" s="25" t="str">
        <f>VLOOKUP(B487,Indicator!$A$2:$F$890,6,FALSE)</f>
        <v>EC_GDI</v>
      </c>
      <c r="E487" s="1">
        <f>VLOOKUP(H487,Source!$A$2:$G$636,7,FALSE)</f>
        <v>2021</v>
      </c>
      <c r="F487" s="1" t="s">
        <v>145</v>
      </c>
      <c r="G487" s="1" t="str">
        <f>VLOOKUP(F487,Value_type!$A$2:$I$107,3,FALSE)</f>
        <v>IDX</v>
      </c>
      <c r="H487" s="1" t="s">
        <v>1524</v>
      </c>
      <c r="I487" s="25" t="str">
        <f>VLOOKUP(H487,Source!$A$2:$G$594,3,FALSE)</f>
        <v>UNDP: EC_GDI</v>
      </c>
      <c r="K487" s="1"/>
    </row>
    <row r="488" spans="1:11">
      <c r="A488" s="1" t="s">
        <v>1525</v>
      </c>
      <c r="B488" s="16" t="s">
        <v>1526</v>
      </c>
      <c r="C488" s="50" t="str">
        <f>VLOOKUP(B488,Indicator!$A$2:$F$890,5,FALSE)</f>
        <v>Gender Inequality Index (GII)</v>
      </c>
      <c r="D488" s="25" t="str">
        <f>VLOOKUP(B488,Indicator!$A$2:$F$890,6,FALSE)</f>
        <v>EC_GII</v>
      </c>
      <c r="E488" s="1">
        <f>VLOOKUP(H488,Source!$A$2:$G$636,7,FALSE)</f>
        <v>2021</v>
      </c>
      <c r="F488" s="1" t="s">
        <v>145</v>
      </c>
      <c r="G488" s="1" t="str">
        <f>VLOOKUP(F488,Value_type!$A$2:$I$107,3,FALSE)</f>
        <v>IDX</v>
      </c>
      <c r="H488" s="1" t="s">
        <v>1527</v>
      </c>
      <c r="I488" s="25" t="str">
        <f>VLOOKUP(H488,Source!$A$2:$G$594,3,FALSE)</f>
        <v>UNDP: EC_GII</v>
      </c>
      <c r="K488" s="1"/>
    </row>
    <row r="489" spans="1:11">
      <c r="A489" s="1" t="s">
        <v>1528</v>
      </c>
      <c r="B489" s="16" t="s">
        <v>1529</v>
      </c>
      <c r="C489" s="50" t="str">
        <f>VLOOKUP(B489,Indicator!$A$2:$F$890,5,FALSE)</f>
        <v>Country Policy and Institutional Assessment (CPIA) gender equality rating (1=low to 6=high)</v>
      </c>
      <c r="D489" s="25" t="str">
        <f>VLOOKUP(B489,Indicator!$A$2:$F$890,6,FALSE)</f>
        <v>EC_IQ_CPA_GNDR_XQ</v>
      </c>
      <c r="E489" s="1">
        <f>VLOOKUP(H489,Source!$A$2:$G$636,7,FALSE)</f>
        <v>2021</v>
      </c>
      <c r="F489" s="1" t="s">
        <v>145</v>
      </c>
      <c r="G489" s="1" t="str">
        <f>VLOOKUP(F489,Value_type!$A$2:$I$107,3,FALSE)</f>
        <v>IDX</v>
      </c>
      <c r="H489" s="1" t="s">
        <v>1530</v>
      </c>
      <c r="I489" s="25" t="str">
        <f>VLOOKUP(H489,Source!$A$2:$G$594,3,FALSE)</f>
        <v>WB: IQ.CPA.GNDR.XQ</v>
      </c>
      <c r="K489" s="1"/>
    </row>
    <row r="490" spans="1:11">
      <c r="A490" s="1" t="s">
        <v>1531</v>
      </c>
      <c r="B490" s="16" t="s">
        <v>1532</v>
      </c>
      <c r="C490" s="50" t="str">
        <f>VLOOKUP(B490,Indicator!$A$2:$F$890,5,FALSE)</f>
        <v>Social Institutions and Gender Index (SIGI)</v>
      </c>
      <c r="D490" s="25" t="str">
        <f>VLOOKUP(B490,Indicator!$A$2:$F$890,6,FALSE)</f>
        <v>EC_SIGI</v>
      </c>
      <c r="E490" s="1">
        <f>VLOOKUP(H490,Source!$A$2:$G$636,7,FALSE)</f>
        <v>2021</v>
      </c>
      <c r="F490" s="1" t="s">
        <v>145</v>
      </c>
      <c r="G490" s="1" t="str">
        <f>VLOOKUP(F490,Value_type!$A$2:$I$107,3,FALSE)</f>
        <v>IDX</v>
      </c>
      <c r="H490" s="1" t="s">
        <v>1533</v>
      </c>
      <c r="I490" s="25" t="str">
        <f>VLOOKUP(H490,Source!$A$2:$G$594,3,FALSE)</f>
        <v>OECD: EC_SIGI</v>
      </c>
      <c r="K490" s="1"/>
    </row>
    <row r="491" spans="1:11">
      <c r="A491" s="1" t="s">
        <v>1534</v>
      </c>
      <c r="B491" s="16" t="s">
        <v>1535</v>
      </c>
      <c r="C491" s="50" t="str">
        <f>VLOOKUP(B491,Indicator!$A$2:$F$890,5,FALSE)</f>
        <v>8.5.2. Youth unemployment rate (% of population aged 15 to 29 years old)</v>
      </c>
      <c r="D491" s="25" t="str">
        <f>VLOOKUP(B491,Indicator!$A$2:$F$890,6,FALSE)</f>
        <v>EC_YOUTH_UNE_RT</v>
      </c>
      <c r="E491" s="1">
        <f>VLOOKUP(H491,Source!$A$2:$G$636,7,FALSE)</f>
        <v>2021</v>
      </c>
      <c r="F491" s="1" t="s">
        <v>1249</v>
      </c>
      <c r="G491" s="1" t="str">
        <f>VLOOKUP(F491,Value_type!$A$2:$I$107,3,FALSE)</f>
        <v>PCNT</v>
      </c>
      <c r="H491" s="1" t="s">
        <v>1536</v>
      </c>
      <c r="I491" s="25" t="str">
        <f>VLOOKUP(H491,Source!$A$2:$G$594,3,FALSE)</f>
        <v>ILO: UNE_3EAP_SEX_AGE_GEO_RT</v>
      </c>
      <c r="K491" s="1"/>
    </row>
    <row r="492" spans="1:11">
      <c r="A492" s="1" t="s">
        <v>1537</v>
      </c>
      <c r="B492" s="16" t="s">
        <v>1538</v>
      </c>
      <c r="C492" s="50" t="str">
        <f>VLOOKUP(B492,Indicator!$A$2:$F$890,5,FALSE)</f>
        <v>Labour force participation rate (%)</v>
      </c>
      <c r="D492" s="25" t="str">
        <f>VLOOKUP(B492,Indicator!$A$2:$F$890,6,FALSE)</f>
        <v>EC_EAP_RT</v>
      </c>
      <c r="E492" s="1">
        <f>VLOOKUP(H492,Source!$A$2:$G$636,7,FALSE)</f>
        <v>2021</v>
      </c>
      <c r="F492" s="1" t="s">
        <v>439</v>
      </c>
      <c r="G492" s="1" t="str">
        <f>VLOOKUP(F492,Value_type!$A$2:$I$107,3,FALSE)</f>
        <v>PCNT</v>
      </c>
      <c r="H492" s="1" t="s">
        <v>1539</v>
      </c>
      <c r="I492" s="25" t="str">
        <f>VLOOKUP(H492,Source!$A$2:$G$594,3,FALSE)</f>
        <v>ILO: EAP_DWAP_SEX_AGE_MTS_RT</v>
      </c>
      <c r="K492" s="1"/>
    </row>
    <row r="493" spans="1:11">
      <c r="A493" s="1" t="s">
        <v>1540</v>
      </c>
      <c r="B493" s="16" t="s">
        <v>1541</v>
      </c>
      <c r="C493" s="50" t="str">
        <f>VLOOKUP(B493,Indicator!$A$2:$F$890,5,FALSE)</f>
        <v>Gross national income (GNI) per capita (constant 2017 PPP$)</v>
      </c>
      <c r="D493" s="25" t="str">
        <f>VLOOKUP(B493,Indicator!$A$2:$F$890,6,FALSE)</f>
        <v>EC_GNI_PCAP_PPP</v>
      </c>
      <c r="E493" s="1">
        <f>VLOOKUP(H493,Source!$A$2:$G$636,7,FALSE)</f>
        <v>2021</v>
      </c>
      <c r="F493" s="1" t="s">
        <v>1542</v>
      </c>
      <c r="G493" s="1" t="str">
        <f>VLOOKUP(F493,Value_type!$A$2:$I$107,3,FALSE)</f>
        <v>PPP_CONST</v>
      </c>
      <c r="H493" s="1" t="s">
        <v>1543</v>
      </c>
      <c r="I493" s="25" t="str">
        <f>VLOOKUP(H493,Source!$A$2:$G$594,3,FALSE)</f>
        <v>UNDP: EC_GNI_PCAP_PPP</v>
      </c>
      <c r="K493" s="1"/>
    </row>
    <row r="494" spans="1:11">
      <c r="A494" s="1" t="s">
        <v>1544</v>
      </c>
      <c r="B494" s="16" t="s">
        <v>1545</v>
      </c>
      <c r="C494" s="50" t="str">
        <f>VLOOKUP(B494,Indicator!$A$2:$F$890,5,FALSE)</f>
        <v>8.10.2. Proportion of adults (15 years and above) with an account at a financial institution or mobile-money-service provider</v>
      </c>
      <c r="D494" s="25" t="str">
        <f>VLOOKUP(B494,Indicator!$A$2:$F$890,6,FALSE)</f>
        <v>EC_FB_BNK_ACCSS</v>
      </c>
      <c r="E494" s="1">
        <f>VLOOKUP(H494,Source!$A$2:$G$636,7,FALSE)</f>
        <v>2021</v>
      </c>
      <c r="F494" s="1" t="s">
        <v>126</v>
      </c>
      <c r="G494" s="1" t="str">
        <f>VLOOKUP(F494,Value_type!$A$2:$I$107,3,FALSE)</f>
        <v>PCNT</v>
      </c>
      <c r="H494" s="1" t="s">
        <v>1546</v>
      </c>
      <c r="I494" s="25" t="str">
        <f>VLOOKUP(H494,Source!$A$2:$G$594,3,FALSE)</f>
        <v>SDG: FB_BNK_ACCSS</v>
      </c>
      <c r="K494" s="1"/>
    </row>
    <row r="495" spans="1:11">
      <c r="A495" s="1" t="s">
        <v>1547</v>
      </c>
      <c r="B495" s="16" t="s">
        <v>1548</v>
      </c>
      <c r="C495" s="50" t="str">
        <f>VLOOKUP(B495,Indicator!$A$2:$F$890,5,FALSE)</f>
        <v>5.4.1. Proportion of time spent on unpaid domestic chores and care work (%)</v>
      </c>
      <c r="D495" s="25" t="str">
        <f>VLOOKUP(B495,Indicator!$A$2:$F$890,6,FALSE)</f>
        <v>SL_DOM_TSPD</v>
      </c>
      <c r="E495" s="1">
        <f>VLOOKUP(H495,Source!$A$2:$G$636,7,FALSE)</f>
        <v>2021</v>
      </c>
      <c r="F495" s="1" t="s">
        <v>1249</v>
      </c>
      <c r="G495" s="1" t="str">
        <f>VLOOKUP(F495,Value_type!$A$2:$I$107,3,FALSE)</f>
        <v>PCNT</v>
      </c>
      <c r="H495" s="1" t="s">
        <v>1549</v>
      </c>
      <c r="I495" s="25" t="str">
        <f>VLOOKUP(H495,Source!$A$2:$G$594,3,FALSE)</f>
        <v>SDG: SL_DOM_TSPD</v>
      </c>
      <c r="K495" s="1"/>
    </row>
    <row r="496" spans="1:11">
      <c r="A496" s="1" t="s">
        <v>1550</v>
      </c>
      <c r="B496" s="16" t="s">
        <v>1551</v>
      </c>
      <c r="C496" s="50" t="str">
        <f>VLOOKUP(B496,Indicator!$A$2:$F$890,5,FALSE)</f>
        <v>5.5.1. Proportion of seats held by women in national parliaments (%)</v>
      </c>
      <c r="D496" s="25" t="str">
        <f>VLOOKUP(B496,Indicator!$A$2:$F$890,6,FALSE)</f>
        <v>SG_GEN_PARL</v>
      </c>
      <c r="E496" s="1">
        <f>VLOOKUP(H496,Source!$A$2:$G$636,7,FALSE)</f>
        <v>2021</v>
      </c>
      <c r="F496" s="1" t="s">
        <v>18</v>
      </c>
      <c r="G496" s="1" t="str">
        <f>VLOOKUP(F496,Value_type!$A$2:$I$107,3,FALSE)</f>
        <v>PCNT</v>
      </c>
      <c r="H496" s="1" t="s">
        <v>1552</v>
      </c>
      <c r="I496" s="25" t="str">
        <f>VLOOKUP(H496,Source!$A$2:$G$594,3,FALSE)</f>
        <v>SDG: SG_GEN_PARL</v>
      </c>
      <c r="K496" s="1"/>
    </row>
    <row r="497" spans="1:11">
      <c r="A497" s="1" t="s">
        <v>1553</v>
      </c>
      <c r="B497" s="16" t="s">
        <v>1554</v>
      </c>
      <c r="C497" s="50" t="str">
        <f>VLOOKUP(B497,Indicator!$A$2:$F$890,5,FALSE)</f>
        <v>Inactivity rate (%)</v>
      </c>
      <c r="D497" s="25" t="str">
        <f>VLOOKUP(B497,Indicator!$A$2:$F$890,6,FALSE)</f>
        <v>EC_INACT_RT</v>
      </c>
      <c r="E497" s="1">
        <f>VLOOKUP(H497,Source!$A$2:$G$636,7,FALSE)</f>
        <v>2021</v>
      </c>
      <c r="F497" s="1" t="s">
        <v>1249</v>
      </c>
      <c r="G497" s="1" t="str">
        <f>VLOOKUP(F497,Value_type!$A$2:$I$107,3,FALSE)</f>
        <v>PCNT</v>
      </c>
      <c r="H497" s="1" t="s">
        <v>1555</v>
      </c>
      <c r="I497" s="25" t="str">
        <f>VLOOKUP(H497,Source!$A$2:$G$594,3,FALSE)</f>
        <v>ILO: EIP_DWAP_SEX_AGE_GEO_RT</v>
      </c>
      <c r="K497" s="1"/>
    </row>
    <row r="498" spans="1:11">
      <c r="A498" s="1" t="s">
        <v>1556</v>
      </c>
      <c r="B498" s="16" t="s">
        <v>1557</v>
      </c>
      <c r="C498" s="50" t="str">
        <f>VLOOKUP(B498,Indicator!$A$2:$F$890,5,FALSE)</f>
        <v>Youth inactivity rate (% of population aged 15 to 29 years old)</v>
      </c>
      <c r="D498" s="25" t="str">
        <f>VLOOKUP(B498,Indicator!$A$2:$F$890,6,FALSE)</f>
        <v>EC_YOUTH_INACT_RT</v>
      </c>
      <c r="E498" s="1">
        <f>VLOOKUP(H498,Source!$A$2:$G$636,7,FALSE)</f>
        <v>2021</v>
      </c>
      <c r="F498" s="1" t="s">
        <v>1249</v>
      </c>
      <c r="G498" s="1" t="str">
        <f>VLOOKUP(F498,Value_type!$A$2:$I$107,3,FALSE)</f>
        <v>PCNT</v>
      </c>
      <c r="H498" s="1" t="s">
        <v>1558</v>
      </c>
      <c r="I498" s="25" t="str">
        <f>VLOOKUP(H498,Source!$A$2:$G$594,3,FALSE)</f>
        <v>ILO: EIP_3WAP_SEX_AGE_GEO_RT</v>
      </c>
      <c r="K498" s="1"/>
    </row>
    <row r="499" spans="1:11">
      <c r="A499" s="1" t="s">
        <v>1559</v>
      </c>
      <c r="B499" s="16" t="s">
        <v>1560</v>
      </c>
      <c r="C499" s="50" t="str">
        <f>VLOOKUP(B499,Indicator!$A$2:$F$890,5,FALSE)</f>
        <v>Gender pay gap in unadjusted form (%)</v>
      </c>
      <c r="D499" s="25" t="str">
        <f>VLOOKUP(B499,Indicator!$A$2:$F$890,6,FALSE)</f>
        <v>EC_GEN_PAY_GAP</v>
      </c>
      <c r="E499" s="1">
        <f>VLOOKUP(H499,Source!$A$2:$G$636,7,FALSE)</f>
        <v>2021</v>
      </c>
      <c r="F499" s="1" t="s">
        <v>18</v>
      </c>
      <c r="G499" s="1" t="str">
        <f>VLOOKUP(F499,Value_type!$A$2:$I$107,3,FALSE)</f>
        <v>PCNT</v>
      </c>
      <c r="H499" s="1" t="s">
        <v>1561</v>
      </c>
      <c r="I499" s="25" t="str">
        <f>VLOOKUP(H499,Source!$A$2:$G$594,3,FALSE)</f>
        <v>ESTAT: EC_GEN_PAY_GAP</v>
      </c>
      <c r="K499" s="1"/>
    </row>
    <row r="500" spans="1:11">
      <c r="A500" s="1" t="s">
        <v>1562</v>
      </c>
      <c r="B500" s="16" t="s">
        <v>1563</v>
      </c>
      <c r="C500" s="50" t="str">
        <f>VLOOKUP(B500,Indicator!$A$2:$F$890,5,FALSE)</f>
        <v>Share of women declaring lack of confidence in the justice system (%)</v>
      </c>
      <c r="D500" s="25" t="str">
        <f>VLOOKUP(B500,Indicator!$A$2:$F$890,6,FALSE)</f>
        <v>EC_GEN_CONF_JUD</v>
      </c>
      <c r="E500" s="1">
        <f>VLOOKUP(H500,Source!$A$2:$G$636,7,FALSE)</f>
        <v>2021</v>
      </c>
      <c r="F500" s="1" t="s">
        <v>18</v>
      </c>
      <c r="G500" s="1" t="str">
        <f>VLOOKUP(F500,Value_type!$A$2:$I$107,3,FALSE)</f>
        <v>PCNT</v>
      </c>
      <c r="H500" s="1" t="s">
        <v>1564</v>
      </c>
      <c r="I500" s="25" t="str">
        <f>VLOOKUP(H500,Source!$A$2:$G$594,3,FALSE)</f>
        <v>OECD: EC_GEN_CONF_JUD</v>
      </c>
      <c r="K500" s="1"/>
    </row>
    <row r="501" spans="1:11">
      <c r="A501" s="1" t="s">
        <v>1565</v>
      </c>
      <c r="B501" s="16" t="s">
        <v>1566</v>
      </c>
      <c r="C501" s="50" t="str">
        <f>VLOOKUP(B501,Indicator!$A$2:$F$890,5,FALSE)</f>
        <v>Human capital index (HCI) (scale 0-1)</v>
      </c>
      <c r="D501" s="25" t="str">
        <f>VLOOKUP(B501,Indicator!$A$2:$F$890,6,FALSE)</f>
        <v>EC_HCI_OVRL</v>
      </c>
      <c r="E501" s="1">
        <f>VLOOKUP(H501,Source!$A$2:$G$636,7,FALSE)</f>
        <v>2021</v>
      </c>
      <c r="F501" s="1" t="s">
        <v>1376</v>
      </c>
      <c r="G501" s="1" t="str">
        <f>VLOOKUP(F501,Value_type!$A$2:$I$107,3,FALSE)</f>
        <v>IDX</v>
      </c>
      <c r="H501" s="1" t="s">
        <v>1567</v>
      </c>
      <c r="I501" s="25" t="str">
        <f>VLOOKUP(H501,Source!$A$2:$G$594,3,FALSE)</f>
        <v>WB: HD.HCI.OVRL</v>
      </c>
      <c r="K501" s="1"/>
    </row>
    <row r="502" spans="1:11">
      <c r="A502" s="1" t="s">
        <v>1568</v>
      </c>
      <c r="B502" s="16" t="s">
        <v>1569</v>
      </c>
      <c r="C502" s="50" t="str">
        <f>VLOOKUP(B502,Indicator!$A$2:$F$890,5,FALSE)</f>
        <v>Minimum wages (EUR)</v>
      </c>
      <c r="D502" s="25" t="str">
        <f>VLOOKUP(B502,Indicator!$A$2:$F$890,6,FALSE)</f>
        <v>EC_MIN_WAGE</v>
      </c>
      <c r="E502" s="1">
        <f>VLOOKUP(H502,Source!$A$2:$G$636,7,FALSE)</f>
        <v>2021</v>
      </c>
      <c r="F502" s="1" t="s">
        <v>1570</v>
      </c>
      <c r="G502" s="1" t="str">
        <f>VLOOKUP(F502,Value_type!$A$2:$I$107,3,FALSE)</f>
        <v>EUR</v>
      </c>
      <c r="H502" s="1" t="s">
        <v>1571</v>
      </c>
      <c r="I502" s="25" t="str">
        <f>VLOOKUP(H502,Source!$A$2:$G$594,3,FALSE)</f>
        <v>ESTAT: EC_MIN_WAGE</v>
      </c>
      <c r="K502" s="1"/>
    </row>
    <row r="503" spans="1:11">
      <c r="A503" s="1" t="s">
        <v>1572</v>
      </c>
      <c r="B503" s="16" t="s">
        <v>1573</v>
      </c>
      <c r="C503" s="50" t="str">
        <f>VLOOKUP(B503,Indicator!$A$2:$F$890,5,FALSE)</f>
        <v>Refugee population by country or territory of asylum</v>
      </c>
      <c r="D503" s="25" t="str">
        <f>VLOOKUP(B503,Indicator!$A$2:$F$890,6,FALSE)</f>
        <v>DM_SM_POP_REFG</v>
      </c>
      <c r="E503" s="1">
        <f>VLOOKUP(H503,Source!$A$2:$G$636,7,FALSE)</f>
        <v>2021</v>
      </c>
      <c r="F503" s="1" t="s">
        <v>14</v>
      </c>
      <c r="G503" s="1" t="str">
        <f>VLOOKUP(F503,Value_type!$A$2:$I$107,3,FALSE)</f>
        <v>PS</v>
      </c>
      <c r="H503" s="1" t="s">
        <v>1574</v>
      </c>
      <c r="I503" s="25" t="str">
        <f>VLOOKUP(H503,Source!$A$2:$G$594,3,FALSE)</f>
        <v>WB: SM.POP.REFG</v>
      </c>
      <c r="K503" s="1"/>
    </row>
    <row r="504" spans="1:11">
      <c r="A504" s="1" t="s">
        <v>1575</v>
      </c>
      <c r="B504" s="16" t="s">
        <v>1576</v>
      </c>
      <c r="C504" s="50" t="str">
        <f>VLOOKUP(B504,Indicator!$A$2:$F$890,5,FALSE)</f>
        <v>Refugee population by country or territory of origin</v>
      </c>
      <c r="D504" s="25" t="str">
        <f>VLOOKUP(B504,Indicator!$A$2:$F$890,6,FALSE)</f>
        <v>DM_SM_POP_REFG_OR</v>
      </c>
      <c r="E504" s="1">
        <f>VLOOKUP(H504,Source!$A$2:$G$636,7,FALSE)</f>
        <v>2021</v>
      </c>
      <c r="F504" s="1" t="s">
        <v>14</v>
      </c>
      <c r="G504" s="1" t="str">
        <f>VLOOKUP(F504,Value_type!$A$2:$I$107,3,FALSE)</f>
        <v>PS</v>
      </c>
      <c r="H504" s="1" t="s">
        <v>1577</v>
      </c>
      <c r="I504" s="25" t="str">
        <f>VLOOKUP(H504,Source!$A$2:$G$594,3,FALSE)</f>
        <v>WB: SM.POP.REFG.OR</v>
      </c>
      <c r="K504" s="1"/>
    </row>
    <row r="505" spans="1:11">
      <c r="A505" s="1" t="s">
        <v>1578</v>
      </c>
      <c r="B505" s="16" t="s">
        <v>1579</v>
      </c>
      <c r="C505" s="50" t="str">
        <f>VLOOKUP(B505,Indicator!$A$2:$F$890,5,FALSE)</f>
        <v>First time asylum applicants (persons)</v>
      </c>
      <c r="D505" s="25" t="str">
        <f>VLOOKUP(B505,Indicator!$A$2:$F$890,6,FALSE)</f>
        <v>DM_ASYL_FRST</v>
      </c>
      <c r="E505" s="1">
        <f>VLOOKUP(H505,Source!$A$2:$G$636,7,FALSE)</f>
        <v>2021</v>
      </c>
      <c r="F505" s="1" t="s">
        <v>1365</v>
      </c>
      <c r="G505" s="1" t="str">
        <f>VLOOKUP(F505,Value_type!$A$2:$I$107,3,FALSE)</f>
        <v>PS</v>
      </c>
      <c r="H505" s="1" t="s">
        <v>1580</v>
      </c>
      <c r="I505" s="25" t="str">
        <f>VLOOKUP(H505,Source!$A$2:$G$594,3,FALSE)</f>
        <v>ESTAT: DM_ASYL_FRST</v>
      </c>
      <c r="K505" s="1"/>
    </row>
    <row r="506" spans="1:11">
      <c r="A506" s="1" t="s">
        <v>1581</v>
      </c>
      <c r="B506" s="16" t="s">
        <v>1582</v>
      </c>
      <c r="C506" s="50" t="str">
        <f>VLOOKUP(B506,Indicator!$A$2:$F$890,5,FALSE)</f>
        <v>Asylum applicants considered to be unaccompanied minors (persons)</v>
      </c>
      <c r="D506" s="25" t="str">
        <f>VLOOKUP(B506,Indicator!$A$2:$F$890,6,FALSE)</f>
        <v>DM_ASYL_UASC</v>
      </c>
      <c r="E506" s="1">
        <f>VLOOKUP(H506,Source!$A$2:$G$636,7,FALSE)</f>
        <v>2021</v>
      </c>
      <c r="F506" s="1" t="s">
        <v>1365</v>
      </c>
      <c r="G506" s="1" t="str">
        <f>VLOOKUP(F506,Value_type!$A$2:$I$107,3,FALSE)</f>
        <v>PS</v>
      </c>
      <c r="H506" s="1" t="s">
        <v>1583</v>
      </c>
      <c r="I506" s="25" t="str">
        <f>VLOOKUP(H506,Source!$A$2:$G$594,3,FALSE)</f>
        <v>ESTAT: DM_ASYL_UASC</v>
      </c>
      <c r="K506" s="1"/>
    </row>
    <row r="507" spans="1:11">
      <c r="A507" s="1" t="s">
        <v>1584</v>
      </c>
      <c r="B507" s="16" t="s">
        <v>1585</v>
      </c>
      <c r="C507" s="50" t="str">
        <f>VLOOKUP(B507,Indicator!$A$2:$F$890,5,FALSE)</f>
        <v>International migrant stock (thousands of persons)</v>
      </c>
      <c r="D507" s="25" t="str">
        <f>VLOOKUP(B507,Indicator!$A$2:$F$890,6,FALSE)</f>
        <v>MG_INTNL_MG_CNTRY_DEST_PS</v>
      </c>
      <c r="E507" s="1">
        <f>VLOOKUP(H507,Source!$A$2:$G$636,7,FALSE)</f>
        <v>2021</v>
      </c>
      <c r="F507" s="1" t="s">
        <v>1586</v>
      </c>
      <c r="G507" s="1" t="str">
        <f>VLOOKUP(F507,Value_type!$A$2:$I$107,3,FALSE)</f>
        <v>PS</v>
      </c>
      <c r="H507" s="1" t="s">
        <v>1587</v>
      </c>
      <c r="I507" s="25" t="str">
        <f>VLOOKUP(H507,Source!$A$2:$G$594,3,FALSE)</f>
        <v>Helix: MG_INTNL_MG_CNTRY_DEST_PS</v>
      </c>
      <c r="K507" s="1"/>
    </row>
    <row r="508" spans="1:11">
      <c r="A508" s="1" t="s">
        <v>1588</v>
      </c>
      <c r="B508" s="16" t="s">
        <v>1589</v>
      </c>
      <c r="C508" s="50" t="str">
        <f>VLOOKUP(B508,Indicator!$A$2:$F$890,5,FALSE)</f>
        <v>International migrant stock (% of total population)</v>
      </c>
      <c r="D508" s="25" t="str">
        <f>VLOOKUP(B508,Indicator!$A$2:$F$890,6,FALSE)</f>
        <v>MG_INTNL_MG_CNTRY_DEST_RT</v>
      </c>
      <c r="E508" s="1">
        <f>VLOOKUP(H508,Source!$A$2:$G$636,7,FALSE)</f>
        <v>2021</v>
      </c>
      <c r="F508" s="1" t="s">
        <v>18</v>
      </c>
      <c r="G508" s="1" t="str">
        <f>VLOOKUP(F508,Value_type!$A$2:$I$107,3,FALSE)</f>
        <v>PCNT</v>
      </c>
      <c r="H508" s="1" t="s">
        <v>1590</v>
      </c>
      <c r="I508" s="25" t="str">
        <f>VLOOKUP(H508,Source!$A$2:$G$594,3,FALSE)</f>
        <v>Helix: MG_INTNL_MG_CNTRY_DEST_RT</v>
      </c>
      <c r="K508" s="1"/>
    </row>
    <row r="509" spans="1:11">
      <c r="A509" s="1" t="s">
        <v>1591</v>
      </c>
      <c r="B509" s="16" t="s">
        <v>1592</v>
      </c>
      <c r="C509" s="50" t="str">
        <f>VLOOKUP(B509,Indicator!$A$2:$F$890,5,FALSE)</f>
        <v>11.5.1. Number of deaths and missing persons attributed to disasters (per 100,000 population)</v>
      </c>
      <c r="D509" s="25" t="str">
        <f>VLOOKUP(B509,Indicator!$A$2:$F$890,6,FALSE)</f>
        <v>CR_VC_DSR_MTMP</v>
      </c>
      <c r="E509" s="1">
        <f>VLOOKUP(H509,Source!$A$2:$G$636,7,FALSE)</f>
        <v>2021</v>
      </c>
      <c r="F509" s="1" t="s">
        <v>74</v>
      </c>
      <c r="G509" s="1" t="str">
        <f>VLOOKUP(F509,Value_type!$A$2:$I$107,3,FALSE)</f>
        <v>RATE_100000</v>
      </c>
      <c r="H509" s="1" t="s">
        <v>1593</v>
      </c>
      <c r="I509" s="25" t="str">
        <f>VLOOKUP(H509,Source!$A$2:$G$594,3,FALSE)</f>
        <v>SDG: VC_DSR_MTMP</v>
      </c>
      <c r="K509" s="1"/>
    </row>
    <row r="510" spans="1:11">
      <c r="A510" s="1" t="s">
        <v>1594</v>
      </c>
      <c r="B510" s="16" t="s">
        <v>1595</v>
      </c>
      <c r="C510" s="50" t="str">
        <f>VLOOKUP(B510,Indicator!$A$2:$F$890,5,FALSE)</f>
        <v>11.5.1. Number of directly affected persons attributed to disasters (per 100,000 population)</v>
      </c>
      <c r="D510" s="25" t="str">
        <f>VLOOKUP(B510,Indicator!$A$2:$F$890,6,FALSE)</f>
        <v>CR_VC_DSR_DAFF</v>
      </c>
      <c r="E510" s="1">
        <f>VLOOKUP(H510,Source!$A$2:$G$636,7,FALSE)</f>
        <v>2021</v>
      </c>
      <c r="F510" s="1" t="s">
        <v>74</v>
      </c>
      <c r="G510" s="1" t="str">
        <f>VLOOKUP(F510,Value_type!$A$2:$I$107,3,FALSE)</f>
        <v>RATE_100000</v>
      </c>
      <c r="H510" s="1" t="s">
        <v>1596</v>
      </c>
      <c r="I510" s="25" t="str">
        <f>VLOOKUP(H510,Source!$A$2:$G$594,3,FALSE)</f>
        <v>SDG: VC_DSR_DAFF</v>
      </c>
      <c r="K510" s="1"/>
    </row>
    <row r="511" spans="1:11">
      <c r="A511" s="1" t="s">
        <v>1597</v>
      </c>
      <c r="B511" s="16" t="s">
        <v>1598</v>
      </c>
      <c r="C511" s="50" t="str">
        <f>VLOOKUP(B511,Indicator!$A$2:$F$890,5,FALSE)</f>
        <v>3.9.1. Crude death rate attributed to ambient air pollution (deaths per 100,000 population)</v>
      </c>
      <c r="D511" s="25" t="str">
        <f>VLOOKUP(B511,Indicator!$A$2:$F$890,6,FALSE)</f>
        <v>CR_SH_AAP_MORT</v>
      </c>
      <c r="E511" s="1">
        <f>VLOOKUP(H511,Source!$A$2:$G$636,7,FALSE)</f>
        <v>2021</v>
      </c>
      <c r="F511" s="1" t="s">
        <v>74</v>
      </c>
      <c r="G511" s="1" t="str">
        <f>VLOOKUP(F511,Value_type!$A$2:$I$107,3,FALSE)</f>
        <v>RATE_100000</v>
      </c>
      <c r="H511" s="1" t="s">
        <v>1599</v>
      </c>
      <c r="I511" s="25" t="str">
        <f>VLOOKUP(H511,Source!$A$2:$G$594,3,FALSE)</f>
        <v>SDG: SH_AAP_MORT</v>
      </c>
      <c r="K511" s="1"/>
    </row>
    <row r="512" spans="1:11">
      <c r="A512" s="1" t="s">
        <v>1600</v>
      </c>
      <c r="B512" s="16" t="s">
        <v>1601</v>
      </c>
      <c r="C512" s="50" t="str">
        <f>VLOOKUP(B512,Indicator!$A$2:$F$890,5,FALSE)</f>
        <v>3.9.1. Crude death rate attributed to household air pollution (deaths per 100,000 population)</v>
      </c>
      <c r="D512" s="25" t="str">
        <f>VLOOKUP(B512,Indicator!$A$2:$F$890,6,FALSE)</f>
        <v>CR_SH_HAP_MORT</v>
      </c>
      <c r="E512" s="1">
        <f>VLOOKUP(H512,Source!$A$2:$G$636,7,FALSE)</f>
        <v>2021</v>
      </c>
      <c r="F512" s="1" t="s">
        <v>74</v>
      </c>
      <c r="G512" s="1" t="str">
        <f>VLOOKUP(F512,Value_type!$A$2:$I$107,3,FALSE)</f>
        <v>RATE_100000</v>
      </c>
      <c r="H512" s="1" t="s">
        <v>1602</v>
      </c>
      <c r="I512" s="25" t="str">
        <f>VLOOKUP(H512,Source!$A$2:$G$594,3,FALSE)</f>
        <v>SDG: SH_HAP_MORT</v>
      </c>
      <c r="K512" s="1"/>
    </row>
    <row r="513" spans="1:11" ht="14.1" customHeight="1">
      <c r="A513" s="1" t="s">
        <v>1603</v>
      </c>
      <c r="B513" s="16" t="s">
        <v>1604</v>
      </c>
      <c r="C513" s="50" t="str">
        <f>VLOOKUP(B513,Indicator!$A$2:$F$890,5,FALSE)</f>
        <v>3.9.1. Crude death rate attributed to household and ambient air pollution (deaths per 100,000 population)</v>
      </c>
      <c r="D513" s="25" t="str">
        <f>VLOOKUP(B513,Indicator!$A$2:$F$890,6,FALSE)</f>
        <v>CR_SH_STA_AIRP</v>
      </c>
      <c r="E513" s="1">
        <f>VLOOKUP(H513,Source!$A$2:$G$636,7,FALSE)</f>
        <v>2021</v>
      </c>
      <c r="F513" s="1" t="s">
        <v>74</v>
      </c>
      <c r="G513" s="1" t="str">
        <f>VLOOKUP(F513,Value_type!$A$2:$I$107,3,FALSE)</f>
        <v>RATE_100000</v>
      </c>
      <c r="H513" s="1" t="s">
        <v>1605</v>
      </c>
      <c r="I513" s="25" t="str">
        <f>VLOOKUP(H513,Source!$A$2:$G$594,3,FALSE)</f>
        <v>SDG: SH_STA_AIRP</v>
      </c>
      <c r="K513" s="1"/>
    </row>
    <row r="514" spans="1:11" ht="14.1" customHeight="1">
      <c r="A514" s="1" t="s">
        <v>1606</v>
      </c>
      <c r="B514" s="16" t="s">
        <v>1607</v>
      </c>
      <c r="C514" s="50" t="str">
        <f>VLOOKUP(B514,Indicator!$A$2:$F$890,5,FALSE)</f>
        <v>3.9.1. Age-standardized mortality rate attributed to ambient air pollution (deaths per 100,000 population)</v>
      </c>
      <c r="D514" s="25" t="str">
        <f>VLOOKUP(B514,Indicator!$A$2:$F$890,6,FALSE)</f>
        <v>CR_SH_AAP_ASMORT</v>
      </c>
      <c r="E514" s="1">
        <f>VLOOKUP(H514,Source!$A$2:$G$636,7,FALSE)</f>
        <v>2021</v>
      </c>
      <c r="F514" s="1" t="s">
        <v>74</v>
      </c>
      <c r="G514" s="1" t="str">
        <f>VLOOKUP(F514,Value_type!$A$2:$I$107,3,FALSE)</f>
        <v>RATE_100000</v>
      </c>
      <c r="H514" s="1" t="s">
        <v>1608</v>
      </c>
      <c r="I514" s="25" t="str">
        <f>VLOOKUP(H514,Source!$A$2:$G$594,3,FALSE)</f>
        <v>SDG: SH_AAP_ASMORT</v>
      </c>
      <c r="K514" s="1"/>
    </row>
    <row r="515" spans="1:11" ht="14.1" customHeight="1">
      <c r="A515" s="1" t="s">
        <v>1609</v>
      </c>
      <c r="B515" s="16" t="s">
        <v>1610</v>
      </c>
      <c r="C515" s="50" t="str">
        <f>VLOOKUP(B515,Indicator!$A$2:$F$890,5,FALSE)</f>
        <v>3.9.1. Age-standardized mortality rate attributed to household air pollution (deaths per 100,000 population)</v>
      </c>
      <c r="D515" s="25" t="str">
        <f>VLOOKUP(B515,Indicator!$A$2:$F$890,6,FALSE)</f>
        <v>CR_SH_HAP_ASMORT</v>
      </c>
      <c r="E515" s="1">
        <f>VLOOKUP(H515,Source!$A$2:$G$636,7,FALSE)</f>
        <v>2021</v>
      </c>
      <c r="F515" s="1" t="s">
        <v>74</v>
      </c>
      <c r="G515" s="1" t="str">
        <f>VLOOKUP(F515,Value_type!$A$2:$I$107,3,FALSE)</f>
        <v>RATE_100000</v>
      </c>
      <c r="H515" s="1" t="s">
        <v>1611</v>
      </c>
      <c r="I515" s="25" t="str">
        <f>VLOOKUP(H515,Source!$A$2:$G$594,3,FALSE)</f>
        <v>SDG: SH_HAP_ASMORT</v>
      </c>
      <c r="K515" s="1"/>
    </row>
    <row r="516" spans="1:11">
      <c r="A516" s="1" t="s">
        <v>1612</v>
      </c>
      <c r="B516" s="16" t="s">
        <v>1613</v>
      </c>
      <c r="C516" s="50" t="str">
        <f>VLOOKUP(B516,Indicator!$A$2:$F$890,5,FALSE)</f>
        <v>3.9.1. Age-standardized mortality rate attributed to household and ambient air pollution (deaths per 100,000 population)</v>
      </c>
      <c r="D516" s="25" t="str">
        <f>VLOOKUP(B516,Indicator!$A$2:$F$890,6,FALSE)</f>
        <v>CR_SH_STA_ASAIRP</v>
      </c>
      <c r="E516" s="1">
        <f>VLOOKUP(H516,Source!$A$2:$G$636,7,FALSE)</f>
        <v>2021</v>
      </c>
      <c r="F516" s="1" t="s">
        <v>74</v>
      </c>
      <c r="G516" s="1" t="str">
        <f>VLOOKUP(F516,Value_type!$A$2:$I$107,3,FALSE)</f>
        <v>RATE_100000</v>
      </c>
      <c r="H516" s="1" t="s">
        <v>1614</v>
      </c>
      <c r="I516" s="25" t="str">
        <f>VLOOKUP(H516,Source!$A$2:$G$594,3,FALSE)</f>
        <v>SDG: SH_STA_ASAIRP</v>
      </c>
      <c r="K516" s="1"/>
    </row>
    <row r="517" spans="1:11">
      <c r="A517" s="1" t="s">
        <v>1615</v>
      </c>
      <c r="B517" s="16" t="s">
        <v>1616</v>
      </c>
      <c r="C517" s="50" t="str">
        <f>VLOOKUP(B517,Indicator!$A$2:$F$890,5,FALSE)</f>
        <v>Total number of deaths attributable to ambient air pollution</v>
      </c>
      <c r="D517" s="25" t="str">
        <f>VLOOKUP(B517,Indicator!$A$2:$F$890,6,FALSE)</f>
        <v>CR_AAP_DEATH</v>
      </c>
      <c r="E517" s="1">
        <f>VLOOKUP(H517,Source!$A$2:$G$636,7,FALSE)</f>
        <v>2021</v>
      </c>
      <c r="F517" s="1" t="s">
        <v>1617</v>
      </c>
      <c r="G517" s="1" t="str">
        <f>VLOOKUP(F517,Value_type!$A$2:$I$107,3,FALSE)</f>
        <v>NUMBER</v>
      </c>
      <c r="H517" s="1" t="s">
        <v>1618</v>
      </c>
      <c r="I517" s="25" t="str">
        <f>VLOOKUP(H517,Source!$A$2:$G$594,3,FALSE)</f>
        <v>WHO: CR_AAP_DEATH</v>
      </c>
      <c r="K517" s="1"/>
    </row>
    <row r="518" spans="1:11">
      <c r="A518" s="1" t="s">
        <v>1619</v>
      </c>
      <c r="B518" s="16" t="s">
        <v>1620</v>
      </c>
      <c r="C518" s="50" t="str">
        <f>VLOOKUP(B518,Indicator!$A$2:$F$890,5,FALSE)</f>
        <v>Total number of deaths attributable to household air pollution</v>
      </c>
      <c r="D518" s="25" t="str">
        <f>VLOOKUP(B518,Indicator!$A$2:$F$890,6,FALSE)</f>
        <v>CR_HAP_DEATH</v>
      </c>
      <c r="E518" s="1">
        <f>VLOOKUP(H518,Source!$A$2:$G$636,7,FALSE)</f>
        <v>2021</v>
      </c>
      <c r="F518" s="1" t="s">
        <v>1617</v>
      </c>
      <c r="G518" s="1" t="str">
        <f>VLOOKUP(F518,Value_type!$A$2:$I$107,3,FALSE)</f>
        <v>NUMBER</v>
      </c>
      <c r="H518" s="1" t="s">
        <v>1621</v>
      </c>
      <c r="I518" s="25" t="str">
        <f>VLOOKUP(H518,Source!$A$2:$G$594,3,FALSE)</f>
        <v>WHO: CR_HAP_DEATH</v>
      </c>
      <c r="K518" s="1"/>
    </row>
    <row r="519" spans="1:11">
      <c r="A519" s="1" t="s">
        <v>1622</v>
      </c>
      <c r="B519" s="16" t="s">
        <v>1623</v>
      </c>
      <c r="C519" s="50" t="str">
        <f>VLOOKUP(B519,Indicator!$A$2:$F$890,5,FALSE)</f>
        <v>CCRI Pillar 2.2: Children's vulnerability due to inadequate health and nutrition</v>
      </c>
      <c r="D519" s="25" t="str">
        <f>VLOOKUP(B519,Indicator!$A$2:$F$890,6,FALSE)</f>
        <v>CR_CCRI_VUL_HT</v>
      </c>
      <c r="E519" s="1">
        <f>VLOOKUP(H519,Source!$A$2:$G$636,7,FALSE)</f>
        <v>2021</v>
      </c>
      <c r="F519" s="1" t="s">
        <v>145</v>
      </c>
      <c r="G519" s="1" t="str">
        <f>VLOOKUP(F519,Value_type!$A$2:$I$107,3,FALSE)</f>
        <v>IDX</v>
      </c>
      <c r="H519" s="1" t="s">
        <v>1624</v>
      </c>
      <c r="I519" s="25" t="str">
        <f>VLOOKUP(H519,Source!$A$2:$G$594,3,FALSE)</f>
        <v>CCRI: CHLD_HEALTH_NUTRITION</v>
      </c>
      <c r="K519" s="1"/>
    </row>
    <row r="520" spans="1:11">
      <c r="A520" s="1" t="s">
        <v>1625</v>
      </c>
      <c r="B520" s="16" t="s">
        <v>1626</v>
      </c>
      <c r="C520" s="50" t="str">
        <f>VLOOKUP(B520,Indicator!$A$2:$F$890,5,FALSE)</f>
        <v>CCRI Pillar 2.3: Children's vulnerability due to inadequate education and learning</v>
      </c>
      <c r="D520" s="25" t="str">
        <f>VLOOKUP(B520,Indicator!$A$2:$F$890,6,FALSE)</f>
        <v>CR_CCRI_VUL_EDU</v>
      </c>
      <c r="E520" s="1">
        <f>VLOOKUP(H520,Source!$A$2:$G$636,7,FALSE)</f>
        <v>2021</v>
      </c>
      <c r="F520" s="1" t="s">
        <v>145</v>
      </c>
      <c r="G520" s="1" t="str">
        <f>VLOOKUP(F520,Value_type!$A$2:$I$107,3,FALSE)</f>
        <v>IDX</v>
      </c>
      <c r="H520" s="1" t="s">
        <v>1627</v>
      </c>
      <c r="I520" s="25" t="str">
        <f>VLOOKUP(H520,Source!$A$2:$G$594,3,FALSE)</f>
        <v>CCRI: EDUCATION</v>
      </c>
      <c r="K520" s="1"/>
    </row>
    <row r="521" spans="1:11">
      <c r="A521" s="1" t="s">
        <v>1628</v>
      </c>
      <c r="B521" s="16" t="s">
        <v>1629</v>
      </c>
      <c r="C521" s="50" t="str">
        <f>VLOOKUP(B521,Indicator!$A$2:$F$890,5,FALSE)</f>
        <v>CCRI Pillar 2.1: Children's vulnerability due to inadequate water, sanitation and hygiene</v>
      </c>
      <c r="D521" s="25" t="str">
        <f>VLOOKUP(B521,Indicator!$A$2:$F$890,6,FALSE)</f>
        <v>CR_CCRI_VUL_WASH</v>
      </c>
      <c r="E521" s="1">
        <f>VLOOKUP(H521,Source!$A$2:$G$636,7,FALSE)</f>
        <v>2021</v>
      </c>
      <c r="F521" s="1" t="s">
        <v>145</v>
      </c>
      <c r="G521" s="1" t="str">
        <f>VLOOKUP(F521,Value_type!$A$2:$I$107,3,FALSE)</f>
        <v>IDX</v>
      </c>
      <c r="H521" s="1" t="s">
        <v>1630</v>
      </c>
      <c r="I521" s="25" t="str">
        <f>VLOOKUP(H521,Source!$A$2:$G$594,3,FALSE)</f>
        <v>CCRI: WASH</v>
      </c>
      <c r="K521" s="1"/>
    </row>
    <row r="522" spans="1:11">
      <c r="A522" s="1" t="s">
        <v>1631</v>
      </c>
      <c r="B522" s="16" t="s">
        <v>1632</v>
      </c>
      <c r="C522" s="50" t="str">
        <f>VLOOKUP(B522,Indicator!$A$2:$F$890,5,FALSE)</f>
        <v>CCRI Pillar 2.4: Children's vulnerability due to poverty and lack of social protection</v>
      </c>
      <c r="D522" s="25" t="str">
        <f>VLOOKUP(B522,Indicator!$A$2:$F$890,6,FALSE)</f>
        <v>CR_CCRI_VUL_SP</v>
      </c>
      <c r="E522" s="1">
        <f>VLOOKUP(H522,Source!$A$2:$G$636,7,FALSE)</f>
        <v>2021</v>
      </c>
      <c r="F522" s="1" t="s">
        <v>145</v>
      </c>
      <c r="G522" s="1" t="str">
        <f>VLOOKUP(F522,Value_type!$A$2:$I$107,3,FALSE)</f>
        <v>IDX</v>
      </c>
      <c r="H522" s="1" t="s">
        <v>1633</v>
      </c>
      <c r="I522" s="25" t="str">
        <f>VLOOKUP(H522,Source!$A$2:$G$594,3,FALSE)</f>
        <v>CCRI: POV_COMM_ASSETS_SOC_PROT</v>
      </c>
      <c r="K522" s="1"/>
    </row>
    <row r="523" spans="1:11">
      <c r="A523" s="1" t="s">
        <v>1634</v>
      </c>
      <c r="B523" s="16" t="s">
        <v>1635</v>
      </c>
      <c r="C523" s="50" t="str">
        <f>VLOOKUP(B523,Indicator!$A$2:$F$890,5,FALSE)</f>
        <v>CCRI Pillar 2: Children's vulnerability to climate and environmental hazards, shocks and stresses</v>
      </c>
      <c r="D523" s="25" t="str">
        <f>VLOOKUP(B523,Indicator!$A$2:$F$890,6,FALSE)</f>
        <v>CR_CCRI_VUL_ES</v>
      </c>
      <c r="E523" s="1">
        <f>VLOOKUP(H523,Source!$A$2:$G$636,7,FALSE)</f>
        <v>2021</v>
      </c>
      <c r="F523" s="1" t="s">
        <v>145</v>
      </c>
      <c r="G523" s="1" t="str">
        <f>VLOOKUP(F523,Value_type!$A$2:$I$107,3,FALSE)</f>
        <v>IDX</v>
      </c>
      <c r="H523" s="1" t="s">
        <v>1636</v>
      </c>
      <c r="I523" s="25" t="str">
        <f>VLOOKUP(H523,Source!$A$2:$G$594,3,FALSE)</f>
        <v>CCRI: CHLD_VULNERABILITY</v>
      </c>
      <c r="K523" s="1"/>
    </row>
    <row r="524" spans="1:11">
      <c r="A524" s="1" t="s">
        <v>1637</v>
      </c>
      <c r="B524" s="16" t="s">
        <v>1638</v>
      </c>
      <c r="C524" s="50" t="str">
        <f>VLOOKUP(B524,Indicator!$A$2:$F$890,5,FALSE)</f>
        <v>Children's Climate Risk Index (CCRI)</v>
      </c>
      <c r="D524" s="25" t="str">
        <f>VLOOKUP(B524,Indicator!$A$2:$F$890,6,FALSE)</f>
        <v>CR_CCRI</v>
      </c>
      <c r="E524" s="1">
        <f>VLOOKUP(H524,Source!$A$2:$G$636,7,FALSE)</f>
        <v>2021</v>
      </c>
      <c r="F524" s="1" t="s">
        <v>145</v>
      </c>
      <c r="G524" s="1" t="str">
        <f>VLOOKUP(F524,Value_type!$A$2:$I$107,3,FALSE)</f>
        <v>IDX</v>
      </c>
      <c r="H524" s="1" t="s">
        <v>1639</v>
      </c>
      <c r="I524" s="25" t="str">
        <f>VLOOKUP(H524,Source!$A$2:$G$594,3,FALSE)</f>
        <v>CCRI: CHLD_CLIMATE_ENV_RISK_INDEX</v>
      </c>
      <c r="K524" s="1"/>
    </row>
    <row r="525" spans="1:11">
      <c r="A525" s="1" t="s">
        <v>1640</v>
      </c>
      <c r="B525" s="16" t="s">
        <v>1641</v>
      </c>
      <c r="C525" s="50" t="str">
        <f>VLOOKUP(B525,Indicator!$A$2:$F$890,5,FALSE)</f>
        <v>7.1.2. Proportion of population with primary reliance on clean fuels and technology (%)</v>
      </c>
      <c r="D525" s="25" t="str">
        <f>VLOOKUP(B525,Indicator!$A$2:$F$890,6,FALSE)</f>
        <v>CR_EG_EGY_CLEAN</v>
      </c>
      <c r="E525" s="1">
        <f>VLOOKUP(H525,Source!$A$2:$G$636,7,FALSE)</f>
        <v>2021</v>
      </c>
      <c r="F525" s="1" t="s">
        <v>18</v>
      </c>
      <c r="G525" s="1" t="str">
        <f>VLOOKUP(F525,Value_type!$A$2:$I$107,3,FALSE)</f>
        <v>PCNT</v>
      </c>
      <c r="H525" s="1" t="s">
        <v>1642</v>
      </c>
      <c r="I525" s="25" t="str">
        <f>VLOOKUP(H525,Source!$A$2:$G$594,3,FALSE)</f>
        <v>SDG: EG_EGY_CLEAN</v>
      </c>
      <c r="K525" s="1"/>
    </row>
    <row r="526" spans="1:11">
      <c r="A526" s="1" t="s">
        <v>1643</v>
      </c>
      <c r="B526" s="16" t="s">
        <v>1644</v>
      </c>
      <c r="C526" s="50" t="str">
        <f>VLOOKUP(B526,Indicator!$A$2:$F$890,5,FALSE)</f>
        <v>7.1.1. Proportion of population with access to electricity (%)</v>
      </c>
      <c r="D526" s="25" t="str">
        <f>VLOOKUP(B526,Indicator!$A$2:$F$890,6,FALSE)</f>
        <v>CR_EG_ACS_ELEC</v>
      </c>
      <c r="E526" s="1">
        <f>VLOOKUP(H526,Source!$A$2:$G$636,7,FALSE)</f>
        <v>2021</v>
      </c>
      <c r="F526" s="1" t="s">
        <v>426</v>
      </c>
      <c r="G526" s="1" t="str">
        <f>VLOOKUP(F526,Value_type!$A$2:$I$107,3,FALSE)</f>
        <v>PCNT</v>
      </c>
      <c r="H526" s="1" t="s">
        <v>1645</v>
      </c>
      <c r="I526" s="25" t="str">
        <f>VLOOKUP(H526,Source!$A$2:$G$594,3,FALSE)</f>
        <v>SDG: EG_ACS_ELEC</v>
      </c>
      <c r="K526" s="1"/>
    </row>
    <row r="527" spans="1:11">
      <c r="A527" s="1" t="s">
        <v>1646</v>
      </c>
      <c r="B527" s="16" t="s">
        <v>1647</v>
      </c>
      <c r="C527" s="50" t="str">
        <f>VLOOKUP(B527,Indicator!$A$2:$F$890,5,FALSE)</f>
        <v>CCRI Pillar 1.2: Children's exposure to water scarcity</v>
      </c>
      <c r="D527" s="25" t="str">
        <f>VLOOKUP(B527,Indicator!$A$2:$F$890,6,FALSE)</f>
        <v>CR_CCRI_EXP_WS</v>
      </c>
      <c r="E527" s="1">
        <f>VLOOKUP(H527,Source!$A$2:$G$636,7,FALSE)</f>
        <v>2021</v>
      </c>
      <c r="F527" s="1" t="s">
        <v>145</v>
      </c>
      <c r="G527" s="1" t="str">
        <f>VLOOKUP(F527,Value_type!$A$2:$I$107,3,FALSE)</f>
        <v>IDX</v>
      </c>
      <c r="H527" s="1" t="s">
        <v>1648</v>
      </c>
      <c r="I527" s="25" t="str">
        <f>VLOOKUP(H527,Source!$A$2:$G$594,3,FALSE)</f>
        <v>CCRI: WATER_SCARCITY</v>
      </c>
      <c r="K527" s="1"/>
    </row>
    <row r="528" spans="1:11">
      <c r="A528" s="1" t="s">
        <v>1649</v>
      </c>
      <c r="B528" s="16" t="s">
        <v>1650</v>
      </c>
      <c r="C528" s="50" t="str">
        <f>VLOOKUP(B528,Indicator!$A$2:$F$890,5,FALSE)</f>
        <v>CCRI Pillar 1.3: Children's exposure to riverine floods</v>
      </c>
      <c r="D528" s="25" t="str">
        <f>VLOOKUP(B528,Indicator!$A$2:$F$890,6,FALSE)</f>
        <v>CR_CCRI_EXP_RF</v>
      </c>
      <c r="E528" s="1">
        <f>VLOOKUP(H528,Source!$A$2:$G$636,7,FALSE)</f>
        <v>2021</v>
      </c>
      <c r="F528" s="1" t="s">
        <v>145</v>
      </c>
      <c r="G528" s="1" t="str">
        <f>VLOOKUP(F528,Value_type!$A$2:$I$107,3,FALSE)</f>
        <v>IDX</v>
      </c>
      <c r="H528" s="1" t="s">
        <v>1651</v>
      </c>
      <c r="I528" s="25" t="str">
        <f>VLOOKUP(H528,Source!$A$2:$G$594,3,FALSE)</f>
        <v>CCRI: FLOODS_RIVERINE</v>
      </c>
      <c r="K528" s="1"/>
    </row>
    <row r="529" spans="1:11">
      <c r="A529" s="1" t="s">
        <v>1652</v>
      </c>
      <c r="B529" s="16" t="s">
        <v>1653</v>
      </c>
      <c r="C529" s="50" t="str">
        <f>VLOOKUP(B529,Indicator!$A$2:$F$890,5,FALSE)</f>
        <v>CCRI Pillar 1.4: Children's exposure to coastal floods</v>
      </c>
      <c r="D529" s="25" t="str">
        <f>VLOOKUP(B529,Indicator!$A$2:$F$890,6,FALSE)</f>
        <v>CR_CCRI_EXP_CF</v>
      </c>
      <c r="E529" s="1">
        <f>VLOOKUP(H529,Source!$A$2:$G$636,7,FALSE)</f>
        <v>2021</v>
      </c>
      <c r="F529" s="1" t="s">
        <v>145</v>
      </c>
      <c r="G529" s="1" t="str">
        <f>VLOOKUP(F529,Value_type!$A$2:$I$107,3,FALSE)</f>
        <v>IDX</v>
      </c>
      <c r="H529" s="1" t="s">
        <v>1654</v>
      </c>
      <c r="I529" s="25" t="str">
        <f>VLOOKUP(H529,Source!$A$2:$G$594,3,FALSE)</f>
        <v>CCRI: FLOODS_COASTAL</v>
      </c>
      <c r="K529" s="1"/>
    </row>
    <row r="530" spans="1:11">
      <c r="A530" s="1" t="s">
        <v>1655</v>
      </c>
      <c r="B530" s="16" t="s">
        <v>1656</v>
      </c>
      <c r="C530" s="50" t="str">
        <f>VLOOKUP(B530,Indicator!$A$2:$F$890,5,FALSE)</f>
        <v>CCRI Pillar 1.5: Children's exposure to cyclones</v>
      </c>
      <c r="D530" s="25" t="str">
        <f>VLOOKUP(B530,Indicator!$A$2:$F$890,6,FALSE)</f>
        <v>CR_CCRI_EXP_TC</v>
      </c>
      <c r="E530" s="1">
        <f>VLOOKUP(H530,Source!$A$2:$G$636,7,FALSE)</f>
        <v>2021</v>
      </c>
      <c r="F530" s="1" t="s">
        <v>145</v>
      </c>
      <c r="G530" s="1" t="str">
        <f>VLOOKUP(F530,Value_type!$A$2:$I$107,3,FALSE)</f>
        <v>IDX</v>
      </c>
      <c r="H530" s="1" t="s">
        <v>1657</v>
      </c>
      <c r="I530" s="25" t="str">
        <f>VLOOKUP(H530,Source!$A$2:$G$594,3,FALSE)</f>
        <v>CCRI: TROPICAL_CYCLONES</v>
      </c>
      <c r="K530" s="1"/>
    </row>
    <row r="531" spans="1:11">
      <c r="A531" s="1" t="s">
        <v>1658</v>
      </c>
      <c r="B531" s="16" t="s">
        <v>1659</v>
      </c>
      <c r="C531" s="50" t="str">
        <f>VLOOKUP(B531,Indicator!$A$2:$F$890,5,FALSE)</f>
        <v>CCRI Pillar 1.6: Children's exposure to vector borne diseases</v>
      </c>
      <c r="D531" s="25" t="str">
        <f>VLOOKUP(B531,Indicator!$A$2:$F$890,6,FALSE)</f>
        <v>CR_CCRI_EXP_VBD</v>
      </c>
      <c r="E531" s="1">
        <f>VLOOKUP(H531,Source!$A$2:$G$636,7,FALSE)</f>
        <v>2021</v>
      </c>
      <c r="F531" s="1" t="s">
        <v>145</v>
      </c>
      <c r="G531" s="1" t="str">
        <f>VLOOKUP(F531,Value_type!$A$2:$I$107,3,FALSE)</f>
        <v>IDX</v>
      </c>
      <c r="H531" s="1" t="s">
        <v>1660</v>
      </c>
      <c r="I531" s="25" t="str">
        <f>VLOOKUP(H531,Source!$A$2:$G$594,3,FALSE)</f>
        <v>CCRI: VECTOR_BORNE_DISEASE</v>
      </c>
      <c r="K531" s="1"/>
    </row>
    <row r="532" spans="1:11">
      <c r="A532" s="1" t="s">
        <v>1661</v>
      </c>
      <c r="B532" s="16" t="s">
        <v>1662</v>
      </c>
      <c r="C532" s="50" t="str">
        <f>VLOOKUP(B532,Indicator!$A$2:$F$890,5,FALSE)</f>
        <v>CCRI Pillar 1.1: Children's exposure to extreme temperatures</v>
      </c>
      <c r="D532" s="25" t="str">
        <f>VLOOKUP(B532,Indicator!$A$2:$F$890,6,FALSE)</f>
        <v>CR_CCRI_EXP_HEAT</v>
      </c>
      <c r="E532" s="1">
        <f>VLOOKUP(H532,Source!$A$2:$G$636,7,FALSE)</f>
        <v>2021</v>
      </c>
      <c r="F532" s="1" t="s">
        <v>145</v>
      </c>
      <c r="G532" s="1" t="str">
        <f>VLOOKUP(F532,Value_type!$A$2:$I$107,3,FALSE)</f>
        <v>IDX</v>
      </c>
      <c r="H532" s="1" t="s">
        <v>1663</v>
      </c>
      <c r="I532" s="25" t="str">
        <f>VLOOKUP(H532,Source!$A$2:$G$594,3,FALSE)</f>
        <v>CCRI: HEATWAVES</v>
      </c>
      <c r="K532" s="1"/>
    </row>
    <row r="533" spans="1:11">
      <c r="A533" s="1" t="s">
        <v>1664</v>
      </c>
      <c r="B533" s="16" t="s">
        <v>1665</v>
      </c>
      <c r="C533" s="50" t="str">
        <f>VLOOKUP(B533,Indicator!$A$2:$F$890,5,FALSE)</f>
        <v>CCRI Pillar 1.7: Children's exposure to air pollution</v>
      </c>
      <c r="D533" s="25" t="str">
        <f>VLOOKUP(B533,Indicator!$A$2:$F$890,6,FALSE)</f>
        <v>CR_CCRI_EXP_AP</v>
      </c>
      <c r="E533" s="1">
        <f>VLOOKUP(H533,Source!$A$2:$G$636,7,FALSE)</f>
        <v>2021</v>
      </c>
      <c r="F533" s="1" t="s">
        <v>145</v>
      </c>
      <c r="G533" s="1" t="str">
        <f>VLOOKUP(F533,Value_type!$A$2:$I$107,3,FALSE)</f>
        <v>IDX</v>
      </c>
      <c r="H533" s="1" t="s">
        <v>1666</v>
      </c>
      <c r="I533" s="25" t="str">
        <f>VLOOKUP(H533,Source!$A$2:$G$594,3,FALSE)</f>
        <v>CCRI: POLLUTION_AIR</v>
      </c>
      <c r="K533" s="1"/>
    </row>
    <row r="534" spans="1:11">
      <c r="A534" s="1" t="s">
        <v>1667</v>
      </c>
      <c r="B534" s="16" t="s">
        <v>1668</v>
      </c>
      <c r="C534" s="50" t="str">
        <f>VLOOKUP(B534,Indicator!$A$2:$F$890,5,FALSE)</f>
        <v>CCRI Pillar 1.8: Children's exposure to soil and water pollution</v>
      </c>
      <c r="D534" s="25" t="str">
        <f>VLOOKUP(B534,Indicator!$A$2:$F$890,6,FALSE)</f>
        <v>CR_CCRI_EXP_SWP</v>
      </c>
      <c r="E534" s="1">
        <f>VLOOKUP(H534,Source!$A$2:$G$636,7,FALSE)</f>
        <v>2021</v>
      </c>
      <c r="F534" s="1" t="s">
        <v>145</v>
      </c>
      <c r="G534" s="1" t="str">
        <f>VLOOKUP(F534,Value_type!$A$2:$I$107,3,FALSE)</f>
        <v>IDX</v>
      </c>
      <c r="H534" s="1" t="s">
        <v>1669</v>
      </c>
      <c r="I534" s="25" t="str">
        <f>VLOOKUP(H534,Source!$A$2:$G$594,3,FALSE)</f>
        <v>CCRI: POLLUTION_SOIL_WATER</v>
      </c>
      <c r="K534" s="1"/>
    </row>
    <row r="535" spans="1:11">
      <c r="A535" s="1" t="s">
        <v>1670</v>
      </c>
      <c r="B535" s="16" t="s">
        <v>1671</v>
      </c>
      <c r="C535" s="50" t="str">
        <f>VLOOKUP(B535,Indicator!$A$2:$F$890,5,FALSE)</f>
        <v>CCRI Pillar 1: Children's exposure to climate and environmental hazards, shocks and stresses</v>
      </c>
      <c r="D535" s="25" t="str">
        <f>VLOOKUP(B535,Indicator!$A$2:$F$890,6,FALSE)</f>
        <v>CR_CCRI_EXP_CESS</v>
      </c>
      <c r="E535" s="1">
        <f>VLOOKUP(H535,Source!$A$2:$G$636,7,FALSE)</f>
        <v>2021</v>
      </c>
      <c r="F535" s="1" t="s">
        <v>145</v>
      </c>
      <c r="G535" s="1" t="str">
        <f>VLOOKUP(F535,Value_type!$A$2:$I$107,3,FALSE)</f>
        <v>IDX</v>
      </c>
      <c r="H535" s="1" t="s">
        <v>1672</v>
      </c>
      <c r="I535" s="25" t="str">
        <f>VLOOKUP(H535,Source!$A$2:$G$594,3,FALSE)</f>
        <v>CCRI: CLIMATE_ENV_SHOCKS</v>
      </c>
      <c r="K535" s="1"/>
    </row>
    <row r="536" spans="1:11">
      <c r="A536" s="1" t="s">
        <v>1673</v>
      </c>
      <c r="B536" s="16" t="s">
        <v>1674</v>
      </c>
      <c r="C536" s="50" t="str">
        <f>VLOOKUP(B536,Indicator!$A$2:$F$890,5,FALSE)</f>
        <v>1.5.3. Score of adoption and implementation of national DRR strategies in line with the Sendai Framework</v>
      </c>
      <c r="D536" s="25" t="str">
        <f>VLOOKUP(B536,Indicator!$A$2:$F$890,6,FALSE)</f>
        <v>CR_SG_DSR_LGRGSR</v>
      </c>
      <c r="E536" s="1">
        <f>VLOOKUP(H536,Source!$A$2:$G$636,7,FALSE)</f>
        <v>2021</v>
      </c>
      <c r="F536" s="1" t="s">
        <v>145</v>
      </c>
      <c r="G536" s="1" t="str">
        <f>VLOOKUP(F536,Value_type!$A$2:$I$107,3,FALSE)</f>
        <v>IDX</v>
      </c>
      <c r="H536" s="1" t="s">
        <v>1675</v>
      </c>
      <c r="I536" s="25" t="str">
        <f>VLOOKUP(H536,Source!$A$2:$G$594,3,FALSE)</f>
        <v>SDG: SG_DSR_LGRGSR</v>
      </c>
      <c r="K536" s="1"/>
    </row>
    <row r="537" spans="1:11">
      <c r="A537" s="1" t="s">
        <v>1676</v>
      </c>
      <c r="B537" s="16" t="s">
        <v>1677</v>
      </c>
      <c r="C537" s="50" t="str">
        <f>VLOOKUP(B537,Indicator!$A$2:$F$890,5,FALSE)</f>
        <v>10.3.1. Percentage of population reporting having felt discriminated against, by grounds of discrimination, sex or disability</v>
      </c>
      <c r="D537" s="25" t="str">
        <f>VLOOKUP(B537,Indicator!$A$2:$F$890,6,FALSE)</f>
        <v>CR_VC_VOV_GDSD</v>
      </c>
      <c r="E537" s="1">
        <f>VLOOKUP(H537,Source!$A$2:$G$636,7,FALSE)</f>
        <v>2021</v>
      </c>
      <c r="F537" s="1" t="s">
        <v>82</v>
      </c>
      <c r="G537" s="1" t="str">
        <f>VLOOKUP(F537,Value_type!$A$2:$I$107,3,FALSE)</f>
        <v>PCNT</v>
      </c>
      <c r="H537" s="1" t="s">
        <v>1678</v>
      </c>
      <c r="I537" s="25" t="str">
        <f>VLOOKUP(H537,Source!$A$2:$G$594,3,FALSE)</f>
        <v>SDG: VC_VOV_GDSD</v>
      </c>
      <c r="K537" s="1"/>
    </row>
    <row r="538" spans="1:11">
      <c r="A538" s="1" t="s">
        <v>1679</v>
      </c>
      <c r="B538" s="16" t="s">
        <v>1680</v>
      </c>
      <c r="C538" s="50" t="str">
        <f>VLOOKUP(B538,Indicator!$A$2:$F$890,5,FALSE)</f>
        <v>10.3.1. Percentage of persons with disability reporting having felt discriminated against, by grounds of discrimination, sex or disability</v>
      </c>
      <c r="D538" s="25" t="str">
        <f>VLOOKUP(B538,Indicator!$A$2:$F$890,6,FALSE)</f>
        <v>CR_VC_VOV_GDSD_PD</v>
      </c>
      <c r="E538" s="1">
        <f>VLOOKUP(H538,Source!$A$2:$G$636,7,FALSE)</f>
        <v>2021</v>
      </c>
      <c r="F538" s="1" t="s">
        <v>82</v>
      </c>
      <c r="G538" s="1" t="str">
        <f>VLOOKUP(F538,Value_type!$A$2:$I$107,3,FALSE)</f>
        <v>PCNT</v>
      </c>
      <c r="H538" s="1" t="s">
        <v>1681</v>
      </c>
      <c r="I538" s="25" t="str">
        <f>VLOOKUP(H538,Source!$A$2:$G$594,3,FALSE)</f>
        <v>SDG: VC_VOV_GDSD</v>
      </c>
      <c r="K538" s="1"/>
    </row>
    <row r="539" spans="1:11" s="75" customFormat="1">
      <c r="A539" s="74" t="s">
        <v>1682</v>
      </c>
      <c r="B539" s="79" t="s">
        <v>1683</v>
      </c>
      <c r="C539" s="80" t="str">
        <f>VLOOKUP(B539,Indicator!$A$2:$F$890,5,FALSE)</f>
        <v>10.3.1. Percentage of persons with disability reporting having felt discriminated against, by grounds of disability or health status</v>
      </c>
      <c r="D539" s="80" t="str">
        <f>VLOOKUP(B539,Indicator!$A$2:$F$890,6,FALSE)</f>
        <v>CR_VC_VOV_GDSD_DISHEA_PD</v>
      </c>
      <c r="E539" s="74">
        <f>VLOOKUP(H539,Source!$A$2:$G$636,7,FALSE)</f>
        <v>2021</v>
      </c>
      <c r="F539" s="74" t="s">
        <v>82</v>
      </c>
      <c r="G539" s="74" t="str">
        <f>VLOOKUP(F539,Value_type!$A$2:$I$107,3,FALSE)</f>
        <v>PCNT</v>
      </c>
      <c r="H539" s="74" t="s">
        <v>1684</v>
      </c>
      <c r="I539" s="80" t="str">
        <f>VLOOKUP(H539,Source!$A$2:$G$594,3,FALSE)</f>
        <v>SDG: VC_VOV_GDSD</v>
      </c>
      <c r="K539" s="74"/>
    </row>
    <row r="540" spans="1:11">
      <c r="A540" s="1" t="s">
        <v>1685</v>
      </c>
      <c r="B540" s="16" t="s">
        <v>1686</v>
      </c>
      <c r="C540" s="50" t="str">
        <f>VLOOKUP(B540,Indicator!$A$2:$F$890,5,FALSE)</f>
        <v>UN Convention on the Rights of the Child, 1989 (signature, ratification, acceptance, accession or succession)</v>
      </c>
      <c r="D540" s="25" t="str">
        <f>VLOOKUP(B540,Indicator!$A$2:$F$890,6,FALSE)</f>
        <v>CR_UN_CHLD_RIGHTS</v>
      </c>
      <c r="E540" s="1">
        <f>VLOOKUP(H540,Source!$A$2:$G$636,7,FALSE)</f>
        <v>2021</v>
      </c>
      <c r="F540" s="1" t="s">
        <v>613</v>
      </c>
      <c r="G540" s="1" t="str">
        <f>VLOOKUP(F540,Value_type!$A$2:$I$107,3,FALSE)</f>
        <v>YES_NO</v>
      </c>
      <c r="H540" s="1" t="s">
        <v>1687</v>
      </c>
      <c r="I540" s="25" t="str">
        <f>VLOOKUP(H540,Source!$A$2:$G$594,3,FALSE)</f>
        <v>UN Treaties: IV-11</v>
      </c>
      <c r="K540" s="1"/>
    </row>
    <row r="541" spans="1:11">
      <c r="A541" s="1" t="s">
        <v>1688</v>
      </c>
      <c r="B541" s="16" t="s">
        <v>1689</v>
      </c>
      <c r="C541" s="50" t="str">
        <f>VLOOKUP(B541,Indicator!$A$2:$F$890,5,FALSE)</f>
        <v>Optional Protocol to the Convention on the Rights of the Child on the sale of children, child prostitution and child pornography (signature, ratification, accession or succession)</v>
      </c>
      <c r="D541" s="25" t="str">
        <f>VLOOKUP(B541,Indicator!$A$2:$F$890,6,FALSE)</f>
        <v>CR_UN_CHLD_SALE</v>
      </c>
      <c r="E541" s="1">
        <f>VLOOKUP(H541,Source!$A$2:$G$636,7,FALSE)</f>
        <v>2021</v>
      </c>
      <c r="F541" s="1" t="s">
        <v>613</v>
      </c>
      <c r="G541" s="1" t="str">
        <f>VLOOKUP(F541,Value_type!$A$2:$I$107,3,FALSE)</f>
        <v>YES_NO</v>
      </c>
      <c r="H541" s="1" t="s">
        <v>1690</v>
      </c>
      <c r="I541" s="25" t="str">
        <f>VLOOKUP(H541,Source!$A$2:$G$594,3,FALSE)</f>
        <v>UN Treaties: IV-11-c</v>
      </c>
      <c r="K541" s="1"/>
    </row>
    <row r="542" spans="1:11">
      <c r="A542" s="1" t="s">
        <v>1691</v>
      </c>
      <c r="B542" s="16" t="s">
        <v>1692</v>
      </c>
      <c r="C542" s="50" t="str">
        <f>VLOOKUP(B542,Indicator!$A$2:$F$890,5,FALSE)</f>
        <v>UN Convention on the Rights of Persons with Disabilities, 2006 (signature, formal confirmation, accession or ratification)</v>
      </c>
      <c r="D542" s="25" t="str">
        <f>VLOOKUP(B542,Indicator!$A$2:$F$890,6,FALSE)</f>
        <v>CR_UN_RIGHTS_DISAB</v>
      </c>
      <c r="E542" s="1">
        <f>VLOOKUP(H542,Source!$A$2:$G$636,7,FALSE)</f>
        <v>2021</v>
      </c>
      <c r="F542" s="1" t="s">
        <v>613</v>
      </c>
      <c r="G542" s="1" t="str">
        <f>VLOOKUP(F542,Value_type!$A$2:$I$107,3,FALSE)</f>
        <v>YES_NO</v>
      </c>
      <c r="H542" s="1" t="s">
        <v>1693</v>
      </c>
      <c r="I542" s="25" t="str">
        <f>VLOOKUP(H542,Source!$A$2:$G$594,3,FALSE)</f>
        <v>UN Treaties: IV-15</v>
      </c>
      <c r="K542" s="1"/>
    </row>
    <row r="543" spans="1:11">
      <c r="A543" s="1" t="s">
        <v>1694</v>
      </c>
      <c r="B543" s="16" t="s">
        <v>1695</v>
      </c>
      <c r="C543" s="50" t="str">
        <f>VLOOKUP(B543,Indicator!$A$2:$F$890,5,FALSE)</f>
        <v>Total public social expenditure (% of GDP)</v>
      </c>
      <c r="D543" s="25" t="str">
        <f>VLOOKUP(B543,Indicator!$A$2:$F$890,6,FALSE)</f>
        <v>EC_TOT_PUB_EXP_GDP</v>
      </c>
      <c r="E543" s="1">
        <f>VLOOKUP(H543,Source!$A$2:$G$636,7,FALSE)</f>
        <v>2021</v>
      </c>
      <c r="F543" s="1" t="s">
        <v>18</v>
      </c>
      <c r="G543" s="1" t="str">
        <f>VLOOKUP(F543,Value_type!$A$2:$I$107,3,FALSE)</f>
        <v>PCNT</v>
      </c>
      <c r="H543" s="1" t="s">
        <v>1696</v>
      </c>
      <c r="I543" s="25" t="str">
        <f>VLOOKUP(H543,Source!$A$2:$G$594,3,FALSE)</f>
        <v>OECD: EC_TOT_PUB_EXP_GDP</v>
      </c>
      <c r="K543" s="1"/>
    </row>
    <row r="544" spans="1:11">
      <c r="A544" s="1" t="s">
        <v>1697</v>
      </c>
      <c r="B544" s="16" t="s">
        <v>1698</v>
      </c>
      <c r="C544" s="50" t="str">
        <f>VLOOKUP(B544,Indicator!$A$2:$F$890,5,FALSE)</f>
        <v>1.a.2. Total public social expenditure (% of total general government expenditure)</v>
      </c>
      <c r="D544" s="25" t="str">
        <f>VLOOKUP(B544,Indicator!$A$2:$F$890,6,FALSE)</f>
        <v>EC_TOT_PUB_EXP_TOT</v>
      </c>
      <c r="E544" s="1">
        <f>VLOOKUP(H544,Source!$A$2:$G$636,7,FALSE)</f>
        <v>2021</v>
      </c>
      <c r="F544" s="1" t="s">
        <v>18</v>
      </c>
      <c r="G544" s="1" t="str">
        <f>VLOOKUP(F544,Value_type!$A$2:$I$107,3,FALSE)</f>
        <v>PCNT</v>
      </c>
      <c r="H544" s="1" t="s">
        <v>1699</v>
      </c>
      <c r="I544" s="25" t="str">
        <f>VLOOKUP(H544,Source!$A$2:$G$594,3,FALSE)</f>
        <v>OECD: EC_TOT_PUB_EXP_TOT</v>
      </c>
      <c r="K544" s="1"/>
    </row>
    <row r="545" spans="1:11">
      <c r="A545" s="1" t="s">
        <v>1700</v>
      </c>
      <c r="B545" s="16" t="s">
        <v>1701</v>
      </c>
      <c r="C545" s="50" t="str">
        <f>VLOOKUP(B545,Indicator!$A$2:$F$890,5,FALSE)</f>
        <v>Statistical capacity score (Overall average): Scale 0-100</v>
      </c>
      <c r="D545" s="25" t="str">
        <f>VLOOKUP(B545,Indicator!$A$2:$F$890,6,FALSE)</f>
        <v>CR_IQ_SCI_OVRL</v>
      </c>
      <c r="E545" s="1">
        <f>VLOOKUP(H545,Source!$A$2:$G$636,7,FALSE)</f>
        <v>2021</v>
      </c>
      <c r="F545" s="1" t="s">
        <v>1702</v>
      </c>
      <c r="G545" s="1" t="str">
        <f>VLOOKUP(F545,Value_type!$A$2:$I$107,3,FALSE)</f>
        <v>MEAN_SCORE</v>
      </c>
      <c r="H545" s="1" t="s">
        <v>1703</v>
      </c>
      <c r="I545" s="25" t="str">
        <f>VLOOKUP(H545,Source!$A$2:$G$594,3,FALSE)</f>
        <v>WB: IQ.SCI.OVRL</v>
      </c>
      <c r="K545" s="1"/>
    </row>
    <row r="546" spans="1:11">
      <c r="A546" s="1" t="s">
        <v>1704</v>
      </c>
      <c r="B546" s="16" t="s">
        <v>1705</v>
      </c>
      <c r="C546" s="50" t="str">
        <f>VLOOKUP(B546,Indicator!$A$2:$F$890,5,FALSE)</f>
        <v>17.18.2. Countries with national statistical legislation exists that complies with the Fundamental Principles of Official Statistics</v>
      </c>
      <c r="D546" s="25" t="str">
        <f>VLOOKUP(B546,Indicator!$A$2:$F$890,6,FALSE)</f>
        <v>CR_SG_STT_FPOS</v>
      </c>
      <c r="E546" s="1">
        <f>VLOOKUP(H546,Source!$A$2:$G$636,7,FALSE)</f>
        <v>2021</v>
      </c>
      <c r="F546" s="1" t="s">
        <v>613</v>
      </c>
      <c r="G546" s="1" t="str">
        <f>VLOOKUP(F546,Value_type!$A$2:$I$107,3,FALSE)</f>
        <v>YES_NO</v>
      </c>
      <c r="H546" s="1" t="s">
        <v>1706</v>
      </c>
      <c r="I546" s="25" t="str">
        <f>VLOOKUP(H546,Source!$A$2:$G$594,3,FALSE)</f>
        <v>SDG: SG_STT_FPOS</v>
      </c>
      <c r="K546" s="1"/>
    </row>
    <row r="547" spans="1:11">
      <c r="A547" s="1" t="s">
        <v>1707</v>
      </c>
      <c r="B547" s="16" t="s">
        <v>1708</v>
      </c>
      <c r="C547" s="50" t="str">
        <f>VLOOKUP(B547,Indicator!$A$2:$F$890,5,FALSE)</f>
        <v>17.18.3. Countries with national statistical plans that are fully funded</v>
      </c>
      <c r="D547" s="25" t="str">
        <f>VLOOKUP(B547,Indicator!$A$2:$F$890,6,FALSE)</f>
        <v>CR_SG_STT_NSDSFND</v>
      </c>
      <c r="E547" s="1">
        <f>VLOOKUP(H547,Source!$A$2:$G$636,7,FALSE)</f>
        <v>2021</v>
      </c>
      <c r="F547" s="1" t="s">
        <v>613</v>
      </c>
      <c r="G547" s="1" t="str">
        <f>VLOOKUP(F547,Value_type!$A$2:$I$107,3,FALSE)</f>
        <v>YES_NO</v>
      </c>
      <c r="H547" s="1" t="s">
        <v>1709</v>
      </c>
      <c r="I547" s="25" t="str">
        <f>VLOOKUP(H547,Source!$A$2:$G$594,3,FALSE)</f>
        <v>SDG: SG_STT_NSDSFND</v>
      </c>
      <c r="K547" s="1"/>
    </row>
    <row r="548" spans="1:11">
      <c r="A548" s="1" t="s">
        <v>1710</v>
      </c>
      <c r="B548" s="16" t="s">
        <v>1711</v>
      </c>
      <c r="C548" s="50" t="str">
        <f>VLOOKUP(B548,Indicator!$A$2:$F$890,5,FALSE)</f>
        <v>17.18.3. Countries with national statistical plans that are under implementation</v>
      </c>
      <c r="D548" s="25" t="str">
        <f>VLOOKUP(B548,Indicator!$A$2:$F$890,6,FALSE)</f>
        <v>CR_SG_STT_NSDSIMPL</v>
      </c>
      <c r="E548" s="1">
        <f>VLOOKUP(H548,Source!$A$2:$G$636,7,FALSE)</f>
        <v>2021</v>
      </c>
      <c r="F548" s="1" t="s">
        <v>613</v>
      </c>
      <c r="G548" s="1" t="str">
        <f>VLOOKUP(F548,Value_type!$A$2:$I$107,3,FALSE)</f>
        <v>YES_NO</v>
      </c>
      <c r="H548" s="1" t="s">
        <v>1712</v>
      </c>
      <c r="I548" s="25" t="str">
        <f>VLOOKUP(H548,Source!$A$2:$G$594,3,FALSE)</f>
        <v>SDG: SG_STT_NSDSIMPL</v>
      </c>
      <c r="K548" s="1"/>
    </row>
    <row r="549" spans="1:11">
      <c r="A549" s="1" t="s">
        <v>1713</v>
      </c>
      <c r="B549" s="16" t="s">
        <v>1714</v>
      </c>
      <c r="C549" s="50" t="str">
        <f>VLOOKUP(B549,Indicator!$A$2:$F$890,5,FALSE)</f>
        <v>17.18.3. Countries with national statistical plans with funding from Government</v>
      </c>
      <c r="D549" s="25" t="str">
        <f>VLOOKUP(B549,Indicator!$A$2:$F$890,6,FALSE)</f>
        <v>CR_SG_STT_NSDSFDGVT</v>
      </c>
      <c r="E549" s="1">
        <f>VLOOKUP(H549,Source!$A$2:$G$636,7,FALSE)</f>
        <v>2021</v>
      </c>
      <c r="F549" s="1" t="s">
        <v>613</v>
      </c>
      <c r="G549" s="1" t="str">
        <f>VLOOKUP(F549,Value_type!$A$2:$I$107,3,FALSE)</f>
        <v>YES_NO</v>
      </c>
      <c r="H549" s="1" t="s">
        <v>1715</v>
      </c>
      <c r="I549" s="25" t="str">
        <f>VLOOKUP(H549,Source!$A$2:$G$594,3,FALSE)</f>
        <v>SDG: SG_STT_NSDSFDGVT</v>
      </c>
      <c r="K549" s="1"/>
    </row>
    <row r="550" spans="1:11">
      <c r="A550" s="1" t="s">
        <v>1716</v>
      </c>
      <c r="B550" s="16" t="s">
        <v>1717</v>
      </c>
      <c r="C550" s="50" t="str">
        <f>VLOOKUP(B550,Indicator!$A$2:$F$890,5,FALSE)</f>
        <v>17.18.3. Countries with national statistical plans with funding from donors</v>
      </c>
      <c r="D550" s="25" t="str">
        <f>VLOOKUP(B550,Indicator!$A$2:$F$890,6,FALSE)</f>
        <v>CR_SG_STT_NSDSFDDNR</v>
      </c>
      <c r="E550" s="1">
        <f>VLOOKUP(H550,Source!$A$2:$G$636,7,FALSE)</f>
        <v>2021</v>
      </c>
      <c r="F550" s="1" t="s">
        <v>613</v>
      </c>
      <c r="G550" s="1" t="str">
        <f>VLOOKUP(F550,Value_type!$A$2:$I$107,3,FALSE)</f>
        <v>YES_NO</v>
      </c>
      <c r="H550" s="1" t="s">
        <v>1718</v>
      </c>
      <c r="I550" s="25" t="str">
        <f>VLOOKUP(H550,Source!$A$2:$G$594,3,FALSE)</f>
        <v>SDG: SG_STT_NSDSFDDNR</v>
      </c>
      <c r="K550" s="1"/>
    </row>
    <row r="551" spans="1:11">
      <c r="A551" s="1" t="s">
        <v>1719</v>
      </c>
      <c r="B551" s="16" t="s">
        <v>1720</v>
      </c>
      <c r="C551" s="50" t="str">
        <f>VLOOKUP(B551,Indicator!$A$2:$F$890,5,FALSE)</f>
        <v>17.18.3. Countries with national statistical plans with funding from others</v>
      </c>
      <c r="D551" s="25" t="str">
        <f>VLOOKUP(B551,Indicator!$A$2:$F$890,6,FALSE)</f>
        <v>CR_SG_STT_NSDSFDOTHR</v>
      </c>
      <c r="E551" s="1">
        <f>VLOOKUP(H551,Source!$A$2:$G$636,7,FALSE)</f>
        <v>2021</v>
      </c>
      <c r="F551" s="1" t="s">
        <v>613</v>
      </c>
      <c r="G551" s="1" t="str">
        <f>VLOOKUP(F551,Value_type!$A$2:$I$107,3,FALSE)</f>
        <v>YES_NO</v>
      </c>
      <c r="H551" s="1" t="s">
        <v>1721</v>
      </c>
      <c r="I551" s="25" t="str">
        <f>VLOOKUP(H551,Source!$A$2:$G$594,3,FALSE)</f>
        <v>SDG: SG_STT_NSDSFDOTHR</v>
      </c>
      <c r="K551" s="1"/>
    </row>
    <row r="552" spans="1:11">
      <c r="A552" s="1" t="s">
        <v>1722</v>
      </c>
      <c r="B552" s="16" t="s">
        <v>1723</v>
      </c>
      <c r="C552" s="50" t="str">
        <f>VLOOKUP(B552,Indicator!$A$2:$F$890,5,FALSE)</f>
        <v>17.19.1. Value of all resources made available to strengthen statistical capacity in developing countries (current US$)</v>
      </c>
      <c r="D552" s="25" t="str">
        <f>VLOOKUP(B552,Indicator!$A$2:$F$890,6,FALSE)</f>
        <v>CR_SG_STT_CAPTY</v>
      </c>
      <c r="E552" s="1">
        <f>VLOOKUP(H552,Source!$A$2:$G$636,7,FALSE)</f>
        <v>2021</v>
      </c>
      <c r="F552" s="1" t="s">
        <v>1724</v>
      </c>
      <c r="G552" s="1" t="str">
        <f>VLOOKUP(F552,Value_type!$A$2:$I$107,3,FALSE)</f>
        <v>USD</v>
      </c>
      <c r="H552" s="1" t="s">
        <v>1725</v>
      </c>
      <c r="I552" s="25" t="str">
        <f>VLOOKUP(H552,Source!$A$2:$G$594,3,FALSE)</f>
        <v>SDG: SG_STT_CAPTY</v>
      </c>
      <c r="K552" s="1"/>
    </row>
    <row r="553" spans="1:11">
      <c r="A553" s="1" t="s">
        <v>1726</v>
      </c>
      <c r="B553" s="16" t="s">
        <v>1727</v>
      </c>
      <c r="C553" s="50" t="str">
        <f>VLOOKUP(B553,Indicator!$A$2:$F$890,5,FALSE)</f>
        <v>17.19.2. Countries that have conducted at least one population and housing census in the last 10 years</v>
      </c>
      <c r="D553" s="25" t="str">
        <f>VLOOKUP(B553,Indicator!$A$2:$F$890,6,FALSE)</f>
        <v>CR_SG_REG_CENSUSN</v>
      </c>
      <c r="E553" s="1">
        <f>VLOOKUP(H553,Source!$A$2:$G$636,7,FALSE)</f>
        <v>2021</v>
      </c>
      <c r="F553" s="1" t="s">
        <v>613</v>
      </c>
      <c r="G553" s="1" t="str">
        <f>VLOOKUP(F553,Value_type!$A$2:$I$107,3,FALSE)</f>
        <v>YES_NO</v>
      </c>
      <c r="H553" s="1" t="s">
        <v>1728</v>
      </c>
      <c r="I553" s="25" t="str">
        <f>VLOOKUP(H553,Source!$A$2:$G$594,3,FALSE)</f>
        <v>SDG: SG_REG_CENSUSN</v>
      </c>
      <c r="K553" s="1"/>
    </row>
    <row r="554" spans="1:11">
      <c r="A554" s="1" t="s">
        <v>1729</v>
      </c>
      <c r="B554" s="16" t="s">
        <v>1730</v>
      </c>
      <c r="C554" s="50" t="str">
        <f>VLOOKUP(B554,Indicator!$A$2:$F$890,5,FALSE)</f>
        <v>INFORM Risk Index (scale 0-10)</v>
      </c>
      <c r="D554" s="25" t="str">
        <f>VLOOKUP(B554,Indicator!$A$2:$F$890,6,FALSE)</f>
        <v>CR_INFORM</v>
      </c>
      <c r="E554" s="1">
        <f>VLOOKUP(H554,Source!$A$2:$G$636,7,FALSE)</f>
        <v>2022</v>
      </c>
      <c r="F554" s="1" t="s">
        <v>145</v>
      </c>
      <c r="G554" s="1" t="str">
        <f>VLOOKUP(F554,Value_type!$A$2:$I$107,3,FALSE)</f>
        <v>IDX</v>
      </c>
      <c r="H554" s="1" t="s">
        <v>1731</v>
      </c>
      <c r="I554" s="25" t="str">
        <f>VLOOKUP(H554,Source!$A$2:$G$594,3,FALSE)</f>
        <v>INFORM: CR_INFORM</v>
      </c>
      <c r="K554" s="1"/>
    </row>
    <row r="555" spans="1:11">
      <c r="A555" s="1" t="s">
        <v>1732</v>
      </c>
      <c r="B555" s="16" t="s">
        <v>1733</v>
      </c>
      <c r="C555" s="50" t="str">
        <f>VLOOKUP(B555,Indicator!$A$2:$F$890,5,FALSE)</f>
        <v>INFORM Risk Index to Hazard &amp; Exposure Dimension (scale 0-10)</v>
      </c>
      <c r="D555" s="25" t="str">
        <f>VLOOKUP(B555,Indicator!$A$2:$F$890,6,FALSE)</f>
        <v>CR_INFORM_HA</v>
      </c>
      <c r="E555" s="1">
        <f>VLOOKUP(H555,Source!$A$2:$G$636,7,FALSE)</f>
        <v>2022</v>
      </c>
      <c r="F555" s="1" t="s">
        <v>145</v>
      </c>
      <c r="G555" s="1" t="str">
        <f>VLOOKUP(F555,Value_type!$A$2:$I$107,3,FALSE)</f>
        <v>IDX</v>
      </c>
      <c r="H555" s="1" t="s">
        <v>1734</v>
      </c>
      <c r="I555" s="25" t="str">
        <f>VLOOKUP(H555,Source!$A$2:$G$594,3,FALSE)</f>
        <v>INFORM: CR_INFORM_HA</v>
      </c>
      <c r="K555" s="1"/>
    </row>
    <row r="556" spans="1:11">
      <c r="A556" s="1" t="s">
        <v>1735</v>
      </c>
      <c r="B556" s="16" t="s">
        <v>1736</v>
      </c>
      <c r="C556" s="50" t="str">
        <f>VLOOKUP(B556,Indicator!$A$2:$F$890,5,FALSE)</f>
        <v>INFORM Risk Index to Vulnerability Dimension (scale 0-10)</v>
      </c>
      <c r="D556" s="25" t="str">
        <f>VLOOKUP(B556,Indicator!$A$2:$F$890,6,FALSE)</f>
        <v>CR_INFORM_VU</v>
      </c>
      <c r="E556" s="1">
        <f>VLOOKUP(H556,Source!$A$2:$G$636,7,FALSE)</f>
        <v>2022</v>
      </c>
      <c r="F556" s="1" t="s">
        <v>145</v>
      </c>
      <c r="G556" s="1" t="str">
        <f>VLOOKUP(F556,Value_type!$A$2:$I$107,3,FALSE)</f>
        <v>IDX</v>
      </c>
      <c r="H556" s="1" t="s">
        <v>1737</v>
      </c>
      <c r="I556" s="25" t="str">
        <f>VLOOKUP(H556,Source!$A$2:$G$594,3,FALSE)</f>
        <v>INFORM: CR_INFORM_VU</v>
      </c>
      <c r="K556" s="1"/>
    </row>
    <row r="557" spans="1:11">
      <c r="A557" s="1" t="s">
        <v>1738</v>
      </c>
      <c r="B557" s="16" t="s">
        <v>1739</v>
      </c>
      <c r="C557" s="50" t="str">
        <f>VLOOKUP(B557,Indicator!$A$2:$F$890,5,FALSE)</f>
        <v>INFORM Risk Index to Lack of Coping Capacity Dimension (scale 0-10)</v>
      </c>
      <c r="D557" s="25" t="str">
        <f>VLOOKUP(B557,Indicator!$A$2:$F$890,6,FALSE)</f>
        <v>CR_INFORM_CC</v>
      </c>
      <c r="E557" s="1">
        <f>VLOOKUP(H557,Source!$A$2:$G$636,7,FALSE)</f>
        <v>2022</v>
      </c>
      <c r="F557" s="1" t="s">
        <v>145</v>
      </c>
      <c r="G557" s="1" t="str">
        <f>VLOOKUP(F557,Value_type!$A$2:$I$107,3,FALSE)</f>
        <v>IDX</v>
      </c>
      <c r="H557" s="1" t="s">
        <v>1740</v>
      </c>
      <c r="I557" s="25" t="str">
        <f>VLOOKUP(H557,Source!$A$2:$G$594,3,FALSE)</f>
        <v>INFORM: CR_INFORM_CC</v>
      </c>
      <c r="K557" s="1"/>
    </row>
    <row r="558" spans="1:11">
      <c r="A558" s="1" t="s">
        <v>1741</v>
      </c>
      <c r="B558" s="16" t="s">
        <v>1742</v>
      </c>
      <c r="C558" s="50" t="str">
        <f>VLOOKUP(B558,Indicator!$A$2:$F$890,5,FALSE)</f>
        <v>INFORM Risk Index to Hazard &amp; Exposure Dimension: Natural Category (scale 0-10)</v>
      </c>
      <c r="D558" s="25" t="str">
        <f>VLOOKUP(B558,Indicator!$A$2:$F$890,6,FALSE)</f>
        <v>CR_INFORM_HA_NAT</v>
      </c>
      <c r="E558" s="1">
        <f>VLOOKUP(H558,Source!$A$2:$G$636,7,FALSE)</f>
        <v>2022</v>
      </c>
      <c r="F558" s="1" t="s">
        <v>145</v>
      </c>
      <c r="G558" s="1" t="str">
        <f>VLOOKUP(F558,Value_type!$A$2:$I$107,3,FALSE)</f>
        <v>IDX</v>
      </c>
      <c r="H558" s="1" t="s">
        <v>1743</v>
      </c>
      <c r="I558" s="25" t="str">
        <f>VLOOKUP(H558,Source!$A$2:$G$594,3,FALSE)</f>
        <v>INFORM: CR_INFORM_HA_NAT</v>
      </c>
      <c r="K558" s="1"/>
    </row>
    <row r="559" spans="1:11">
      <c r="A559" s="1" t="s">
        <v>1744</v>
      </c>
      <c r="B559" s="16" t="s">
        <v>1745</v>
      </c>
      <c r="C559" s="50" t="str">
        <f>VLOOKUP(B559,Indicator!$A$2:$F$890,5,FALSE)</f>
        <v>INFORM Risk Index to Hazard &amp; Exposure Dimension: Human Category (scale 0-10)</v>
      </c>
      <c r="D559" s="25" t="str">
        <f>VLOOKUP(B559,Indicator!$A$2:$F$890,6,FALSE)</f>
        <v>CR_INFORM_HA_HUM</v>
      </c>
      <c r="E559" s="1">
        <f>VLOOKUP(H559,Source!$A$2:$G$636,7,FALSE)</f>
        <v>2022</v>
      </c>
      <c r="F559" s="1" t="s">
        <v>145</v>
      </c>
      <c r="G559" s="1" t="str">
        <f>VLOOKUP(F559,Value_type!$A$2:$I$107,3,FALSE)</f>
        <v>IDX</v>
      </c>
      <c r="H559" s="1" t="s">
        <v>1746</v>
      </c>
      <c r="I559" s="25" t="str">
        <f>VLOOKUP(H559,Source!$A$2:$G$594,3,FALSE)</f>
        <v>INFORM: CR_INFORM_HA_HUM</v>
      </c>
      <c r="K559" s="1"/>
    </row>
    <row r="560" spans="1:11">
      <c r="A560" s="1" t="s">
        <v>1747</v>
      </c>
      <c r="B560" s="16" t="s">
        <v>1748</v>
      </c>
      <c r="C560" s="50" t="str">
        <f>VLOOKUP(B560,Indicator!$A$2:$F$890,5,FALSE)</f>
        <v>INFORM Risk Index to Vulnerability Dimension: Socio-economic Category (scale 0-10)</v>
      </c>
      <c r="D560" s="25" t="str">
        <f>VLOOKUP(B560,Indicator!$A$2:$F$890,6,FALSE)</f>
        <v>CR_INFORM_VU_SEV</v>
      </c>
      <c r="E560" s="1">
        <f>VLOOKUP(H560,Source!$A$2:$G$636,7,FALSE)</f>
        <v>2022</v>
      </c>
      <c r="F560" s="1" t="s">
        <v>145</v>
      </c>
      <c r="G560" s="1" t="str">
        <f>VLOOKUP(F560,Value_type!$A$2:$I$107,3,FALSE)</f>
        <v>IDX</v>
      </c>
      <c r="H560" s="1" t="s">
        <v>1749</v>
      </c>
      <c r="I560" s="25" t="str">
        <f>VLOOKUP(H560,Source!$A$2:$G$594,3,FALSE)</f>
        <v>INFORM: CR_INFORM_VU_SEV</v>
      </c>
      <c r="K560" s="1"/>
    </row>
    <row r="561" spans="1:11">
      <c r="A561" s="1" t="s">
        <v>1750</v>
      </c>
      <c r="B561" s="16" t="s">
        <v>1751</v>
      </c>
      <c r="C561" s="50" t="str">
        <f>VLOOKUP(B561,Indicator!$A$2:$F$890,5,FALSE)</f>
        <v>INFORM Risk Index to Vulnerability Dimension: Vulnerable groups Category (scale 0-10)</v>
      </c>
      <c r="D561" s="25" t="str">
        <f>VLOOKUP(B561,Indicator!$A$2:$F$890,6,FALSE)</f>
        <v>CR_INFORM_VU_VGR</v>
      </c>
      <c r="E561" s="1">
        <f>VLOOKUP(H561,Source!$A$2:$G$636,7,FALSE)</f>
        <v>2022</v>
      </c>
      <c r="F561" s="1" t="s">
        <v>145</v>
      </c>
      <c r="G561" s="1" t="str">
        <f>VLOOKUP(F561,Value_type!$A$2:$I$107,3,FALSE)</f>
        <v>IDX</v>
      </c>
      <c r="H561" s="1" t="s">
        <v>1752</v>
      </c>
      <c r="I561" s="25" t="str">
        <f>VLOOKUP(H561,Source!$A$2:$G$594,3,FALSE)</f>
        <v>INFORM: CR_INFORM_VU_VGR</v>
      </c>
      <c r="K561" s="1"/>
    </row>
    <row r="562" spans="1:11">
      <c r="A562" s="1" t="s">
        <v>1753</v>
      </c>
      <c r="B562" s="16" t="s">
        <v>1754</v>
      </c>
      <c r="C562" s="50" t="str">
        <f>VLOOKUP(B562,Indicator!$A$2:$F$890,5,FALSE)</f>
        <v>INFORM Risk Index to Lack of Coping Capacity Dimension: Institutional Category (scale 0-10)</v>
      </c>
      <c r="D562" s="25" t="str">
        <f>VLOOKUP(B562,Indicator!$A$2:$F$890,6,FALSE)</f>
        <v>CR_INFORM_CC_INS</v>
      </c>
      <c r="E562" s="1">
        <f>VLOOKUP(H562,Source!$A$2:$G$636,7,FALSE)</f>
        <v>2022</v>
      </c>
      <c r="F562" s="1" t="s">
        <v>145</v>
      </c>
      <c r="G562" s="1" t="str">
        <f>VLOOKUP(F562,Value_type!$A$2:$I$107,3,FALSE)</f>
        <v>IDX</v>
      </c>
      <c r="H562" s="1" t="s">
        <v>1755</v>
      </c>
      <c r="I562" s="25" t="str">
        <f>VLOOKUP(H562,Source!$A$2:$G$594,3,FALSE)</f>
        <v>INFORM: CR_INFORM_CC_INS</v>
      </c>
      <c r="K562" s="1"/>
    </row>
    <row r="563" spans="1:11">
      <c r="A563" s="1" t="s">
        <v>1756</v>
      </c>
      <c r="B563" s="16" t="s">
        <v>1757</v>
      </c>
      <c r="C563" s="50" t="str">
        <f>VLOOKUP(B563,Indicator!$A$2:$F$890,5,FALSE)</f>
        <v>INFORM Risk Index to Lack of Coping Capacity Dimension: Infrastructure Category (scale 0-10)</v>
      </c>
      <c r="D563" s="25" t="str">
        <f>VLOOKUP(B563,Indicator!$A$2:$F$890,6,FALSE)</f>
        <v>CR_INFORM_CC_INF</v>
      </c>
      <c r="E563" s="1">
        <f>VLOOKUP(H563,Source!$A$2:$G$636,7,FALSE)</f>
        <v>2022</v>
      </c>
      <c r="F563" s="1" t="s">
        <v>145</v>
      </c>
      <c r="G563" s="1" t="str">
        <f>VLOOKUP(F563,Value_type!$A$2:$I$107,3,FALSE)</f>
        <v>IDX</v>
      </c>
      <c r="H563" s="1" t="s">
        <v>1758</v>
      </c>
      <c r="I563" s="25" t="str">
        <f>VLOOKUP(H563,Source!$A$2:$G$594,3,FALSE)</f>
        <v>INFORM: CR_INFORM_CC_INF</v>
      </c>
      <c r="K563" s="1"/>
    </row>
    <row r="564" spans="1:11">
      <c r="A564" s="1" t="s">
        <v>1759</v>
      </c>
      <c r="B564" s="16" t="s">
        <v>1760</v>
      </c>
      <c r="C564" s="53" t="str">
        <f>VLOOKUP(B564,Indicator!$A$2:$F$890,5,FALSE)</f>
        <v>5.2.1. Percentage of ever-partnered women and girls (aged 15 years and older) subjected to physical, sexual or psychological violence by a current or former intimate partner in the previous 12 months</v>
      </c>
      <c r="D564" s="25" t="str">
        <f>VLOOKUP(B564,Indicator!$A$2:$F$890,6,FALSE)</f>
        <v>PT_F_GE15_PS-SX-EM_V_PTNR_12MNTH</v>
      </c>
      <c r="E564" s="1">
        <f>VLOOKUP(H564,Source!$A$2:$G$636,7,FALSE)</f>
        <v>2021</v>
      </c>
      <c r="F564" s="1" t="s">
        <v>86</v>
      </c>
      <c r="G564" s="1" t="str">
        <f>VLOOKUP(F564,Value_type!$A$2:$I$107,3,FALSE)</f>
        <v>PCNT</v>
      </c>
      <c r="H564" s="1" t="s">
        <v>1761</v>
      </c>
      <c r="I564" s="25" t="str">
        <f>VLOOKUP(H564,Source!$A$2:$G$594,3,FALSE)</f>
        <v>Helix: PT_F_GE15_PS-SX-EM_V_PTNR_12MNTH</v>
      </c>
      <c r="K564" s="1"/>
    </row>
    <row r="565" spans="1:11">
      <c r="A565" s="1" t="s">
        <v>1762</v>
      </c>
      <c r="B565" s="16" t="s">
        <v>1763</v>
      </c>
      <c r="C565" s="53" t="str">
        <f>VLOOKUP(B565,Indicator!$A$2:$F$890,5,FALSE)</f>
        <v>5.2.2. Women and girls aged 15 and older subjected to sexual violence by persons other than an intimate partner in the previous 12 months (%)</v>
      </c>
      <c r="D565" s="25" t="str">
        <f>VLOOKUP(B565,Indicator!$A$2:$F$890,6,FALSE)</f>
        <v>PT_F_GE15_SX_V_PTNR_12MNTH</v>
      </c>
      <c r="E565" s="1">
        <f>VLOOKUP(H565,Source!$A$2:$G$636,7,FALSE)</f>
        <v>2021</v>
      </c>
      <c r="F565" s="1" t="s">
        <v>18</v>
      </c>
      <c r="G565" s="1" t="str">
        <f>VLOOKUP(F565,Value_type!$A$2:$I$107,3,FALSE)</f>
        <v>PCNT</v>
      </c>
      <c r="H565" s="1" t="s">
        <v>1764</v>
      </c>
      <c r="I565" s="25" t="str">
        <f>VLOOKUP(H565,Source!$A$2:$G$594,3,FALSE)</f>
        <v>Helix: PT_F_GE15_SX_V_PTNR_12MNTH</v>
      </c>
      <c r="K565" s="1"/>
    </row>
    <row r="566" spans="1:11">
      <c r="A566" s="1" t="s">
        <v>1765</v>
      </c>
      <c r="B566" s="16" t="s">
        <v>1766</v>
      </c>
      <c r="C566" s="53" t="str">
        <f>VLOOKUP(B566,Indicator!$A$2:$F$890,5,FALSE)</f>
        <v>16.1.3. Proportion of population subjected to physical violence in the previous 12 months</v>
      </c>
      <c r="D566" s="25" t="str">
        <f>VLOOKUP(B566,Indicator!$A$2:$F$890,6,FALSE)</f>
        <v>PT_VC_VOV_PHYL</v>
      </c>
      <c r="E566" s="1">
        <f>VLOOKUP(H566,Source!$A$2:$G$636,7,FALSE)</f>
        <v>2021</v>
      </c>
      <c r="F566" s="1" t="s">
        <v>82</v>
      </c>
      <c r="G566" s="1" t="str">
        <f>VLOOKUP(F566,Value_type!$A$2:$I$107,3,FALSE)</f>
        <v>PCNT</v>
      </c>
      <c r="H566" s="1" t="s">
        <v>1767</v>
      </c>
      <c r="I566" s="25" t="str">
        <f>VLOOKUP(H566,Source!$A$2:$G$594,3,FALSE)</f>
        <v>SDG: VC_VOV_PHYL</v>
      </c>
      <c r="K566" s="1"/>
    </row>
    <row r="567" spans="1:11">
      <c r="A567" s="1" t="s">
        <v>1768</v>
      </c>
      <c r="B567" s="16" t="s">
        <v>1769</v>
      </c>
      <c r="C567" s="53" t="str">
        <f>VLOOKUP(B567,Indicator!$A$2:$F$890,5,FALSE)</f>
        <v>16.1.3. Proportion of population subjected to sexual violence in the previous 12 months</v>
      </c>
      <c r="D567" s="25" t="str">
        <f>VLOOKUP(B567,Indicator!$A$2:$F$890,6,FALSE)</f>
        <v>PT_VC_VOV_SEXL</v>
      </c>
      <c r="E567" s="1">
        <f>VLOOKUP(H567,Source!$A$2:$G$636,7,FALSE)</f>
        <v>2021</v>
      </c>
      <c r="F567" s="1" t="s">
        <v>82</v>
      </c>
      <c r="G567" s="1" t="str">
        <f>VLOOKUP(F567,Value_type!$A$2:$I$107,3,FALSE)</f>
        <v>PCNT</v>
      </c>
      <c r="H567" s="1" t="s">
        <v>1770</v>
      </c>
      <c r="I567" s="25" t="str">
        <f>VLOOKUP(H567,Source!$A$2:$G$594,3,FALSE)</f>
        <v>SDG: VC_VOV_SEXL</v>
      </c>
      <c r="K567" s="1"/>
    </row>
    <row r="568" spans="1:11">
      <c r="A568" s="1" t="s">
        <v>1771</v>
      </c>
      <c r="B568" s="16" t="s">
        <v>1772</v>
      </c>
      <c r="C568" s="53" t="str">
        <f>VLOOKUP(B568,Indicator!$A$2:$F$890,5,FALSE)</f>
        <v>16.1.3. Proportion of population subjected to robbery in the previous 12 months</v>
      </c>
      <c r="D568" s="25" t="str">
        <f>VLOOKUP(B568,Indicator!$A$2:$F$890,6,FALSE)</f>
        <v>PT_VC_VOV_ROBB</v>
      </c>
      <c r="E568" s="1">
        <f>VLOOKUP(H568,Source!$A$2:$G$636,7,FALSE)</f>
        <v>2021</v>
      </c>
      <c r="F568" s="1" t="s">
        <v>82</v>
      </c>
      <c r="G568" s="1" t="str">
        <f>VLOOKUP(F568,Value_type!$A$2:$I$107,3,FALSE)</f>
        <v>PCNT</v>
      </c>
      <c r="H568" s="1" t="s">
        <v>1773</v>
      </c>
      <c r="I568" s="25" t="str">
        <f>VLOOKUP(H568,Source!$A$2:$G$594,3,FALSE)</f>
        <v>SDG: VC_VOV_ROBB</v>
      </c>
      <c r="K568" s="1"/>
    </row>
    <row r="569" spans="1:11">
      <c r="A569" s="1" t="s">
        <v>1774</v>
      </c>
      <c r="B569" s="16" t="s">
        <v>1775</v>
      </c>
      <c r="C569" s="53" t="str">
        <f>VLOOKUP(B569,Indicator!$A$2:$F$890,5,FALSE)</f>
        <v>16.1.4. Proportion of population that feel safe walking alone around the area they live</v>
      </c>
      <c r="D569" s="25" t="str">
        <f>VLOOKUP(B569,Indicator!$A$2:$F$890,6,FALSE)</f>
        <v>PT_VC_SNS_WALN</v>
      </c>
      <c r="E569" s="1">
        <f>VLOOKUP(H569,Source!$A$2:$G$636,7,FALSE)</f>
        <v>2021</v>
      </c>
      <c r="F569" s="1" t="s">
        <v>82</v>
      </c>
      <c r="G569" s="1" t="str">
        <f>VLOOKUP(F569,Value_type!$A$2:$I$107,3,FALSE)</f>
        <v>PCNT</v>
      </c>
      <c r="H569" s="1" t="s">
        <v>1776</v>
      </c>
      <c r="I569" s="25" t="str">
        <f>VLOOKUP(H569,Source!$A$2:$G$594,3,FALSE)</f>
        <v>SDG: VC_SNS_WALN</v>
      </c>
      <c r="K569" s="1"/>
    </row>
    <row r="570" spans="1:11">
      <c r="A570" s="1" t="s">
        <v>1777</v>
      </c>
      <c r="B570" s="16" t="s">
        <v>1778</v>
      </c>
      <c r="C570" s="53" t="str">
        <f>VLOOKUP(B570,Indicator!$A$2:$F$890,5,FALSE)</f>
        <v>16.2.1. Percentage of children who experienced any physical punishment and/or psychological aggression by caregivers</v>
      </c>
      <c r="D570" s="25" t="str">
        <f>VLOOKUP(B570,Indicator!$A$2:$F$890,6,FALSE)</f>
        <v>PT_CHLD_1-14_PS-PSY-V_CGVR</v>
      </c>
      <c r="E570" s="1">
        <f>VLOOKUP(H570,Source!$A$2:$G$636,7,FALSE)</f>
        <v>2021</v>
      </c>
      <c r="F570" s="1" t="s">
        <v>126</v>
      </c>
      <c r="G570" s="1" t="str">
        <f>VLOOKUP(F570,Value_type!$A$2:$I$107,3,FALSE)</f>
        <v>PCNT</v>
      </c>
      <c r="H570" s="1" t="s">
        <v>1779</v>
      </c>
      <c r="I570" s="25" t="str">
        <f>VLOOKUP(H570,Source!$A$2:$G$594,3,FALSE)</f>
        <v>Helix: PT_CHLD_1-14_PS-PSY-V_CGVR</v>
      </c>
      <c r="K570" s="1"/>
    </row>
    <row r="571" spans="1:11">
      <c r="A571" s="1" t="s">
        <v>1780</v>
      </c>
      <c r="B571" s="16" t="s">
        <v>1781</v>
      </c>
      <c r="C571" s="53" t="str">
        <f>VLOOKUP(B571,Indicator!$A$2:$F$890,5,FALSE)</f>
        <v>16.2.3. Percentage of women aged 18 and over years who experienced sexual violence by age 18 years</v>
      </c>
      <c r="D571" s="25" t="str">
        <f>VLOOKUP(B571,Indicator!$A$2:$F$890,6,FALSE)</f>
        <v>PT_F_18-29_SX-V_AGE-18</v>
      </c>
      <c r="E571" s="1">
        <f>VLOOKUP(H571,Source!$A$2:$G$636,7,FALSE)</f>
        <v>2021</v>
      </c>
      <c r="F571" s="1" t="s">
        <v>112</v>
      </c>
      <c r="G571" s="1" t="str">
        <f>VLOOKUP(F571,Value_type!$A$2:$I$107,3,FALSE)</f>
        <v>PCNT</v>
      </c>
      <c r="H571" s="1" t="s">
        <v>1782</v>
      </c>
      <c r="I571" s="25" t="str">
        <f>VLOOKUP(H571,Source!$A$2:$G$594,3,FALSE)</f>
        <v>Helix: PT_F_18-29_SX-V_AGE-18</v>
      </c>
      <c r="K571" s="1"/>
    </row>
    <row r="572" spans="1:11">
      <c r="A572" s="1" t="s">
        <v>1783</v>
      </c>
      <c r="B572" s="16" t="s">
        <v>1784</v>
      </c>
      <c r="C572" s="53" t="str">
        <f>VLOOKUP(B572,Indicator!$A$2:$F$890,5,FALSE)</f>
        <v>16.3.1. Percentage of men (aged 18 and over) who experienced sexual violence by age 18</v>
      </c>
      <c r="D572" s="25" t="str">
        <f>VLOOKUP(B572,Indicator!$A$2:$F$890,6,FALSE)</f>
        <v>PT_M_18-29_SX-V_AGE-18</v>
      </c>
      <c r="E572" s="1">
        <f>VLOOKUP(H572,Source!$A$2:$G$636,7,FALSE)</f>
        <v>2021</v>
      </c>
      <c r="F572" s="1" t="s">
        <v>18</v>
      </c>
      <c r="G572" s="1" t="str">
        <f>VLOOKUP(F572,Value_type!$A$2:$I$107,3,FALSE)</f>
        <v>PCNT</v>
      </c>
      <c r="H572" s="1" t="s">
        <v>1785</v>
      </c>
      <c r="I572" s="25" t="str">
        <f>VLOOKUP(H572,Source!$A$2:$G$594,3,FALSE)</f>
        <v>Helix: PT_M_18-29_SX-V_AGE-18</v>
      </c>
      <c r="K572" s="1"/>
    </row>
    <row r="573" spans="1:11">
      <c r="A573" s="1" t="s">
        <v>1786</v>
      </c>
      <c r="B573" s="16" t="s">
        <v>1787</v>
      </c>
      <c r="C573" s="53" t="str">
        <f>VLOOKUP(B573,Indicator!$A$2:$F$890,5,FALSE)</f>
        <v>17.7.2. Police reporting rate for physical assault (%)</v>
      </c>
      <c r="D573" s="25" t="str">
        <f>VLOOKUP(B573,Indicator!$A$2:$F$890,6,FALSE)</f>
        <v>PT_VC_PRR_PHYV</v>
      </c>
      <c r="E573" s="1">
        <f>VLOOKUP(H573,Source!$A$2:$G$636,7,FALSE)</f>
        <v>2021</v>
      </c>
      <c r="F573" s="1" t="s">
        <v>82</v>
      </c>
      <c r="G573" s="1" t="str">
        <f>VLOOKUP(F573,Value_type!$A$2:$I$107,3,FALSE)</f>
        <v>PCNT</v>
      </c>
      <c r="H573" s="1" t="s">
        <v>1788</v>
      </c>
      <c r="I573" s="25" t="str">
        <f>VLOOKUP(H573,Source!$A$2:$G$594,3,FALSE)</f>
        <v>SDG: VC_PRR_PHYV</v>
      </c>
      <c r="K573" s="1"/>
    </row>
    <row r="574" spans="1:11">
      <c r="A574" s="1" t="s">
        <v>1789</v>
      </c>
      <c r="B574" s="16" t="s">
        <v>1790</v>
      </c>
      <c r="C574" s="53" t="str">
        <f>VLOOKUP(B574,Indicator!$A$2:$F$890,5,FALSE)</f>
        <v>17.7.2. Police reporting rate for sexual assault (%)</v>
      </c>
      <c r="D574" s="25" t="str">
        <f>VLOOKUP(B574,Indicator!$A$2:$F$890,6,FALSE)</f>
        <v>PT_VC_PRR_SEXV</v>
      </c>
      <c r="E574" s="1">
        <f>VLOOKUP(H574,Source!$A$2:$G$636,7,FALSE)</f>
        <v>2021</v>
      </c>
      <c r="F574" s="1" t="s">
        <v>18</v>
      </c>
      <c r="G574" s="1" t="str">
        <f>VLOOKUP(F574,Value_type!$A$2:$I$107,3,FALSE)</f>
        <v>PCNT</v>
      </c>
      <c r="H574" s="1" t="s">
        <v>1791</v>
      </c>
      <c r="I574" s="25" t="str">
        <f>VLOOKUP(H574,Source!$A$2:$G$594,3,FALSE)</f>
        <v>SDG: VC_PRR_SEXV</v>
      </c>
      <c r="K574" s="1"/>
    </row>
    <row r="575" spans="1:11">
      <c r="A575" s="1" t="s">
        <v>1792</v>
      </c>
      <c r="B575" s="16" t="s">
        <v>1793</v>
      </c>
      <c r="C575" s="53" t="str">
        <f>VLOOKUP(B575,Indicator!$A$2:$F$890,5,FALSE)</f>
        <v>17.7.2. Police reporting rate for robbery (%)</v>
      </c>
      <c r="D575" s="25" t="str">
        <f>VLOOKUP(B575,Indicator!$A$2:$F$890,6,FALSE)</f>
        <v>PT_VC_PRR_ROBB</v>
      </c>
      <c r="E575" s="1">
        <f>VLOOKUP(H575,Source!$A$2:$G$636,7,FALSE)</f>
        <v>2021</v>
      </c>
      <c r="F575" s="1" t="s">
        <v>82</v>
      </c>
      <c r="G575" s="1" t="str">
        <f>VLOOKUP(F575,Value_type!$A$2:$I$107,3,FALSE)</f>
        <v>PCNT</v>
      </c>
      <c r="H575" s="1" t="s">
        <v>1794</v>
      </c>
      <c r="I575" s="25" t="str">
        <f>VLOOKUP(H575,Source!$A$2:$G$594,3,FALSE)</f>
        <v>SDG: VC_PRR_ROBB</v>
      </c>
      <c r="K575" s="1"/>
    </row>
    <row r="576" spans="1:11">
      <c r="A576" s="1" t="s">
        <v>1795</v>
      </c>
      <c r="B576" s="16" t="s">
        <v>1796</v>
      </c>
      <c r="C576" s="53" t="str">
        <f>VLOOKUP(B576,Indicator!$A$2:$F$890,5,FALSE)</f>
        <v>Percentage of adults who think that physical punishment is necessary to raise/educate children</v>
      </c>
      <c r="D576" s="25" t="str">
        <f>VLOOKUP(B576,Indicator!$A$2:$F$890,6,FALSE)</f>
        <v>PT_ADLT_PS_NEC</v>
      </c>
      <c r="E576" s="1">
        <f>VLOOKUP(H576,Source!$A$2:$G$636,7,FALSE)</f>
        <v>2021</v>
      </c>
      <c r="F576" s="1" t="s">
        <v>126</v>
      </c>
      <c r="G576" s="1" t="str">
        <f>VLOOKUP(F576,Value_type!$A$2:$I$107,3,FALSE)</f>
        <v>PCNT</v>
      </c>
      <c r="H576" s="1" t="s">
        <v>1797</v>
      </c>
      <c r="I576" s="25" t="str">
        <f>VLOOKUP(H576,Source!$A$2:$G$594,3,FALSE)</f>
        <v>Helix: PT_ADLT_PS_NEC</v>
      </c>
      <c r="K576" s="1"/>
    </row>
    <row r="577" spans="1:11">
      <c r="A577" s="1" t="s">
        <v>1798</v>
      </c>
      <c r="B577" s="16" t="s">
        <v>1799</v>
      </c>
      <c r="C577" s="53" t="str">
        <f>VLOOKUP(B577,Indicator!$A$2:$F$890,5,FALSE)</f>
        <v>Percentage of women aged 15-49 years who consider a husband to be justified in hitting or beating his wife for at least one of the specified reasons</v>
      </c>
      <c r="D577" s="25" t="str">
        <f>VLOOKUP(B577,Indicator!$A$2:$F$890,6,FALSE)</f>
        <v>PT_F_15-49_W-BTNG</v>
      </c>
      <c r="E577" s="1">
        <f>VLOOKUP(H577,Source!$A$2:$G$636,7,FALSE)</f>
        <v>2021</v>
      </c>
      <c r="F577" s="1" t="s">
        <v>86</v>
      </c>
      <c r="G577" s="1" t="str">
        <f>VLOOKUP(F577,Value_type!$A$2:$I$107,3,FALSE)</f>
        <v>PCNT</v>
      </c>
      <c r="H577" s="1" t="s">
        <v>1800</v>
      </c>
      <c r="I577" s="25" t="str">
        <f>VLOOKUP(H577,Source!$A$2:$G$594,3,FALSE)</f>
        <v>Helix: PT_F_15-49_W-BTNG</v>
      </c>
      <c r="K577" s="1"/>
    </row>
    <row r="578" spans="1:11">
      <c r="A578" s="1" t="s">
        <v>1801</v>
      </c>
      <c r="B578" s="16" t="s">
        <v>1802</v>
      </c>
      <c r="C578" s="53" t="str">
        <f>VLOOKUP(B578,Indicator!$A$2:$F$890,5,FALSE)</f>
        <v>Percentage of men aged 15-49 years who consider a husband to be justified in hitting or beating his wife for at least one of the specified reasons</v>
      </c>
      <c r="D578" s="25" t="str">
        <f>VLOOKUP(B578,Indicator!$A$2:$F$890,6,FALSE)</f>
        <v>PT_M_15-49_W-BTNG</v>
      </c>
      <c r="E578" s="1">
        <f>VLOOKUP(H578,Source!$A$2:$G$636,7,FALSE)</f>
        <v>2021</v>
      </c>
      <c r="F578" s="1" t="s">
        <v>86</v>
      </c>
      <c r="G578" s="1" t="str">
        <f>VLOOKUP(F578,Value_type!$A$2:$I$107,3,FALSE)</f>
        <v>PCNT</v>
      </c>
      <c r="H578" s="1" t="s">
        <v>1803</v>
      </c>
      <c r="I578" s="25" t="str">
        <f>VLOOKUP(H578,Source!$A$2:$G$594,3,FALSE)</f>
        <v>Helix: PT_M_15-49_W-BTNG</v>
      </c>
      <c r="K578" s="1"/>
    </row>
    <row r="579" spans="1:11">
      <c r="A579" s="1" t="s">
        <v>1804</v>
      </c>
      <c r="B579" s="16" t="s">
        <v>1805</v>
      </c>
      <c r="C579" s="53" t="str">
        <f>VLOOKUP(B579,Indicator!$A$2:$F$890,5,FALSE)</f>
        <v>Percentage of students who reported being bullied on 1 or more days in the past 30 days</v>
      </c>
      <c r="D579" s="25" t="str">
        <f>VLOOKUP(B579,Indicator!$A$2:$F$890,6,FALSE)</f>
        <v>PT_ST_13-15_BUL_30-DYS</v>
      </c>
      <c r="E579" s="1">
        <f>VLOOKUP(H579,Source!$A$2:$G$636,7,FALSE)</f>
        <v>2021</v>
      </c>
      <c r="F579" s="1" t="s">
        <v>439</v>
      </c>
      <c r="G579" s="1" t="str">
        <f>VLOOKUP(F579,Value_type!$A$2:$I$107,3,FALSE)</f>
        <v>PCNT</v>
      </c>
      <c r="H579" s="1" t="s">
        <v>1806</v>
      </c>
      <c r="I579" s="25" t="str">
        <f>VLOOKUP(H579,Source!$A$2:$G$594,3,FALSE)</f>
        <v>Helix: PT_ST_13-15_BUL_30-DYS</v>
      </c>
      <c r="K579" s="1"/>
    </row>
    <row r="580" spans="1:11">
      <c r="A580" s="1" t="s">
        <v>1807</v>
      </c>
      <c r="B580" s="16" t="s">
        <v>1808</v>
      </c>
      <c r="C580" s="53" t="str">
        <f>VLOOKUP(B580,Indicator!$A$2:$F$890,5,FALSE)</f>
        <v>Children (15-year-olds) who report experiencing bullying at school at least a few times a month (%)</v>
      </c>
      <c r="D580" s="25" t="str">
        <f>VLOOKUP(B580,Indicator!$A$2:$F$890,6,FALSE)</f>
        <v>PT_CHLD_15_BUL_SCH</v>
      </c>
      <c r="E580" s="1">
        <f>VLOOKUP(H580,Source!$A$2:$G$636,7,FALSE)</f>
        <v>2022</v>
      </c>
      <c r="F580" s="1" t="s">
        <v>357</v>
      </c>
      <c r="G580" s="1" t="str">
        <f>VLOOKUP(F580,Value_type!$A$2:$I$107,3,FALSE)</f>
        <v>PCNT</v>
      </c>
      <c r="H580" s="1" t="s">
        <v>1809</v>
      </c>
      <c r="I580" s="25" t="str">
        <f>VLOOKUP(H580,Source!$A$2:$G$594,3,FALSE)</f>
        <v>OECD CWD: PT_CHLD_15_BUL_SCH</v>
      </c>
      <c r="K580" s="1"/>
    </row>
    <row r="581" spans="1:11">
      <c r="A581" s="1" t="s">
        <v>1810</v>
      </c>
      <c r="B581" s="16" t="s">
        <v>1811</v>
      </c>
      <c r="C581" s="53" t="str">
        <f>VLOOKUP(B581,Indicator!$A$2:$F$890,5,FALSE)</f>
        <v>Children (0- to 17-year-olds) in households that report crime and violence in their local area (%)</v>
      </c>
      <c r="D581" s="25" t="str">
        <f>VLOOKUP(B581,Indicator!$A$2:$F$890,6,FALSE)</f>
        <v>PT_CHLD_VIOLENCE_LOCAL</v>
      </c>
      <c r="E581" s="1">
        <f>VLOOKUP(H581,Source!$A$2:$G$636,7,FALSE)</f>
        <v>2022</v>
      </c>
      <c r="F581" s="1" t="s">
        <v>357</v>
      </c>
      <c r="G581" s="1" t="str">
        <f>VLOOKUP(F581,Value_type!$A$2:$I$107,3,FALSE)</f>
        <v>PCNT</v>
      </c>
      <c r="H581" s="1" t="s">
        <v>1812</v>
      </c>
      <c r="I581" s="25" t="str">
        <f>VLOOKUP(H581,Source!$A$2:$G$594,3,FALSE)</f>
        <v>OECD CWD: PT_CHLD_VIOLENCE_LOCAL</v>
      </c>
      <c r="K581" s="1"/>
    </row>
    <row r="582" spans="1:11">
      <c r="A582" s="1" t="s">
        <v>1813</v>
      </c>
      <c r="B582" s="16" t="s">
        <v>1814</v>
      </c>
      <c r="C582" s="53" t="str">
        <f>VLOOKUP(B582,Indicator!$A$2:$F$890,5,FALSE)</f>
        <v>Percentage of girls aged 15-19 years who are currently married or in union</v>
      </c>
      <c r="D582" s="25" t="str">
        <f>VLOOKUP(B582,Indicator!$A$2:$F$890,6,FALSE)</f>
        <v>PT_F_15-19_MRD</v>
      </c>
      <c r="E582" s="1">
        <f>VLOOKUP(H582,Source!$A$2:$G$636,7,FALSE)</f>
        <v>2021</v>
      </c>
      <c r="F582" s="1" t="s">
        <v>298</v>
      </c>
      <c r="G582" s="1" t="str">
        <f>VLOOKUP(F582,Value_type!$A$2:$I$107,3,FALSE)</f>
        <v>PCNT</v>
      </c>
      <c r="H582" s="1" t="s">
        <v>1815</v>
      </c>
      <c r="I582" s="25" t="str">
        <f>VLOOKUP(H582,Source!$A$2:$G$662,3,FALSE)</f>
        <v>Helix: PT_F_15-19_MRD</v>
      </c>
      <c r="K582" s="1"/>
    </row>
    <row r="583" spans="1:11">
      <c r="A583" s="1" t="s">
        <v>1816</v>
      </c>
      <c r="B583" s="16" t="s">
        <v>1817</v>
      </c>
      <c r="C583" s="53" t="str">
        <f>VLOOKUP(B583,Indicator!$A$2:$F$890,5,FALSE)</f>
        <v>Percentage of boys aged 15-19 years who are currently married or in union</v>
      </c>
      <c r="D583" s="25" t="str">
        <f>VLOOKUP(B583,Indicator!$A$2:$F$890,6,FALSE)</f>
        <v>PT_M_15-19_MRD</v>
      </c>
      <c r="E583" s="1">
        <f>VLOOKUP(H583,Source!$A$2:$G$636,7,FALSE)</f>
        <v>2021</v>
      </c>
      <c r="F583" s="1" t="s">
        <v>298</v>
      </c>
      <c r="G583" s="1" t="str">
        <f>VLOOKUP(F583,Value_type!$A$2:$I$107,3,FALSE)</f>
        <v>PCNT</v>
      </c>
      <c r="H583" s="1" t="s">
        <v>1818</v>
      </c>
      <c r="I583" s="25" t="str">
        <f>VLOOKUP(H583,Source!$A$2:$G$662,3,FALSE)</f>
        <v>Helix: PT_M_15-19_MRD</v>
      </c>
      <c r="K583" s="1"/>
    </row>
    <row r="584" spans="1:11">
      <c r="A584" s="1" t="s">
        <v>1819</v>
      </c>
      <c r="B584" s="16" t="s">
        <v>1820</v>
      </c>
      <c r="C584" s="53" t="str">
        <f>VLOOKUP(B584,Indicator!$A$2:$F$890,5,FALSE)</f>
        <v>5.3.1. Percentage of women aged 20-24 years married or in union before age 15</v>
      </c>
      <c r="D584" s="25" t="str">
        <f>VLOOKUP(B584,Indicator!$A$2:$F$890,6,FALSE)</f>
        <v>PT_F_20-24_MRD_U15</v>
      </c>
      <c r="E584" s="1">
        <f>VLOOKUP(H584,Source!$A$2:$G$636,7,FALSE)</f>
        <v>2021</v>
      </c>
      <c r="F584" s="1" t="s">
        <v>298</v>
      </c>
      <c r="G584" s="1" t="str">
        <f>VLOOKUP(F584,Value_type!$A$2:$I$107,3,FALSE)</f>
        <v>PCNT</v>
      </c>
      <c r="H584" s="1" t="s">
        <v>1821</v>
      </c>
      <c r="I584" s="25" t="str">
        <f>VLOOKUP(H584,Source!$A$2:$G$662,3,FALSE)</f>
        <v>Helix: PT_F_20-24_MRD_U15</v>
      </c>
      <c r="K584" s="1"/>
    </row>
    <row r="585" spans="1:11">
      <c r="A585" s="1" t="s">
        <v>1822</v>
      </c>
      <c r="B585" s="16" t="s">
        <v>1823</v>
      </c>
      <c r="C585" s="53" t="str">
        <f>VLOOKUP(B585,Indicator!$A$2:$F$890,5,FALSE)</f>
        <v>5.3.1. Percentage of women aged 20-24 years married or in union before age 18</v>
      </c>
      <c r="D585" s="25" t="str">
        <f>VLOOKUP(B585,Indicator!$A$2:$F$890,6,FALSE)</f>
        <v>PT_F_20-24_MRD_U18</v>
      </c>
      <c r="E585" s="1">
        <f>VLOOKUP(H585,Source!$A$2:$G$636,7,FALSE)</f>
        <v>2021</v>
      </c>
      <c r="F585" s="1" t="s">
        <v>298</v>
      </c>
      <c r="G585" s="1" t="str">
        <f>VLOOKUP(F585,Value_type!$A$2:$I$107,3,FALSE)</f>
        <v>PCNT</v>
      </c>
      <c r="H585" s="1" t="s">
        <v>1824</v>
      </c>
      <c r="I585" s="25" t="str">
        <f>VLOOKUP(H585,Source!$A$2:$G$662,3,FALSE)</f>
        <v>Helix: PT_F_20-24_MRD_U18</v>
      </c>
      <c r="K585" s="1"/>
    </row>
    <row r="586" spans="1:11">
      <c r="A586" s="1" t="s">
        <v>1825</v>
      </c>
      <c r="B586" s="16" t="s">
        <v>1826</v>
      </c>
      <c r="C586" s="53" t="str">
        <f>VLOOKUP(B586,Indicator!$A$2:$F$890,5,FALSE)</f>
        <v>Percentage of men aged 20-24 years married or in union before age 18</v>
      </c>
      <c r="D586" s="25" t="str">
        <f>VLOOKUP(B586,Indicator!$A$2:$F$890,6,FALSE)</f>
        <v>PT_M_20-24_MRD_U18</v>
      </c>
      <c r="E586" s="1">
        <f>VLOOKUP(H586,Source!$A$2:$G$636,7,FALSE)</f>
        <v>2021</v>
      </c>
      <c r="F586" s="1" t="s">
        <v>298</v>
      </c>
      <c r="G586" s="1" t="str">
        <f>VLOOKUP(F586,Value_type!$A$2:$I$107,3,FALSE)</f>
        <v>PCNT</v>
      </c>
      <c r="H586" s="1" t="s">
        <v>1827</v>
      </c>
      <c r="I586" s="25" t="str">
        <f>VLOOKUP(H586,Source!$A$2:$G$662,3,FALSE)</f>
        <v>Helix: PT_M_20-24_MRD_U18</v>
      </c>
      <c r="K586" s="1"/>
    </row>
    <row r="587" spans="1:11">
      <c r="A587" s="1" t="s">
        <v>1828</v>
      </c>
      <c r="B587" s="16" t="s">
        <v>1829</v>
      </c>
      <c r="C587" s="53" t="str">
        <f>VLOOKUP(B587,Indicator!$A$2:$F$890,5,FALSE)</f>
        <v>Percentage of children aged 5-17 years engaged in child labour (economic activities)</v>
      </c>
      <c r="D587" s="25" t="str">
        <f>VLOOKUP(B587,Indicator!$A$2:$F$890,6,FALSE)</f>
        <v>PT_CHLD_5-17_LBR_ECON</v>
      </c>
      <c r="E587" s="1">
        <f>VLOOKUP(H587,Source!$A$2:$G$636,7,FALSE)</f>
        <v>2021</v>
      </c>
      <c r="F587" s="1" t="s">
        <v>439</v>
      </c>
      <c r="G587" s="1" t="str">
        <f>VLOOKUP(F587,Value_type!$A$2:$I$107,3,FALSE)</f>
        <v>PCNT</v>
      </c>
      <c r="H587" s="1" t="s">
        <v>1830</v>
      </c>
      <c r="I587" s="25" t="str">
        <f>VLOOKUP(H587,Source!$A$2:$G$662,3,FALSE)</f>
        <v>Helix: PT_CHLD_5-17_LBR_ECON</v>
      </c>
      <c r="K587" s="1"/>
    </row>
    <row r="588" spans="1:11">
      <c r="A588" s="1" t="s">
        <v>1831</v>
      </c>
      <c r="B588" s="16" t="s">
        <v>1832</v>
      </c>
      <c r="C588" s="53" t="str">
        <f>VLOOKUP(B588,Indicator!$A$2:$F$890,5,FALSE)</f>
        <v>8.7.1. Percentage of children aged 5-17 years engaged in child labour (economic activities and household chores)</v>
      </c>
      <c r="D588" s="25" t="str">
        <f>VLOOKUP(B588,Indicator!$A$2:$F$890,6,FALSE)</f>
        <v>PT_CHLD_5-17_LBR_ECON-HC</v>
      </c>
      <c r="E588" s="1">
        <f>VLOOKUP(H588,Source!$A$2:$G$636,7,FALSE)</f>
        <v>2021</v>
      </c>
      <c r="F588" s="1" t="s">
        <v>439</v>
      </c>
      <c r="G588" s="1" t="str">
        <f>VLOOKUP(F588,Value_type!$A$2:$I$107,3,FALSE)</f>
        <v>PCNT</v>
      </c>
      <c r="H588" s="1" t="s">
        <v>1833</v>
      </c>
      <c r="I588" s="25" t="str">
        <f>VLOOKUP(H588,Source!$A$2:$G$662,3,FALSE)</f>
        <v>Helix: PT_CHLD_5-17_LBR_ECON-HC</v>
      </c>
      <c r="K588" s="1"/>
    </row>
    <row r="589" spans="1:11">
      <c r="A589" s="1" t="s">
        <v>1834</v>
      </c>
      <c r="B589" s="16" t="s">
        <v>1835</v>
      </c>
      <c r="C589" s="53" t="str">
        <f>VLOOKUP(B589,Indicator!$A$2:$F$890,5,FALSE)</f>
        <v>Percentage of adolescents (aged 10-14 years) engaged in household chores</v>
      </c>
      <c r="D589" s="25" t="str">
        <f>VLOOKUP(B589,Indicator!$A$2:$F$890,6,FALSE)</f>
        <v>PT_ADLS_10-14_LBR_HC</v>
      </c>
      <c r="E589" s="1">
        <f>VLOOKUP(H589,Source!$A$2:$G$636,7,FALSE)</f>
        <v>2021</v>
      </c>
      <c r="F589" s="1" t="s">
        <v>82</v>
      </c>
      <c r="G589" s="1" t="str">
        <f>VLOOKUP(F589,Value_type!$A$2:$I$107,3,FALSE)</f>
        <v>PCNT</v>
      </c>
      <c r="H589" s="1" t="s">
        <v>1836</v>
      </c>
      <c r="I589" s="25" t="str">
        <f>VLOOKUP(H589,Source!$A$2:$G$662,3,FALSE)</f>
        <v>Helix: PT_ADLS_10-14_LBR_HC</v>
      </c>
      <c r="K589" s="1"/>
    </row>
    <row r="590" spans="1:11">
      <c r="A590" s="1" t="s">
        <v>1837</v>
      </c>
      <c r="B590" s="16" t="s">
        <v>1838</v>
      </c>
      <c r="C590" s="55" t="str">
        <f>VLOOKUP(B590,Indicator!$A$2:$F$890,5,FALSE)</f>
        <v>16.3.2. Unsentenced detainees as a proportion of overall prison population (%)</v>
      </c>
      <c r="D590" s="25" t="str">
        <f>VLOOKUP(B590,Indicator!$A$2:$F$890,6,FALSE)</f>
        <v>JJ_VC_PRS_UNSNT</v>
      </c>
      <c r="E590" s="1">
        <f>VLOOKUP(H590,Source!$A$2:$G$636,7,FALSE)</f>
        <v>2021</v>
      </c>
      <c r="F590" s="1" t="s">
        <v>18</v>
      </c>
      <c r="G590" s="1" t="str">
        <f>VLOOKUP(F590,Value_type!$A$2:$I$107,3,FALSE)</f>
        <v>PCNT</v>
      </c>
      <c r="H590" s="1" t="s">
        <v>1839</v>
      </c>
      <c r="I590" s="25" t="str">
        <f>VLOOKUP(H590,Source!$A$2:$G$662,3,FALSE)</f>
        <v>SDG: VC_PRS_UNSNT</v>
      </c>
      <c r="K590" s="1"/>
    </row>
    <row r="591" spans="1:11">
      <c r="A591" s="1" t="s">
        <v>1840</v>
      </c>
      <c r="B591" s="16" t="s">
        <v>1841</v>
      </c>
      <c r="C591" s="55" t="str">
        <f>VLOOKUP(B591,Indicator!$A$2:$F$890,5,FALSE)</f>
        <v>Number of Prisoners</v>
      </c>
      <c r="D591" s="25" t="str">
        <f>VLOOKUP(B591,Indicator!$A$2:$F$890,6,FALSE)</f>
        <v>JJ_PRISIONERS</v>
      </c>
      <c r="E591" s="1">
        <f>VLOOKUP(H591,Source!$A$2:$G$636,7,FALSE)</f>
        <v>2021</v>
      </c>
      <c r="F591" s="1" t="s">
        <v>397</v>
      </c>
      <c r="G591" s="1" t="str">
        <f>VLOOKUP(F591,Value_type!$A$2:$I$107,3,FALSE)</f>
        <v>NUMBER</v>
      </c>
      <c r="H591" s="1" t="s">
        <v>1842</v>
      </c>
      <c r="I591" s="25" t="str">
        <f>VLOOKUP(H591,Source!$A$2:$G$662,3,FALSE)</f>
        <v>ESTAT: JJ_PRISIONERS</v>
      </c>
      <c r="K591" s="1"/>
    </row>
    <row r="592" spans="1:11">
      <c r="A592" s="1" t="s">
        <v>1843</v>
      </c>
      <c r="B592" s="16" t="s">
        <v>1844</v>
      </c>
      <c r="C592" s="55" t="str">
        <f>VLOOKUP(B592,Indicator!$A$2:$F$890,5,FALSE)</f>
        <v>Rate of Prisoners</v>
      </c>
      <c r="D592" s="25" t="str">
        <f>VLOOKUP(B592,Indicator!$A$2:$F$890,6,FALSE)</f>
        <v>JJ_PRISIONERS_RT</v>
      </c>
      <c r="E592" s="1">
        <f>VLOOKUP(H592,Source!$A$2:$G$636,7,FALSE)</f>
        <v>2021</v>
      </c>
      <c r="F592" s="1" t="s">
        <v>348</v>
      </c>
      <c r="G592" s="1" t="str">
        <f>VLOOKUP(F592,Value_type!$A$2:$I$107,3,FALSE)</f>
        <v>RATE_100000</v>
      </c>
      <c r="H592" s="1" t="s">
        <v>1845</v>
      </c>
      <c r="I592" s="25" t="str">
        <f>VLOOKUP(H592,Source!$A$2:$G$662,3,FALSE)</f>
        <v>ESTAT: JJ_PRISIONERS_RT</v>
      </c>
    </row>
    <row r="593" spans="1:9">
      <c r="A593" s="1" t="s">
        <v>1846</v>
      </c>
      <c r="B593" s="16" t="s">
        <v>1847</v>
      </c>
      <c r="C593" s="57" t="str">
        <f>VLOOKUP(B593,Indicator!$A$2:$F$890,5,FALSE)</f>
        <v>16.9.1. Proportion of children whose births have been registered with a civil authority (%)</v>
      </c>
      <c r="D593" s="25" t="str">
        <f>VLOOKUP(B593,Indicator!$A$2:$F$890,6,FALSE)</f>
        <v>PT_CHLD_Y0T4_REG</v>
      </c>
      <c r="E593" s="1">
        <f>VLOOKUP(H593,Source!$A$2:$G$636,7,FALSE)</f>
        <v>2020</v>
      </c>
      <c r="F593" s="1" t="s">
        <v>126</v>
      </c>
      <c r="G593" s="1" t="str">
        <f>VLOOKUP(F593,Value_type!$A$2:$I$107,3,FALSE)</f>
        <v>PCNT</v>
      </c>
      <c r="H593" s="1" t="s">
        <v>1848</v>
      </c>
      <c r="I593" s="25" t="str">
        <f>VLOOKUP(H593,Source!$A$2:$G$662,3,FALSE)</f>
        <v>Helix: PT_CHLD_Y0T4_REG</v>
      </c>
    </row>
    <row r="594" spans="1:9">
      <c r="A594" s="1" t="s">
        <v>1849</v>
      </c>
      <c r="B594" s="16" t="s">
        <v>1850</v>
      </c>
      <c r="C594" s="57" t="str">
        <f>VLOOKUP(B594,Indicator!$A$2:$F$890,5,FALSE)</f>
        <v>17.19.2. Countries with birth registration data that are at least 90 percent complete</v>
      </c>
      <c r="D594" s="25" t="str">
        <f>VLOOKUP(B594,Indicator!$A$2:$F$890,6,FALSE)</f>
        <v>PP_SG_REG_BRTH90N</v>
      </c>
      <c r="E594" s="1">
        <f>VLOOKUP(H594,Source!$A$2:$G$636,7,FALSE)</f>
        <v>2021</v>
      </c>
      <c r="F594" s="1" t="s">
        <v>613</v>
      </c>
      <c r="G594" s="1" t="str">
        <f>VLOOKUP(F594,Value_type!$A$2:$I$107,3,FALSE)</f>
        <v>YES_NO</v>
      </c>
      <c r="H594" s="1" t="s">
        <v>1851</v>
      </c>
      <c r="I594" s="25" t="str">
        <f>VLOOKUP(H594,Source!$A$2:$G$662,3,FALSE)</f>
        <v>SDG: SG_REG_BRTH90N</v>
      </c>
    </row>
    <row r="595" spans="1:9">
      <c r="A595" s="1" t="s">
        <v>1852</v>
      </c>
      <c r="B595" s="16" t="s">
        <v>1853</v>
      </c>
      <c r="C595" s="57" t="str">
        <f>VLOOKUP(B595,Indicator!$A$2:$F$890,5,FALSE)</f>
        <v>17.19.2. Countries with death registration data that are at least 75 percent complete</v>
      </c>
      <c r="D595" s="25" t="str">
        <f>VLOOKUP(B595,Indicator!$A$2:$F$890,6,FALSE)</f>
        <v>PP_SG_REG_DETH75N</v>
      </c>
      <c r="E595" s="1">
        <f>VLOOKUP(H595,Source!$A$2:$G$636,7,FALSE)</f>
        <v>2021</v>
      </c>
      <c r="F595" s="1" t="s">
        <v>613</v>
      </c>
      <c r="G595" s="1" t="str">
        <f>VLOOKUP(F595,Value_type!$A$2:$I$107,3,FALSE)</f>
        <v>YES_NO</v>
      </c>
      <c r="H595" s="1" t="s">
        <v>1854</v>
      </c>
      <c r="I595" s="25" t="str">
        <f>VLOOKUP(H595,Source!$A$2:$G$662,3,FALSE)</f>
        <v>SDG: SG_REG_DETH75N</v>
      </c>
    </row>
    <row r="596" spans="1:9">
      <c r="A596" s="1" t="s">
        <v>1855</v>
      </c>
      <c r="B596" s="16" t="s">
        <v>1856</v>
      </c>
      <c r="C596" s="57" t="str">
        <f>VLOOKUP(B596,Indicator!$A$2:$F$890,5,FALSE)</f>
        <v>16.a.1. Countries with National Human Rights Institutions in compliance with the Paris Principles (A status)</v>
      </c>
      <c r="D596" s="25" t="str">
        <f>VLOOKUP(B596,Indicator!$A$2:$F$890,6,FALSE)</f>
        <v>PP_SG_NHR_IMPLN</v>
      </c>
      <c r="E596" s="1">
        <f>VLOOKUP(H596,Source!$A$2:$G$636,7,FALSE)</f>
        <v>2021</v>
      </c>
      <c r="F596" s="1" t="s">
        <v>613</v>
      </c>
      <c r="G596" s="1" t="str">
        <f>VLOOKUP(F596,Value_type!$A$2:$I$107,3,FALSE)</f>
        <v>YES_NO</v>
      </c>
      <c r="H596" s="1" t="s">
        <v>1857</v>
      </c>
      <c r="I596" s="25" t="str">
        <f>VLOOKUP(H596,Source!$A$2:$G$662,3,FALSE)</f>
        <v>SDG: SG_NHR_IMPLN</v>
      </c>
    </row>
    <row r="597" spans="1:9">
      <c r="A597" s="1" t="s">
        <v>1858</v>
      </c>
      <c r="B597" s="16" t="s">
        <v>1859</v>
      </c>
      <c r="C597" s="57" t="str">
        <f>VLOOKUP(B597,Indicator!$A$2:$F$890,5,FALSE)</f>
        <v>16.a.1. Countries with National Human Rights Institutions not fully compliant with the Paris Principles (B status)</v>
      </c>
      <c r="D597" s="25" t="str">
        <f>VLOOKUP(B597,Indicator!$A$2:$F$890,6,FALSE)</f>
        <v>PP_SG_NHR_INTEXSTN</v>
      </c>
      <c r="E597" s="1">
        <f>VLOOKUP(H597,Source!$A$2:$G$636,7,FALSE)</f>
        <v>2021</v>
      </c>
      <c r="F597" s="1" t="s">
        <v>613</v>
      </c>
      <c r="G597" s="1" t="str">
        <f>VLOOKUP(F597,Value_type!$A$2:$I$107,3,FALSE)</f>
        <v>YES_NO</v>
      </c>
      <c r="H597" s="1" t="s">
        <v>1860</v>
      </c>
      <c r="I597" s="25" t="str">
        <f>VLOOKUP(H597,Source!$A$2:$G$662,3,FALSE)</f>
        <v>SDG: SG_NHR_INTEXSTN</v>
      </c>
    </row>
    <row r="598" spans="1:9">
      <c r="A598" s="1" t="s">
        <v>1861</v>
      </c>
      <c r="B598" s="16" t="s">
        <v>1862</v>
      </c>
      <c r="C598" s="57" t="str">
        <f>VLOOKUP(B598,Indicator!$A$2:$F$890,5,FALSE)</f>
        <v>16.a.1. Countries with National Human Rights Institutions and no status with the Paris Principles (C status)</v>
      </c>
      <c r="D598" s="25" t="str">
        <f>VLOOKUP(B598,Indicator!$A$2:$F$890,6,FALSE)</f>
        <v>PP_SG_NHR_NOSTUSN</v>
      </c>
      <c r="E598" s="1">
        <f>VLOOKUP(H598,Source!$A$2:$G$636,7,FALSE)</f>
        <v>2021</v>
      </c>
      <c r="F598" s="1" t="s">
        <v>613</v>
      </c>
      <c r="G598" s="1" t="str">
        <f>VLOOKUP(F598,Value_type!$A$2:$I$107,3,FALSE)</f>
        <v>YES_NO</v>
      </c>
      <c r="H598" s="1" t="s">
        <v>1863</v>
      </c>
      <c r="I598" s="25" t="str">
        <f>VLOOKUP(H598,Source!$A$2:$G$662,3,FALSE)</f>
        <v>SDG: SG_NHR_NOSTUSN</v>
      </c>
    </row>
    <row r="599" spans="1:9">
      <c r="A599" s="1" t="s">
        <v>1864</v>
      </c>
      <c r="B599" s="16" t="s">
        <v>1865</v>
      </c>
      <c r="C599" s="57" t="str">
        <f>VLOOKUP(B599,Indicator!$A$2:$F$890,5,FALSE)</f>
        <v>16.a.1. Countries with no application for accreditation with the Paris Principles (D status)</v>
      </c>
      <c r="D599" s="25" t="str">
        <f>VLOOKUP(B599,Indicator!$A$2:$F$890,6,FALSE)</f>
        <v>PP_SG_NHR_NOAPPLN</v>
      </c>
      <c r="E599" s="1">
        <f>VLOOKUP(H599,Source!$A$2:$G$636,7,FALSE)</f>
        <v>2021</v>
      </c>
      <c r="F599" s="1" t="s">
        <v>613</v>
      </c>
      <c r="G599" s="1" t="str">
        <f>VLOOKUP(F599,Value_type!$A$2:$I$107,3,FALSE)</f>
        <v>YES_NO</v>
      </c>
      <c r="H599" s="1" t="s">
        <v>1866</v>
      </c>
      <c r="I599" s="25" t="str">
        <f>VLOOKUP(H599,Source!$A$2:$G$662,3,FALSE)</f>
        <v>SDG: SG_NHR_NOAPPLN</v>
      </c>
    </row>
    <row r="600" spans="1:9">
      <c r="A600" s="1" t="s">
        <v>1867</v>
      </c>
      <c r="B600" s="16" t="s">
        <v>1868</v>
      </c>
      <c r="C600" s="57" t="str">
        <f>VLOOKUP(B600,Indicator!$A$2:$F$890,5,FALSE)</f>
        <v>17.6.1. Internet users per 100 inhabitants</v>
      </c>
      <c r="D600" s="25" t="str">
        <f>VLOOKUP(B600,Indicator!$A$2:$F$890,6,FALSE)</f>
        <v>PP_IT_USE_ii99</v>
      </c>
      <c r="E600" s="1">
        <f>VLOOKUP(H600,Source!$A$2:$G$636,7,FALSE)</f>
        <v>2021</v>
      </c>
      <c r="F600" s="1" t="s">
        <v>1869</v>
      </c>
      <c r="G600" s="1" t="str">
        <f>VLOOKUP(F600,Value_type!$A$2:$I$107,3,FALSE)</f>
        <v>RATE_100</v>
      </c>
      <c r="H600" s="1" t="s">
        <v>1870</v>
      </c>
      <c r="I600" s="25" t="str">
        <f>VLOOKUP(H600,Source!$A$2:$G$662,3,FALSE)</f>
        <v>SDG: IT_USE_ii99</v>
      </c>
    </row>
    <row r="601" spans="1:9">
      <c r="A601" s="1" t="s">
        <v>1871</v>
      </c>
      <c r="B601" s="16" t="s">
        <v>1872</v>
      </c>
      <c r="C601" s="57" t="str">
        <f>VLOOKUP(B601,Indicator!$A$2:$F$890,5,FALSE)</f>
        <v>4.4.1. Proportion of youth and adults with ICT skill: sending e-mails with attached files</v>
      </c>
      <c r="D601" s="25" t="str">
        <f>VLOOKUP(B601,Indicator!$A$2:$F$890,6,FALSE)</f>
        <v>PP_SE_ADT_ACTS_ATCH</v>
      </c>
      <c r="E601" s="1">
        <f>VLOOKUP(H601,Source!$A$2:$G$636,7,FALSE)</f>
        <v>2021</v>
      </c>
      <c r="F601" s="1" t="s">
        <v>82</v>
      </c>
      <c r="G601" s="1" t="str">
        <f>VLOOKUP(F601,Value_type!$A$2:$I$107,3,FALSE)</f>
        <v>PCNT</v>
      </c>
      <c r="H601" s="1" t="s">
        <v>1873</v>
      </c>
      <c r="I601" s="25" t="str">
        <f>VLOOKUP(H601,Source!$A$2:$G$662,3,FALSE)</f>
        <v>SDG: SE_ADT_ACTS</v>
      </c>
    </row>
    <row r="602" spans="1:9">
      <c r="A602" s="1" t="s">
        <v>1874</v>
      </c>
      <c r="B602" s="16" t="s">
        <v>1875</v>
      </c>
      <c r="C602" s="57" t="str">
        <f>VLOOKUP(B602,Indicator!$A$2:$F$890,5,FALSE)</f>
        <v>4.4.1. Proportion of youth and adults with ICT skill: using copy and paste tools to duplicate or move information within a document</v>
      </c>
      <c r="D602" s="25" t="str">
        <f>VLOOKUP(B602,Indicator!$A$2:$F$890,6,FALSE)</f>
        <v>PP_SE_ADT_ACTS_CPT</v>
      </c>
      <c r="E602" s="1">
        <f>VLOOKUP(H602,Source!$A$2:$G$636,7,FALSE)</f>
        <v>2021</v>
      </c>
      <c r="F602" s="1" t="s">
        <v>82</v>
      </c>
      <c r="G602" s="1" t="str">
        <f>VLOOKUP(F602,Value_type!$A$2:$I$107,3,FALSE)</f>
        <v>PCNT</v>
      </c>
      <c r="H602" s="1" t="s">
        <v>1876</v>
      </c>
      <c r="I602" s="25" t="str">
        <f>VLOOKUP(H602,Source!$A$2:$G$662,3,FALSE)</f>
        <v>SDG: SE_ADT_ACTS</v>
      </c>
    </row>
    <row r="603" spans="1:9">
      <c r="A603" s="1" t="s">
        <v>1877</v>
      </c>
      <c r="B603" s="16" t="s">
        <v>1878</v>
      </c>
      <c r="C603" s="57" t="str">
        <f>VLOOKUP(B603,Indicator!$A$2:$F$890,5,FALSE)</f>
        <v>4.4.1. Proportion of youth and adults with ICT skill: connecting and installing new devices</v>
      </c>
      <c r="D603" s="25" t="str">
        <f>VLOOKUP(B603,Indicator!$A$2:$F$890,6,FALSE)</f>
        <v>PP_SE_ADT_ACTS_CDV</v>
      </c>
      <c r="E603" s="1">
        <f>VLOOKUP(H603,Source!$A$2:$G$636,7,FALSE)</f>
        <v>2021</v>
      </c>
      <c r="F603" s="1" t="s">
        <v>82</v>
      </c>
      <c r="G603" s="1" t="str">
        <f>VLOOKUP(F603,Value_type!$A$2:$I$107,3,FALSE)</f>
        <v>PCNT</v>
      </c>
      <c r="H603" s="1" t="s">
        <v>1879</v>
      </c>
      <c r="I603" s="25" t="str">
        <f>VLOOKUP(H603,Source!$A$2:$G$662,3,FALSE)</f>
        <v>SDG: SE_ADT_ACTS</v>
      </c>
    </row>
    <row r="604" spans="1:9">
      <c r="A604" s="1" t="s">
        <v>1880</v>
      </c>
      <c r="B604" s="16" t="s">
        <v>1881</v>
      </c>
      <c r="C604" s="57" t="str">
        <f>VLOOKUP(B604,Indicator!$A$2:$F$890,5,FALSE)</f>
        <v>4.4.1. Proportion of youth and adults with ICT skill: using basic arithmetic formula in a spreadsheet</v>
      </c>
      <c r="D604" s="25" t="str">
        <f>VLOOKUP(B604,Indicator!$A$2:$F$890,6,FALSE)</f>
        <v>PP_SE_ADT_ACTS_SSHT</v>
      </c>
      <c r="E604" s="1">
        <f>VLOOKUP(H604,Source!$A$2:$G$636,7,FALSE)</f>
        <v>2021</v>
      </c>
      <c r="F604" s="1" t="s">
        <v>82</v>
      </c>
      <c r="G604" s="1" t="str">
        <f>VLOOKUP(F604,Value_type!$A$2:$I$107,3,FALSE)</f>
        <v>PCNT</v>
      </c>
      <c r="H604" s="1" t="s">
        <v>1882</v>
      </c>
      <c r="I604" s="25" t="str">
        <f>VLOOKUP(H604,Source!$A$2:$G$662,3,FALSE)</f>
        <v>SDG: SE_ADT_ACTS</v>
      </c>
    </row>
    <row r="605" spans="1:9">
      <c r="A605" s="1" t="s">
        <v>1883</v>
      </c>
      <c r="B605" s="16" t="s">
        <v>1884</v>
      </c>
      <c r="C605" s="57" t="str">
        <f>VLOOKUP(B605,Indicator!$A$2:$F$890,5,FALSE)</f>
        <v>4.4.1. Proportion of youth and adults with ICT skill: writing a computer program using a specialized programming language</v>
      </c>
      <c r="D605" s="25" t="str">
        <f>VLOOKUP(B605,Indicator!$A$2:$F$890,6,FALSE)</f>
        <v>PP_SE_ADT_ACTS_PRGM</v>
      </c>
      <c r="E605" s="1">
        <f>VLOOKUP(H605,Source!$A$2:$G$636,7,FALSE)</f>
        <v>2021</v>
      </c>
      <c r="F605" s="1" t="s">
        <v>82</v>
      </c>
      <c r="G605" s="1" t="str">
        <f>VLOOKUP(F605,Value_type!$A$2:$I$107,3,FALSE)</f>
        <v>PCNT</v>
      </c>
      <c r="H605" s="1" t="s">
        <v>1885</v>
      </c>
      <c r="I605" s="25" t="str">
        <f>VLOOKUP(H605,Source!$A$2:$G$662,3,FALSE)</f>
        <v>SDG: SE_ADT_ACTS</v>
      </c>
    </row>
    <row r="606" spans="1:9">
      <c r="A606" s="1" t="s">
        <v>1886</v>
      </c>
      <c r="B606" s="16" t="s">
        <v>1887</v>
      </c>
      <c r="C606" s="57" t="str">
        <f>VLOOKUP(B606,Indicator!$A$2:$F$890,5,FALSE)</f>
        <v>4.4.1. Proportion of youth and adults with ICT skill: creating electronic presentations with presentation software</v>
      </c>
      <c r="D606" s="25" t="str">
        <f>VLOOKUP(B606,Indicator!$A$2:$F$890,6,FALSE)</f>
        <v>PP_SE_ADT_ACTS_PST</v>
      </c>
      <c r="E606" s="1">
        <f>VLOOKUP(H606,Source!$A$2:$G$636,7,FALSE)</f>
        <v>2021</v>
      </c>
      <c r="F606" s="1" t="s">
        <v>82</v>
      </c>
      <c r="G606" s="1" t="str">
        <f>VLOOKUP(F606,Value_type!$A$2:$I$107,3,FALSE)</f>
        <v>PCNT</v>
      </c>
      <c r="H606" s="1" t="s">
        <v>1888</v>
      </c>
      <c r="I606" s="25" t="str">
        <f>VLOOKUP(H606,Source!$A$2:$G$662,3,FALSE)</f>
        <v>SDG: SE_ADT_ACTS</v>
      </c>
    </row>
    <row r="607" spans="1:9">
      <c r="A607" s="1" t="s">
        <v>1889</v>
      </c>
      <c r="B607" s="16" t="s">
        <v>1890</v>
      </c>
      <c r="C607" s="57" t="str">
        <f>VLOOKUP(B607,Indicator!$A$2:$F$890,5,FALSE)</f>
        <v>4.4.1. Proportion of youth and adults with ICT skill: finding, downloading, installing and configuring software</v>
      </c>
      <c r="D607" s="25" t="str">
        <f>VLOOKUP(B607,Indicator!$A$2:$F$890,6,FALSE)</f>
        <v>PP_SE_ADT_ACTS_SFWR</v>
      </c>
      <c r="E607" s="1">
        <f>VLOOKUP(H607,Source!$A$2:$G$636,7,FALSE)</f>
        <v>2021</v>
      </c>
      <c r="F607" s="1" t="s">
        <v>82</v>
      </c>
      <c r="G607" s="1" t="str">
        <f>VLOOKUP(F607,Value_type!$A$2:$I$107,3,FALSE)</f>
        <v>PCNT</v>
      </c>
      <c r="H607" s="1" t="s">
        <v>1891</v>
      </c>
      <c r="I607" s="25" t="str">
        <f>VLOOKUP(H607,Source!$A$2:$G$662,3,FALSE)</f>
        <v>SDG: SE_ADT_ACTS</v>
      </c>
    </row>
    <row r="608" spans="1:9">
      <c r="A608" s="1" t="s">
        <v>1892</v>
      </c>
      <c r="B608" s="16" t="s">
        <v>1893</v>
      </c>
      <c r="C608" s="57" t="str">
        <f>VLOOKUP(B608,Indicator!$A$2:$F$890,5,FALSE)</f>
        <v>4.4.1. Proportion of youth and adults with ICT skill: transferring files between a computer and other devices</v>
      </c>
      <c r="D608" s="25" t="str">
        <f>VLOOKUP(B608,Indicator!$A$2:$F$890,6,FALSE)</f>
        <v>PP_SE_ADT_ACTS_TRFF</v>
      </c>
      <c r="E608" s="1">
        <f>VLOOKUP(H608,Source!$A$2:$G$636,7,FALSE)</f>
        <v>2021</v>
      </c>
      <c r="F608" s="1" t="s">
        <v>82</v>
      </c>
      <c r="G608" s="1" t="str">
        <f>VLOOKUP(F608,Value_type!$A$2:$I$107,3,FALSE)</f>
        <v>PCNT</v>
      </c>
      <c r="H608" s="1" t="s">
        <v>1894</v>
      </c>
      <c r="I608" s="25" t="str">
        <f>VLOOKUP(H608,Source!$A$2:$G$662,3,FALSE)</f>
        <v>SDG: SE_ADT_ACTS</v>
      </c>
    </row>
    <row r="609" spans="1:9">
      <c r="A609" s="1" t="s">
        <v>1895</v>
      </c>
      <c r="B609" s="16" t="s">
        <v>1896</v>
      </c>
      <c r="C609" s="57" t="str">
        <f>VLOOKUP(B609,Indicator!$A$2:$F$890,5,FALSE)</f>
        <v>4.4.1. Proportion of youth and adults with ICT skill: copying or moving a file or folder</v>
      </c>
      <c r="D609" s="25" t="str">
        <f>VLOOKUP(B609,Indicator!$A$2:$F$890,6,FALSE)</f>
        <v>PP_SE_ADT_ACTS_CMFL</v>
      </c>
      <c r="E609" s="1">
        <f>VLOOKUP(H609,Source!$A$2:$G$636,7,FALSE)</f>
        <v>2021</v>
      </c>
      <c r="F609" s="1" t="s">
        <v>82</v>
      </c>
      <c r="G609" s="1" t="str">
        <f>VLOOKUP(F609,Value_type!$A$2:$I$107,3,FALSE)</f>
        <v>PCNT</v>
      </c>
      <c r="H609" s="1" t="s">
        <v>1897</v>
      </c>
      <c r="I609" s="25" t="str">
        <f>VLOOKUP(H609,Source!$A$2:$G$662,3,FALSE)</f>
        <v>SDG: SE_ADT_ACTS</v>
      </c>
    </row>
    <row r="610" spans="1:9">
      <c r="A610" s="1" t="s">
        <v>1898</v>
      </c>
      <c r="B610" s="16" t="s">
        <v>1899</v>
      </c>
      <c r="C610" s="57" t="str">
        <f>VLOOKUP(B610,Indicator!$A$2:$F$890,5,FALSE)</f>
        <v>4.4.1. Gender parity index for the proportion of youth and adults with ICT skill: sending e-mails with attached files</v>
      </c>
      <c r="D610" s="25" t="str">
        <f>VLOOKUP(B610,Indicator!$A$2:$F$890,6,FALSE)</f>
        <v>PP_SE_GPI_ICTS_ATCH</v>
      </c>
      <c r="E610" s="1">
        <f>VLOOKUP(H610,Source!$A$2:$G$636,7,FALSE)</f>
        <v>2021</v>
      </c>
      <c r="F610" s="1" t="s">
        <v>1900</v>
      </c>
      <c r="G610" s="1" t="s">
        <v>1901</v>
      </c>
      <c r="H610" s="1" t="s">
        <v>1902</v>
      </c>
      <c r="I610" s="25" t="str">
        <f>VLOOKUP(H610,Source!$A$2:$G$662,3,FALSE)</f>
        <v>SDG: SE_GPI_ICTS</v>
      </c>
    </row>
    <row r="611" spans="1:9">
      <c r="A611" s="1" t="s">
        <v>1903</v>
      </c>
      <c r="B611" s="16" t="s">
        <v>1904</v>
      </c>
      <c r="C611" s="57" t="str">
        <f>VLOOKUP(B611,Indicator!$A$2:$F$890,5,FALSE)</f>
        <v>4.4.1. Gender parity index for the proportion of youth and adults with ICT skill: using copy and paste tools to duplicate or move information within a document</v>
      </c>
      <c r="D611" s="25" t="str">
        <f>VLOOKUP(B611,Indicator!$A$2:$F$890,6,FALSE)</f>
        <v>PP_SE_GPI_ICTS_CPT</v>
      </c>
      <c r="E611" s="1">
        <f>VLOOKUP(H611,Source!$A$2:$G$636,7,FALSE)</f>
        <v>2021</v>
      </c>
      <c r="F611" s="1" t="s">
        <v>1900</v>
      </c>
      <c r="G611" s="1" t="s">
        <v>1901</v>
      </c>
      <c r="H611" s="1" t="s">
        <v>1905</v>
      </c>
      <c r="I611" s="25" t="str">
        <f>VLOOKUP(H611,Source!$A$2:$G$662,3,FALSE)</f>
        <v>SDG: SE_GPI_ICTS</v>
      </c>
    </row>
    <row r="612" spans="1:9">
      <c r="A612" s="1" t="s">
        <v>1906</v>
      </c>
      <c r="B612" s="16" t="s">
        <v>1907</v>
      </c>
      <c r="C612" s="57" t="str">
        <f>VLOOKUP(B612,Indicator!$A$2:$F$890,5,FALSE)</f>
        <v>4.4.1. Gender parity index for the proportion of youth and adults with ICT skill: connecting and installing new devices</v>
      </c>
      <c r="D612" s="25" t="str">
        <f>VLOOKUP(B612,Indicator!$A$2:$F$890,6,FALSE)</f>
        <v>PP_SE_GPI_ICTS_CDV</v>
      </c>
      <c r="E612" s="1">
        <f>VLOOKUP(H612,Source!$A$2:$G$636,7,FALSE)</f>
        <v>2021</v>
      </c>
      <c r="F612" s="1" t="s">
        <v>1900</v>
      </c>
      <c r="G612" s="1" t="s">
        <v>1901</v>
      </c>
      <c r="H612" s="1" t="s">
        <v>1908</v>
      </c>
      <c r="I612" s="25" t="str">
        <f>VLOOKUP(H612,Source!$A$2:$G$662,3,FALSE)</f>
        <v>SDG: SE_GPI_ICTS</v>
      </c>
    </row>
    <row r="613" spans="1:9">
      <c r="A613" s="1" t="s">
        <v>1909</v>
      </c>
      <c r="B613" s="16" t="s">
        <v>1910</v>
      </c>
      <c r="C613" s="57" t="str">
        <f>VLOOKUP(B613,Indicator!$A$2:$F$890,5,FALSE)</f>
        <v>4.4.1. Gender parity index for the proportion of youth and adults with ICT skill: using basic arithmetic formula in a spreadsheet</v>
      </c>
      <c r="D613" s="25" t="str">
        <f>VLOOKUP(B613,Indicator!$A$2:$F$890,6,FALSE)</f>
        <v>PP_SE_GPI_ICTS_SSHT</v>
      </c>
      <c r="E613" s="1">
        <f>VLOOKUP(H613,Source!$A$2:$G$636,7,FALSE)</f>
        <v>2021</v>
      </c>
      <c r="F613" s="1" t="s">
        <v>1900</v>
      </c>
      <c r="G613" s="1" t="s">
        <v>1901</v>
      </c>
      <c r="H613" s="1" t="s">
        <v>1911</v>
      </c>
      <c r="I613" s="25" t="str">
        <f>VLOOKUP(H613,Source!$A$2:$G$662,3,FALSE)</f>
        <v>SDG: SE_GPI_ICTS</v>
      </c>
    </row>
    <row r="614" spans="1:9">
      <c r="A614" s="1" t="s">
        <v>1912</v>
      </c>
      <c r="B614" s="16" t="s">
        <v>1913</v>
      </c>
      <c r="C614" s="57" t="str">
        <f>VLOOKUP(B614,Indicator!$A$2:$F$890,5,FALSE)</f>
        <v>4.4.1. Gender parity index for the proportion of youth and adults with ICT skill: writing a computer program using a specialized programming language</v>
      </c>
      <c r="D614" s="25" t="str">
        <f>VLOOKUP(B614,Indicator!$A$2:$F$890,6,FALSE)</f>
        <v>PP_SE_GPI_ICTS_PRGM</v>
      </c>
      <c r="E614" s="1">
        <f>VLOOKUP(H614,Source!$A$2:$G$636,7,FALSE)</f>
        <v>2021</v>
      </c>
      <c r="F614" s="1" t="s">
        <v>1900</v>
      </c>
      <c r="G614" s="1" t="s">
        <v>1901</v>
      </c>
      <c r="H614" s="1" t="s">
        <v>1914</v>
      </c>
      <c r="I614" s="25" t="str">
        <f>VLOOKUP(H614,Source!$A$2:$G$662,3,FALSE)</f>
        <v>SDG: SE_GPI_ICTS</v>
      </c>
    </row>
    <row r="615" spans="1:9">
      <c r="A615" s="1" t="s">
        <v>1915</v>
      </c>
      <c r="B615" s="16" t="s">
        <v>1916</v>
      </c>
      <c r="C615" s="57" t="str">
        <f>VLOOKUP(B615,Indicator!$A$2:$F$890,5,FALSE)</f>
        <v>4.4.1. Gender parity index for the proportion of youth and adults with ICT skill: creating electronic presentations with presentation software</v>
      </c>
      <c r="D615" s="25" t="str">
        <f>VLOOKUP(B615,Indicator!$A$2:$F$890,6,FALSE)</f>
        <v>PP_SE_GPI_ICTS_PST</v>
      </c>
      <c r="E615" s="1">
        <f>VLOOKUP(H615,Source!$A$2:$G$636,7,FALSE)</f>
        <v>2021</v>
      </c>
      <c r="F615" s="1" t="s">
        <v>1900</v>
      </c>
      <c r="G615" s="1" t="s">
        <v>1901</v>
      </c>
      <c r="H615" s="1" t="s">
        <v>1917</v>
      </c>
      <c r="I615" s="25" t="str">
        <f>VLOOKUP(H615,Source!$A$2:$G$662,3,FALSE)</f>
        <v>SDG: SE_GPI_ICTS</v>
      </c>
    </row>
    <row r="616" spans="1:9">
      <c r="A616" s="1" t="s">
        <v>1918</v>
      </c>
      <c r="B616" s="16" t="s">
        <v>1919</v>
      </c>
      <c r="C616" s="57" t="str">
        <f>VLOOKUP(B616,Indicator!$A$2:$F$890,5,FALSE)</f>
        <v>4.4.1. Gender parity index for the proportion of youth and adults with ICT skill: finding, downloading, installing and configuring software</v>
      </c>
      <c r="D616" s="25" t="str">
        <f>VLOOKUP(B616,Indicator!$A$2:$F$890,6,FALSE)</f>
        <v>PP_SE_GPI_ICTS_SFWR</v>
      </c>
      <c r="E616" s="1">
        <f>VLOOKUP(H616,Source!$A$2:$G$636,7,FALSE)</f>
        <v>2021</v>
      </c>
      <c r="F616" s="1" t="s">
        <v>1900</v>
      </c>
      <c r="G616" s="1" t="s">
        <v>1901</v>
      </c>
      <c r="H616" s="1" t="s">
        <v>1920</v>
      </c>
      <c r="I616" s="25" t="str">
        <f>VLOOKUP(H616,Source!$A$2:$G$662,3,FALSE)</f>
        <v>SDG: SE_GPI_ICTS</v>
      </c>
    </row>
    <row r="617" spans="1:9">
      <c r="A617" s="1" t="s">
        <v>1921</v>
      </c>
      <c r="B617" s="16" t="s">
        <v>1922</v>
      </c>
      <c r="C617" s="57" t="str">
        <f>VLOOKUP(B617,Indicator!$A$2:$F$890,5,FALSE)</f>
        <v>4.4.1. Gender parity index for the proportion of youth and adults with ICT skill: transferring files between a computer and other devices</v>
      </c>
      <c r="D617" s="25" t="str">
        <f>VLOOKUP(B617,Indicator!$A$2:$F$890,6,FALSE)</f>
        <v>PP_SE_GPI_ICTS_TRFF</v>
      </c>
      <c r="E617" s="1">
        <f>VLOOKUP(H617,Source!$A$2:$G$636,7,FALSE)</f>
        <v>2021</v>
      </c>
      <c r="F617" s="1" t="s">
        <v>1900</v>
      </c>
      <c r="G617" s="1" t="s">
        <v>1901</v>
      </c>
      <c r="H617" s="1" t="s">
        <v>1923</v>
      </c>
      <c r="I617" s="25" t="str">
        <f>VLOOKUP(H617,Source!$A$2:$G$662,3,FALSE)</f>
        <v>SDG: SE_GPI_ICTS</v>
      </c>
    </row>
    <row r="618" spans="1:9">
      <c r="A618" s="1" t="s">
        <v>1924</v>
      </c>
      <c r="B618" s="16" t="s">
        <v>1925</v>
      </c>
      <c r="C618" s="57" t="str">
        <f>VLOOKUP(B618,Indicator!$A$2:$F$890,5,FALSE)</f>
        <v>4.4.1. Gender parity index for the proportion of youth and adults with ICT skill: copying or moving a file or folder</v>
      </c>
      <c r="D618" s="25" t="str">
        <f>VLOOKUP(B618,Indicator!$A$2:$F$890,6,FALSE)</f>
        <v>PP_SE_GPI_ICTS_CMFL</v>
      </c>
      <c r="E618" s="1">
        <f>VLOOKUP(H618,Source!$A$2:$G$636,7,FALSE)</f>
        <v>2021</v>
      </c>
      <c r="F618" s="1" t="s">
        <v>1900</v>
      </c>
      <c r="G618" s="1" t="s">
        <v>1901</v>
      </c>
      <c r="H618" s="1" t="s">
        <v>1926</v>
      </c>
      <c r="I618" s="25" t="str">
        <f>VLOOKUP(H618,Source!$A$2:$G$662,3,FALSE)</f>
        <v>SDG: SE_GPI_ICTS</v>
      </c>
    </row>
    <row r="619" spans="1:9">
      <c r="A619" s="1" t="s">
        <v>1927</v>
      </c>
      <c r="B619" s="16" t="s">
        <v>1928</v>
      </c>
      <c r="C619" s="57" t="str">
        <f>VLOOKUP(B619,Indicator!$A$2:$F$890,5,FALSE)</f>
        <v>5.b.1. Proportion of individuals who own a mobile telephone</v>
      </c>
      <c r="D619" s="25" t="str">
        <f>VLOOKUP(B619,Indicator!$A$2:$F$890,6,FALSE)</f>
        <v>PP_IT_MOB_OWN</v>
      </c>
      <c r="E619" s="1">
        <f>VLOOKUP(H619,Source!$A$2:$G$636,7,FALSE)</f>
        <v>2021</v>
      </c>
      <c r="F619" s="1" t="s">
        <v>82</v>
      </c>
      <c r="G619" s="1" t="str">
        <f>VLOOKUP(F619,Value_type!$A$2:$I$107,3,FALSE)</f>
        <v>PCNT</v>
      </c>
      <c r="H619" s="1" t="s">
        <v>1929</v>
      </c>
      <c r="I619" s="25" t="str">
        <f>VLOOKUP(H619,Source!$A$2:$G$662,3,FALSE)</f>
        <v>SDG: IT_MOB_OWN</v>
      </c>
    </row>
    <row r="620" spans="1:9">
      <c r="A620" s="1" t="s">
        <v>1930</v>
      </c>
      <c r="B620" s="16" t="s">
        <v>1931</v>
      </c>
      <c r="C620" s="57" t="str">
        <f>VLOOKUP(B620,Indicator!$A$2:$F$890,5,FALSE)</f>
        <v>Children (11-, 13- and 15-year-olds) who report problematic social media use (%)</v>
      </c>
      <c r="D620" s="25" t="str">
        <f>VLOOKUP(B620,Indicator!$A$2:$F$890,6,FALSE)</f>
        <v>PP_CHLD_PROB_SM</v>
      </c>
      <c r="E620" s="1">
        <f>VLOOKUP(H620,Source!$A$2:$G$636,7,FALSE)</f>
        <v>2022</v>
      </c>
      <c r="F620" s="1" t="s">
        <v>357</v>
      </c>
      <c r="G620" s="1" t="str">
        <f>VLOOKUP(F620,Value_type!$A$2:$I$107,3,FALSE)</f>
        <v>PCNT</v>
      </c>
      <c r="H620" s="1" t="s">
        <v>1932</v>
      </c>
      <c r="I620" s="25" t="str">
        <f>VLOOKUP(H620,Source!$A$2:$G$662,3,FALSE)</f>
        <v>OECD CWD: PP_CHLD_PROB_SM</v>
      </c>
    </row>
    <row r="621" spans="1:9">
      <c r="A621" s="1" t="s">
        <v>1933</v>
      </c>
      <c r="B621" s="16" t="s">
        <v>1934</v>
      </c>
      <c r="C621" s="57" t="str">
        <f>VLOOKUP(B621,Indicator!$A$2:$F$890,5,FALSE)</f>
        <v>Children (11-, 13- and 15-year-olds) who report having been a victim of cyber-bullying (%)</v>
      </c>
      <c r="D621" s="25" t="str">
        <f>VLOOKUP(B621,Indicator!$A$2:$F$890,6,FALSE)</f>
        <v>PP_CHLD_VICTIM_CB</v>
      </c>
      <c r="E621" s="1">
        <f>VLOOKUP(H621,Source!$A$2:$G$636,7,FALSE)</f>
        <v>2022</v>
      </c>
      <c r="F621" s="1" t="s">
        <v>357</v>
      </c>
      <c r="G621" s="1" t="str">
        <f>VLOOKUP(F621,Value_type!$A$2:$I$107,3,FALSE)</f>
        <v>PCNT</v>
      </c>
      <c r="H621" s="1" t="s">
        <v>1935</v>
      </c>
      <c r="I621" s="25" t="str">
        <f>VLOOKUP(H621,Source!$A$2:$G$662,3,FALSE)</f>
        <v>OECD CWD: PP_CHLD_VICTIM_CB</v>
      </c>
    </row>
    <row r="622" spans="1:9">
      <c r="A622" s="1" t="s">
        <v>1936</v>
      </c>
      <c r="B622" s="16" t="s">
        <v>1937</v>
      </c>
      <c r="C622" s="57" t="str">
        <f>VLOOKUP(B622,Indicator!$A$2:$F$890,5,FALSE)</f>
        <v>Children (15-year-olds) who firmly believe the Internet is a great resource for information (%)</v>
      </c>
      <c r="D622" s="25" t="str">
        <f>VLOOKUP(B622,Indicator!$A$2:$F$890,6,FALSE)</f>
        <v>PP_CHLD_INT_RESOURCE</v>
      </c>
      <c r="E622" s="1">
        <f>VLOOKUP(H622,Source!$A$2:$G$636,7,FALSE)</f>
        <v>2022</v>
      </c>
      <c r="F622" s="1" t="s">
        <v>357</v>
      </c>
      <c r="G622" s="1" t="str">
        <f>VLOOKUP(F622,Value_type!$A$2:$I$107,3,FALSE)</f>
        <v>PCNT</v>
      </c>
      <c r="H622" s="1" t="s">
        <v>1938</v>
      </c>
      <c r="I622" s="25" t="str">
        <f>VLOOKUP(H622,Source!$A$2:$G$662,3,FALSE)</f>
        <v>OECD CWD: PP_CHLD_INT_RESOURCE</v>
      </c>
    </row>
    <row r="623" spans="1:9">
      <c r="A623" s="1" t="s">
        <v>1939</v>
      </c>
      <c r="B623" s="16" t="s">
        <v>1940</v>
      </c>
      <c r="C623" s="57" t="str">
        <f>VLOOKUP(B623,Indicator!$A$2:$F$890,5,FALSE)</f>
        <v>Children (15-year-olds) who report engaging in voluntary work (%)</v>
      </c>
      <c r="D623" s="25" t="str">
        <f>VLOOKUP(B623,Indicator!$A$2:$F$890,6,FALSE)</f>
        <v>PP_CHLD_VOL_WORK</v>
      </c>
      <c r="E623" s="1">
        <f>VLOOKUP(H623,Source!$A$2:$G$636,7,FALSE)</f>
        <v>2022</v>
      </c>
      <c r="F623" s="1" t="s">
        <v>357</v>
      </c>
      <c r="G623" s="1" t="str">
        <f>VLOOKUP(F623,Value_type!$A$2:$I$107,3,FALSE)</f>
        <v>PCNT</v>
      </c>
      <c r="H623" s="1" t="s">
        <v>1941</v>
      </c>
      <c r="I623" s="25" t="str">
        <f>VLOOKUP(H623,Source!$A$2:$G$662,3,FALSE)</f>
        <v>OECD CWD: PP_CHLD_VOL_WORK</v>
      </c>
    </row>
    <row r="624" spans="1:9">
      <c r="A624" s="1" t="s">
        <v>1942</v>
      </c>
      <c r="B624" s="16" t="s">
        <v>1943</v>
      </c>
      <c r="C624" s="57" t="str">
        <f>VLOOKUP(B624,Indicator!$A$2:$F$890,5,FALSE)</f>
        <v>Children (10-year-olds) who believe there are enough places to play in their area (%)</v>
      </c>
      <c r="D624" s="25" t="str">
        <f>VLOOKUP(B624,Indicator!$A$2:$F$890,6,FALSE)</f>
        <v>PP_CHLD_PLACE_PLAY</v>
      </c>
      <c r="E624" s="1">
        <f>VLOOKUP(H624,Source!$A$2:$G$636,7,FALSE)</f>
        <v>2022</v>
      </c>
      <c r="F624" s="1" t="s">
        <v>357</v>
      </c>
      <c r="G624" s="1" t="str">
        <f>VLOOKUP(F624,Value_type!$A$2:$I$107,3,FALSE)</f>
        <v>PCNT</v>
      </c>
      <c r="H624" s="1" t="s">
        <v>1944</v>
      </c>
      <c r="I624" s="25" t="str">
        <f>VLOOKUP(H624,Source!$A$2:$G$662,3,FALSE)</f>
        <v>OECD CWD: PP_CHLD_PLACE_PLAY</v>
      </c>
    </row>
    <row r="625" spans="1:9">
      <c r="A625" s="1" t="s">
        <v>1945</v>
      </c>
      <c r="B625" s="16" t="s">
        <v>1946</v>
      </c>
      <c r="C625" s="25" t="str">
        <f>VLOOKUP(B625,Indicator!$A$2:$F$890,5,FALSE)</f>
        <v>Percentage of children under age 5 left alone or under the supervision of another child younger than 10 years of age for more than 1 hour at least once in the last week</v>
      </c>
      <c r="D625" s="25" t="str">
        <f>VLOOKUP(B625,Indicator!$A$2:$F$890,6,FALSE)</f>
        <v>ECD_CHLD_U5_LFT-ALN</v>
      </c>
      <c r="E625" s="1">
        <f>VLOOKUP(H625,Source!$A$2:$G$636,7,FALSE)</f>
        <v>2020</v>
      </c>
      <c r="F625" s="1" t="s">
        <v>99</v>
      </c>
      <c r="G625" s="1" t="str">
        <f>VLOOKUP(F625,Value_type!$A$2:$I$107,3,FALSE)</f>
        <v>PCNT</v>
      </c>
      <c r="H625" s="1" t="s">
        <v>1947</v>
      </c>
      <c r="I625" s="25" t="str">
        <f>VLOOKUP(H625,Source!$A$2:$G$636,3,FALSE)</f>
        <v>Helix: ECD_CHLD_U5_LFT-ALN</v>
      </c>
    </row>
    <row r="626" spans="1:9">
      <c r="A626" s="1" t="s">
        <v>1948</v>
      </c>
      <c r="B626" s="16" t="s">
        <v>1949</v>
      </c>
      <c r="C626" s="25" t="str">
        <f>VLOOKUP(B626,Indicator!$A$2:$F$890,5,FALSE)</f>
        <v>Introduction to solid, semi-solid foods (6-8 months)</v>
      </c>
      <c r="D626" s="25" t="str">
        <f>VLOOKUP(B626,Indicator!$A$2:$F$890,6,FALSE)</f>
        <v>NT_CF_ISSSF_FL</v>
      </c>
      <c r="E626" s="1">
        <f>VLOOKUP(H626,Source!$A$2:$G$636,7,FALSE)</f>
        <v>2023</v>
      </c>
      <c r="F626" s="70" t="s">
        <v>126</v>
      </c>
      <c r="G626" s="1" t="str">
        <f>VLOOKUP(F626,Value_type!$A$2:$I$107,3,FALSE)</f>
        <v>PCNT</v>
      </c>
      <c r="H626" s="1" t="s">
        <v>1950</v>
      </c>
      <c r="I626" s="25" t="str">
        <f>VLOOKUP(H626,Source!$A$2:$G$636,3,FALSE)</f>
        <v>Helix: NT_CF_ISSSF_FL</v>
      </c>
    </row>
    <row r="627" spans="1:9">
      <c r="A627" s="1" t="s">
        <v>1951</v>
      </c>
      <c r="B627" s="16" t="s">
        <v>1952</v>
      </c>
      <c r="C627" s="25" t="str">
        <f>VLOOKUP(B627,Indicator!$A$2:$F$890,5,FALSE)</f>
        <v>Minimum Dietary Diversity (6-23 months)</v>
      </c>
      <c r="D627" s="25" t="str">
        <f>VLOOKUP(B627,Indicator!$A$2:$F$890,6,FALSE)</f>
        <v>NT_CF_MDD</v>
      </c>
      <c r="E627" s="1">
        <f>VLOOKUP(H627,Source!$A$2:$G$636,7,FALSE)</f>
        <v>2023</v>
      </c>
      <c r="F627" s="70" t="s">
        <v>126</v>
      </c>
      <c r="G627" s="1" t="str">
        <f>VLOOKUP(F627,Value_type!$A$2:$I$107,3,FALSE)</f>
        <v>PCNT</v>
      </c>
      <c r="H627" s="1" t="s">
        <v>1953</v>
      </c>
      <c r="I627" s="25" t="str">
        <f>VLOOKUP(H627,Source!$A$2:$G$636,3,FALSE)</f>
        <v>Helix: NT_CF_MDD</v>
      </c>
    </row>
    <row r="628" spans="1:9">
      <c r="A628" s="1" t="s">
        <v>1954</v>
      </c>
      <c r="B628" s="16" t="s">
        <v>1955</v>
      </c>
      <c r="C628" s="25" t="str">
        <f>VLOOKUP(B628,Indicator!$A$2:$F$890,5,FALSE)</f>
        <v>Minimum Meal Frequency (6-23 months)</v>
      </c>
      <c r="D628" s="25" t="str">
        <f>VLOOKUP(B628,Indicator!$A$2:$F$890,6,FALSE)</f>
        <v>NT_CF_MMF</v>
      </c>
      <c r="E628" s="1">
        <f>VLOOKUP(H628,Source!$A$2:$G$636,7,FALSE)</f>
        <v>2023</v>
      </c>
      <c r="F628" s="70" t="s">
        <v>126</v>
      </c>
      <c r="G628" s="1" t="str">
        <f>VLOOKUP(F628,Value_type!$A$2:$I$107,3,FALSE)</f>
        <v>PCNT</v>
      </c>
      <c r="H628" s="1" t="s">
        <v>1956</v>
      </c>
      <c r="I628" s="25" t="str">
        <f>VLOOKUP(H628,Source!$A$2:$G$636,3,FALSE)</f>
        <v>Helix: NT_CF_MMF</v>
      </c>
    </row>
    <row r="629" spans="1:9">
      <c r="A629" s="1" t="s">
        <v>1957</v>
      </c>
      <c r="B629" s="16" t="s">
        <v>1958</v>
      </c>
      <c r="C629" s="25" t="str">
        <f>VLOOKUP(B629,Indicator!$A$2:$F$890,5,FALSE)</f>
        <v>Early leavers from education and training</v>
      </c>
      <c r="D629" s="25" t="str">
        <f>VLOOKUP(B629,Indicator!$A$2:$F$890,6,FALSE)</f>
        <v>EDAT_LFSE_14</v>
      </c>
      <c r="E629" s="1">
        <f>VLOOKUP(H629,Source!$A$2:$G$888,7,FALSE)</f>
        <v>2023</v>
      </c>
      <c r="F629" s="70" t="s">
        <v>82</v>
      </c>
      <c r="G629" s="1" t="str">
        <f>VLOOKUP(F629,Value_type!$A$2:$I$107,3,FALSE)</f>
        <v>PCNT</v>
      </c>
      <c r="H629" s="1" t="s">
        <v>1959</v>
      </c>
      <c r="I629" s="25" t="str">
        <f>VLOOKUP(H629,Source!$A$2:$G$888,3,FALSE)</f>
        <v>ESTAT: EDAT_LFSE_14</v>
      </c>
    </row>
    <row r="630" spans="1:9">
      <c r="A630" s="1" t="s">
        <v>1960</v>
      </c>
      <c r="B630" s="16" t="s">
        <v>1961</v>
      </c>
      <c r="C630" s="25" t="str">
        <f>VLOOKUP(B630,Indicator!$A$2:$F$890,5,FALSE)</f>
        <v>People living in households with very low work intensity</v>
      </c>
      <c r="D630" s="25" t="str">
        <f>VLOOKUP(B630,Indicator!$A$2:$F$890,6,FALSE)</f>
        <v>PV_LOW_WORK</v>
      </c>
      <c r="E630" s="1">
        <f>VLOOKUP(H630,Source!$A$2:$G$888,7,FALSE)</f>
        <v>2023</v>
      </c>
      <c r="F630" s="70" t="s">
        <v>82</v>
      </c>
      <c r="G630" s="1" t="str">
        <f>VLOOKUP(F630,Value_type!$A$2:$I$107,3,FALSE)</f>
        <v>PCNT</v>
      </c>
      <c r="H630" s="1" t="s">
        <v>1962</v>
      </c>
      <c r="I630" s="25" t="str">
        <f>VLOOKUP(H630,Source!$A$2:$G$888,3,FALSE)</f>
        <v>ESTAT: PV_LOW_WORK</v>
      </c>
    </row>
    <row r="631" spans="1:9">
      <c r="A631" s="1" t="s">
        <v>1963</v>
      </c>
      <c r="B631" s="16" t="s">
        <v>1964</v>
      </c>
      <c r="C631" s="25" t="str">
        <f>VLOOKUP(B631,Indicator!$A$2:$F$890,5,FALSE)</f>
        <v>Prevalence of anaemia in children aged 6–59 months (%)</v>
      </c>
      <c r="D631" s="25" t="str">
        <f>VLOOKUP(B631,Indicator!$A$2:$F$890,6,FALSE)</f>
        <v>HT_ANEM_U5</v>
      </c>
      <c r="E631" s="1">
        <f>VLOOKUP(H631,Source!$A$2:$G$888,7,FALSE)</f>
        <v>2023</v>
      </c>
      <c r="F631" s="70" t="s">
        <v>18</v>
      </c>
      <c r="G631" s="1" t="str">
        <f>VLOOKUP(F631,Value_type!$A$2:$I$107,3,FALSE)</f>
        <v>PCNT</v>
      </c>
      <c r="H631" s="1" t="s">
        <v>1965</v>
      </c>
      <c r="I631" s="25" t="str">
        <f>VLOOKUP(H631,Source!$A$2:$G$888,3,FALSE)</f>
        <v>WHO: HT_ANEM_U5</v>
      </c>
    </row>
    <row r="632" spans="1:9">
      <c r="A632" s="1" t="s">
        <v>1966</v>
      </c>
      <c r="B632" s="16" t="s">
        <v>1967</v>
      </c>
      <c r="C632" s="25" t="str">
        <f>VLOOKUP(B632,Indicator!$A$2:$F$890,5,FALSE)</f>
        <v>3.8.1 UHC Service Coverage Index</v>
      </c>
      <c r="D632" s="25" t="str">
        <f>VLOOKUP(B632,Indicator!$A$2:$F$890,6,FALSE)</f>
        <v>HT_UHC_IDX</v>
      </c>
      <c r="E632" s="1">
        <f>VLOOKUP(H632,Source!$A$2:$G$888,7,FALSE)</f>
        <v>2023</v>
      </c>
      <c r="F632" s="70" t="s">
        <v>285</v>
      </c>
      <c r="G632" s="1" t="str">
        <f>VLOOKUP(F632,Value_type!$A$2:$I$107,3,FALSE)</f>
        <v>NUMBER</v>
      </c>
      <c r="H632" s="1" t="s">
        <v>1968</v>
      </c>
      <c r="I632" s="25" t="str">
        <f>VLOOKUP(H632,Source!$A$2:$G$888,3,FALSE)</f>
        <v>WHO: HT_UHC_IDX</v>
      </c>
    </row>
    <row r="633" spans="1:9">
      <c r="A633" s="1" t="s">
        <v>1969</v>
      </c>
      <c r="B633" s="16" t="s">
        <v>1970</v>
      </c>
      <c r="C633" s="25" t="str">
        <f>VLOOKUP(B633,Indicator!$A$2:$F$890,5,FALSE)</f>
        <v>3.8.1 UHC Service Coverage sub-index on reproductive, maternal, newborn and child health</v>
      </c>
      <c r="D633" s="25" t="str">
        <f>VLOOKUP(B633,Indicator!$A$2:$F$890,6,FALSE)</f>
        <v>HT_UHC_MAT</v>
      </c>
      <c r="E633" s="1">
        <f>VLOOKUP(H633,Source!$A$2:$G$888,7,FALSE)</f>
        <v>2023</v>
      </c>
      <c r="F633" s="70" t="s">
        <v>285</v>
      </c>
      <c r="G633" s="1" t="str">
        <f>VLOOKUP(F633,Value_type!$A$2:$I$107,3,FALSE)</f>
        <v>NUMBER</v>
      </c>
      <c r="H633" s="1" t="s">
        <v>1971</v>
      </c>
      <c r="I633" s="25" t="str">
        <f>VLOOKUP(H633,Source!$A$2:$G$888,3,FALSE)</f>
        <v>WHO: HT_UHC_MAT</v>
      </c>
    </row>
    <row r="634" spans="1:9">
      <c r="A634" s="1" t="s">
        <v>1972</v>
      </c>
      <c r="B634" s="16" t="s">
        <v>1973</v>
      </c>
      <c r="C634" s="25" t="str">
        <f>VLOOKUP(B634,Indicator!$A$2:$F$890,5,FALSE)</f>
        <v>Domestic general government health expenditure (GGHE-D) per capita in US$</v>
      </c>
      <c r="D634" s="25" t="str">
        <f>VLOOKUP(B634,Indicator!$A$2:$F$890,6,FALSE)</f>
        <v>HT_WHO_GGHED_US</v>
      </c>
      <c r="E634" s="1">
        <f>VLOOKUP(H634,Source!$A$2:$G$888,7,FALSE)</f>
        <v>2023</v>
      </c>
      <c r="F634" s="70" t="s">
        <v>18</v>
      </c>
      <c r="G634" s="1" t="str">
        <f>VLOOKUP(F634,Value_type!$A$2:$I$107,3,FALSE)</f>
        <v>PCNT</v>
      </c>
      <c r="H634" s="1" t="s">
        <v>1974</v>
      </c>
      <c r="I634" s="25" t="str">
        <f>VLOOKUP(H634,Source!$A$2:$G$888,3,FALSE)</f>
        <v>WHO: HT_WHO_GGHED_US</v>
      </c>
    </row>
    <row r="635" spans="1:9">
      <c r="A635" s="1" t="s">
        <v>1975</v>
      </c>
      <c r="B635" s="16" t="s">
        <v>1976</v>
      </c>
      <c r="C635" s="25" t="str">
        <f>VLOOKUP(B635,Indicator!$A$2:$F$890,5,FALSE)</f>
        <v>Domestic general government health expenditure (GGHE-D) as % of GDP</v>
      </c>
      <c r="D635" s="25" t="str">
        <f>VLOOKUP(B635,Indicator!$A$2:$F$890,6,FALSE)</f>
        <v>HT_WHO_GGHED_GDP</v>
      </c>
      <c r="E635" s="1">
        <f>VLOOKUP(H635,Source!$A$2:$G$888,7,FALSE)</f>
        <v>2023</v>
      </c>
      <c r="F635" s="70" t="s">
        <v>18</v>
      </c>
      <c r="G635" s="1" t="str">
        <f>VLOOKUP(F635,Value_type!$A$2:$I$107,3,FALSE)</f>
        <v>PCNT</v>
      </c>
      <c r="H635" s="1" t="s">
        <v>1977</v>
      </c>
      <c r="I635" s="25" t="str">
        <f>VLOOKUP(H635,Source!$A$2:$G$888,3,FALSE)</f>
        <v>WHO: HT_WHO_GGHED_GDP</v>
      </c>
    </row>
    <row r="636" spans="1:9">
      <c r="A636" s="1" t="s">
        <v>1978</v>
      </c>
      <c r="B636" s="16" t="s">
        <v>1979</v>
      </c>
      <c r="C636" s="25" t="str">
        <f>VLOOKUP(B636,Indicator!$A$2:$F$890,5,FALSE)</f>
        <v>Poverty headcount ratio at $6.85 a day (2017 PPP) (% of population)</v>
      </c>
      <c r="D636" s="25" t="str">
        <f>VLOOKUP(B636,Indicator!$A$2:$F$890,6,FALSE)</f>
        <v>SI_POV_UMIC</v>
      </c>
      <c r="E636" s="1">
        <f>VLOOKUP(H636,Source!$A$2:$G$888,7,FALSE)</f>
        <v>2023</v>
      </c>
      <c r="F636" s="70" t="s">
        <v>18</v>
      </c>
      <c r="G636" s="1" t="str">
        <f>VLOOKUP(F636,Value_type!$A$2:$I$107,3,FALSE)</f>
        <v>PCNT</v>
      </c>
      <c r="H636" s="1" t="s">
        <v>1980</v>
      </c>
      <c r="I636" s="25" t="str">
        <f>VLOOKUP(H636,Source!$A$2:$G$888,3,FALSE)</f>
        <v>WB: SI.POV.UMIC</v>
      </c>
    </row>
    <row r="637" spans="1:9">
      <c r="A637" s="1" t="s">
        <v>1981</v>
      </c>
      <c r="B637" s="16" t="s">
        <v>1982</v>
      </c>
      <c r="C637" s="25" t="str">
        <f>VLOOKUP(B637,Indicator!$A$2:$F$890,5,FALSE)</f>
        <v>GDP (constant LCU)</v>
      </c>
      <c r="D637" s="25" t="str">
        <f>VLOOKUP(B637,Indicator!$A$2:$F$890,6,FALSE)</f>
        <v>NY_GDP_MKTP_KN</v>
      </c>
      <c r="E637" s="1">
        <f>VLOOKUP(H637,Source!$A$2:$G$888,7,FALSE)</f>
        <v>2023</v>
      </c>
      <c r="F637" s="70" t="s">
        <v>285</v>
      </c>
      <c r="G637" s="1" t="str">
        <f>VLOOKUP(F637,Value_type!$A$2:$I$107,3,FALSE)</f>
        <v>NUMBER</v>
      </c>
      <c r="H637" s="1" t="s">
        <v>1983</v>
      </c>
      <c r="I637" s="25" t="str">
        <f>VLOOKUP(H637,Source!$A$2:$G$888,3,FALSE)</f>
        <v>WB: NY.GDP.MKTP.KN</v>
      </c>
    </row>
    <row r="638" spans="1:9">
      <c r="A638" s="1" t="s">
        <v>1984</v>
      </c>
      <c r="B638" s="16" t="s">
        <v>1985</v>
      </c>
      <c r="C638" s="25" t="str">
        <f>VLOOKUP(B638,Indicator!$A$2:$F$890,5,FALSE)</f>
        <v>GDP (current LCU)</v>
      </c>
      <c r="D638" s="25" t="str">
        <f>VLOOKUP(B638,Indicator!$A$2:$F$890,6,FALSE)</f>
        <v>NY_GDP_MKTP_CN</v>
      </c>
      <c r="E638" s="1">
        <f>VLOOKUP(H638,Source!$A$2:$G$888,7,FALSE)</f>
        <v>2023</v>
      </c>
      <c r="F638" s="70" t="s">
        <v>285</v>
      </c>
      <c r="G638" s="1" t="str">
        <f>VLOOKUP(F638,Value_type!$A$2:$I$107,3,FALSE)</f>
        <v>NUMBER</v>
      </c>
      <c r="H638" s="1" t="s">
        <v>1986</v>
      </c>
      <c r="I638" s="25" t="str">
        <f>VLOOKUP(H638,Source!$A$2:$G$888,3,FALSE)</f>
        <v>WB: NY.GDP.MKTP.CN</v>
      </c>
    </row>
    <row r="639" spans="1:9">
      <c r="A639" s="1" t="s">
        <v>1987</v>
      </c>
      <c r="B639" s="16" t="s">
        <v>1988</v>
      </c>
      <c r="C639" s="25" t="str">
        <f>VLOOKUP(B639,Indicator!$A$2:$F$890,5,FALSE)</f>
        <v>GDP per capita (current LCU)</v>
      </c>
      <c r="D639" s="25" t="str">
        <f>VLOOKUP(B639,Indicator!$A$2:$F$890,6,FALSE)</f>
        <v>NY_GDP_PCAP_CN</v>
      </c>
      <c r="E639" s="1">
        <f>VLOOKUP(H639,Source!$A$2:$G$888,7,FALSE)</f>
        <v>2023</v>
      </c>
      <c r="F639" s="70" t="s">
        <v>285</v>
      </c>
      <c r="G639" s="1" t="str">
        <f>VLOOKUP(F639,Value_type!$A$2:$I$107,3,FALSE)</f>
        <v>NUMBER</v>
      </c>
      <c r="H639" s="1" t="s">
        <v>1989</v>
      </c>
      <c r="I639" s="25" t="str">
        <f>VLOOKUP(H639,Source!$A$2:$G$888,3,FALSE)</f>
        <v>WB: NY.GDP.PCAP.CN</v>
      </c>
    </row>
    <row r="640" spans="1:9">
      <c r="A640" s="1" t="s">
        <v>1990</v>
      </c>
      <c r="B640" s="16" t="s">
        <v>1991</v>
      </c>
      <c r="C640" s="25" t="str">
        <f>VLOOKUP(B640,Indicator!$A$2:$F$890,5,FALSE)</f>
        <v>Income share held by highest 10%</v>
      </c>
      <c r="D640" s="25" t="str">
        <f>VLOOKUP(B640,Indicator!$A$2:$F$890,6,FALSE)</f>
        <v>SI_DST_10TH_10</v>
      </c>
      <c r="E640" s="1">
        <f>VLOOKUP(H640,Source!$A$2:$G$888,7,FALSE)</f>
        <v>2023</v>
      </c>
      <c r="F640" s="70" t="s">
        <v>18</v>
      </c>
      <c r="G640" s="1" t="str">
        <f>VLOOKUP(F640,Value_type!$A$2:$I$107,3,FALSE)</f>
        <v>PCNT</v>
      </c>
      <c r="H640" s="1" t="s">
        <v>1992</v>
      </c>
      <c r="I640" s="25" t="str">
        <f>VLOOKUP(H640,Source!$A$2:$G$888,3,FALSE)</f>
        <v>WB: SI.DST.10TH.10</v>
      </c>
    </row>
    <row r="641" spans="1:11">
      <c r="A641" s="1" t="s">
        <v>1993</v>
      </c>
      <c r="B641" s="16" t="s">
        <v>1994</v>
      </c>
      <c r="C641" s="25" t="str">
        <f>VLOOKUP(B641,Indicator!$A$2:$F$890,5,FALSE)</f>
        <v>Income share held by lowest 10%</v>
      </c>
      <c r="D641" s="25" t="str">
        <f>VLOOKUP(B641,Indicator!$A$2:$F$890,6,FALSE)</f>
        <v>SI_DST_FRST_10</v>
      </c>
      <c r="E641" s="1">
        <f>VLOOKUP(H641,Source!$A$2:$G$888,7,FALSE)</f>
        <v>2023</v>
      </c>
      <c r="F641" s="70" t="s">
        <v>18</v>
      </c>
      <c r="G641" s="1" t="str">
        <f>VLOOKUP(F641,Value_type!$A$2:$I$107,3,FALSE)</f>
        <v>PCNT</v>
      </c>
      <c r="H641" s="1" t="s">
        <v>1995</v>
      </c>
      <c r="I641" s="25" t="str">
        <f>VLOOKUP(H641,Source!$A$2:$G$888,3,FALSE)</f>
        <v>WB: SI.DST.FRST.10</v>
      </c>
    </row>
    <row r="642" spans="1:11">
      <c r="A642" s="1" t="s">
        <v>1996</v>
      </c>
      <c r="B642" s="16" t="s">
        <v>1997</v>
      </c>
      <c r="C642" s="25" t="str">
        <f>VLOOKUP(B642,Indicator!$A$2:$F$890,5,FALSE)</f>
        <v>Inflation, consumer prices (annual %)</v>
      </c>
      <c r="D642" s="25" t="str">
        <f>VLOOKUP(B642,Indicator!$A$2:$F$890,6,FALSE)</f>
        <v>FP_CPI_TOTL_ZG</v>
      </c>
      <c r="E642" s="1">
        <f>VLOOKUP(H642,Source!$A$2:$G$888,7,FALSE)</f>
        <v>2023</v>
      </c>
      <c r="F642" s="70" t="s">
        <v>18</v>
      </c>
      <c r="G642" s="1" t="str">
        <f>VLOOKUP(F642,Value_type!$A$2:$I$107,3,FALSE)</f>
        <v>PCNT</v>
      </c>
      <c r="H642" s="1" t="s">
        <v>1998</v>
      </c>
      <c r="I642" s="25" t="str">
        <f>VLOOKUP(H642,Source!$A$2:$G$888,3,FALSE)</f>
        <v>WB: FP.CPI.TOTL.ZG</v>
      </c>
    </row>
    <row r="643" spans="1:11">
      <c r="A643" s="1" t="s">
        <v>1999</v>
      </c>
      <c r="B643" s="16" t="s">
        <v>2000</v>
      </c>
      <c r="C643" s="25" t="str">
        <f>VLOOKUP(B643,Indicator!$A$2:$F$890,5,FALSE)</f>
        <v>Prevalence of wasting (weight for height &lt;-2 standard deviation from the median of the World Health Organization (WHO) Child Growth Standards) among children under 5 years of age</v>
      </c>
      <c r="D643" s="25" t="str">
        <f>VLOOKUP(B643,Indicator!$A$2:$F$890,6,FALSE)</f>
        <v>NT_ANT_WHZ_NE2</v>
      </c>
      <c r="E643" s="1">
        <f>VLOOKUP(H643,Source!$A$2:$G$888,7,FALSE)</f>
        <v>2023</v>
      </c>
      <c r="F643" s="70" t="s">
        <v>126</v>
      </c>
      <c r="G643" s="1" t="str">
        <f>VLOOKUP(F643,Value_type!$A$2:$I$107,3,FALSE)</f>
        <v>PCNT</v>
      </c>
      <c r="H643" s="1" t="s">
        <v>2001</v>
      </c>
      <c r="I643" s="25" t="str">
        <f>VLOOKUP(H643,Source!$A$2:$G$888,3,FALSE)</f>
        <v>Helix: NT_ANT_WHZ_NE2</v>
      </c>
    </row>
    <row r="644" spans="1:11">
      <c r="A644" s="1" t="s">
        <v>2002</v>
      </c>
      <c r="B644" s="16" t="s">
        <v>2003</v>
      </c>
      <c r="C644" s="25" t="str">
        <f>VLOOKUP(B644,Indicator!$A$2:$F$890,5,FALSE)</f>
        <v>Reported number of pregnant women presenting at antenatal clinics (ANC) who were tested for HIV or already knew their HIV positive status</v>
      </c>
      <c r="D644" s="25" t="str">
        <f>VLOOKUP(B644,Indicator!$A$2:$F$890,6,FALSE)</f>
        <v>HVA_PMTCT_STAT_NUM</v>
      </c>
      <c r="E644" s="1">
        <f>VLOOKUP(H644,Source!$A$2:$G$888,7,FALSE)</f>
        <v>2023</v>
      </c>
      <c r="F644" s="70" t="s">
        <v>14</v>
      </c>
      <c r="G644" s="1" t="str">
        <f>VLOOKUP(F644,Value_type!$A$2:$I$107,3,FALSE)</f>
        <v>PS</v>
      </c>
      <c r="H644" s="1" t="s">
        <v>2004</v>
      </c>
      <c r="I644" s="25" t="str">
        <f>VLOOKUP(H644,Source!$A$2:$G$888,3,FALSE)</f>
        <v>Helix: HVA_PMTCT_STAT_NUM</v>
      </c>
    </row>
    <row r="645" spans="1:11">
      <c r="A645" s="1" t="s">
        <v>2005</v>
      </c>
      <c r="B645" s="16" t="s">
        <v>2006</v>
      </c>
      <c r="C645" s="25" t="str">
        <f>VLOOKUP(B645,Indicator!$A$2:$F$890,5,FALSE)</f>
        <v>Percentage of pregnant women presenting at antenatal clinics (ANC) who were tested for HIV or already knew their HIV positive status</v>
      </c>
      <c r="D645" s="25" t="str">
        <f>VLOOKUP(B645,Indicator!$A$2:$F$890,6,FALSE)</f>
        <v>HVA_PMTCT_STAT_CVG</v>
      </c>
      <c r="E645" s="1">
        <f>VLOOKUP(H645,Source!$A$2:$G$888,7,FALSE)</f>
        <v>2023</v>
      </c>
      <c r="F645" s="70" t="s">
        <v>18</v>
      </c>
      <c r="G645" s="1" t="str">
        <f>VLOOKUP(F645,Value_type!$A$2:$I$107,3,FALSE)</f>
        <v>PCNT</v>
      </c>
      <c r="H645" s="1" t="s">
        <v>2007</v>
      </c>
      <c r="I645" s="25" t="str">
        <f>VLOOKUP(H645,Source!$A$2:$G$888,3,FALSE)</f>
        <v>Helix: HVA_PMTCT_STAT_CVG</v>
      </c>
    </row>
    <row r="646" spans="1:11">
      <c r="A646" s="1" t="s">
        <v>2008</v>
      </c>
      <c r="B646" s="16" t="s">
        <v>2009</v>
      </c>
      <c r="C646" s="25" t="str">
        <f>VLOOKUP(B646,Indicator!$A$2:$F$890,5,FALSE)</f>
        <v>Estimated number of new HIV infections (children aged 0-19 years)</v>
      </c>
      <c r="D646" s="25" t="str">
        <f>VLOOKUP(B646,Indicator!$A$2:$F$890,6,FALSE)</f>
        <v>HVA_EPI_INF_ANN_0-19</v>
      </c>
      <c r="E646" s="1">
        <f>VLOOKUP(H646,Source!$A$2:$G$888,7,FALSE)</f>
        <v>2023</v>
      </c>
      <c r="F646" s="70" t="s">
        <v>397</v>
      </c>
      <c r="G646" s="1" t="str">
        <f>VLOOKUP(F646,Value_type!$A$2:$I$107,3,FALSE)</f>
        <v>NUMBER</v>
      </c>
      <c r="H646" s="1" t="s">
        <v>2010</v>
      </c>
      <c r="I646" s="25" t="str">
        <f>VLOOKUP(H646,Source!$A$2:$G$888,3,FALSE)</f>
        <v>Helix: HVA_EPI_INF_ANN_0-19</v>
      </c>
    </row>
    <row r="647" spans="1:11">
      <c r="A647" s="1" t="s">
        <v>2011</v>
      </c>
      <c r="B647" s="16" t="s">
        <v>2012</v>
      </c>
      <c r="C647" s="25" t="str">
        <f>VLOOKUP(B647,Indicator!$A$2:$F$890,5,FALSE)</f>
        <v>Estimated number of annual AIDS-related deaths (children aged 0-19 years)</v>
      </c>
      <c r="D647" s="25" t="str">
        <f>VLOOKUP(B647,Indicator!$A$2:$F$890,6,FALSE)</f>
        <v>HVA_EPI_DTH_ANN_0-19</v>
      </c>
      <c r="E647" s="1">
        <f>VLOOKUP(H647,Source!$A$2:$G$888,7,FALSE)</f>
        <v>2023</v>
      </c>
      <c r="F647" s="70" t="s">
        <v>397</v>
      </c>
      <c r="G647" s="1" t="str">
        <f>VLOOKUP(F647,Value_type!$A$2:$I$107,3,FALSE)</f>
        <v>NUMBER</v>
      </c>
      <c r="H647" s="1" t="s">
        <v>2013</v>
      </c>
      <c r="I647" s="25" t="str">
        <f>VLOOKUP(H647,Source!$A$2:$G$888,3,FALSE)</f>
        <v>Helix: HVA_EPI_DTH_ANN_0-19</v>
      </c>
    </row>
    <row r="648" spans="1:11">
      <c r="A648" s="1" t="s">
        <v>2014</v>
      </c>
      <c r="B648" s="16" t="s">
        <v>2015</v>
      </c>
      <c r="C648" s="25" t="str">
        <f>VLOOKUP(B648,Indicator!$A$2:$F$890,5,FALSE)</f>
        <v>Mother-to-child HIV transmission rate</v>
      </c>
      <c r="D648" s="25" t="str">
        <f>VLOOKUP(B648,Indicator!$A$2:$F$890,6,FALSE)</f>
        <v>HVA_PMTCT_MTCT</v>
      </c>
      <c r="E648" s="1">
        <f>VLOOKUP(H648,Source!$A$2:$G$888,7,FALSE)</f>
        <v>2023</v>
      </c>
      <c r="F648" s="70" t="s">
        <v>30</v>
      </c>
      <c r="G648" s="1" t="str">
        <f>VLOOKUP(F648,Value_type!$A$2:$I$107,3,FALSE)</f>
        <v>RATE_100</v>
      </c>
      <c r="H648" s="1" t="s">
        <v>2016</v>
      </c>
      <c r="I648" s="25" t="str">
        <f>VLOOKUP(H648,Source!$A$2:$G$888,3,FALSE)</f>
        <v>Helix: HVA_PMTCT_MTCT</v>
      </c>
    </row>
    <row r="649" spans="1:11">
      <c r="A649" s="1" t="s">
        <v>2017</v>
      </c>
      <c r="B649" s="16" t="s">
        <v>2018</v>
      </c>
      <c r="C649" s="25" t="str">
        <f>VLOOKUP(B649,Indicator!$A$2:$F$890,5,FALSE)</f>
        <v>Percentage of surviving infants who received the third dose of pneumococcal conjugate-containing vaccine (PCV3)</v>
      </c>
      <c r="D649" s="25" t="str">
        <f>VLOOKUP(B649,Indicator!$A$2:$F$890,6,FALSE)</f>
        <v>IM_PCV3</v>
      </c>
      <c r="E649" s="1">
        <f>VLOOKUP(H649,Source!$A$2:$G$888,7,FALSE)</f>
        <v>2023</v>
      </c>
      <c r="F649" s="70" t="s">
        <v>18</v>
      </c>
      <c r="G649" s="1" t="str">
        <f>VLOOKUP(F649,Value_type!$A$2:$I$107,3,FALSE)</f>
        <v>PCNT</v>
      </c>
      <c r="H649" s="1" t="s">
        <v>2019</v>
      </c>
      <c r="I649" s="25" t="str">
        <f>VLOOKUP(H649,Source!$A$2:$G$888,3,FALSE)</f>
        <v>Helix: IM_PCV3</v>
      </c>
    </row>
    <row r="650" spans="1:11">
      <c r="A650" s="1" t="s">
        <v>2020</v>
      </c>
      <c r="B650" s="16" t="s">
        <v>2021</v>
      </c>
      <c r="C650" s="25" t="str">
        <f>VLOOKUP(B650,Indicator!$A$2:$F$890,5,FALSE)</f>
        <v>Percentage of females who received the last dose of human papillomavirus (HPV) vaccine per national schedule</v>
      </c>
      <c r="D650" s="25" t="str">
        <f>VLOOKUP(B650,Indicator!$A$2:$F$890,6,FALSE)</f>
        <v>IM_HPV</v>
      </c>
      <c r="E650" s="1">
        <f>VLOOKUP(H650,Source!$A$2:$G$888,7,FALSE)</f>
        <v>2023</v>
      </c>
      <c r="F650" s="70" t="s">
        <v>18</v>
      </c>
      <c r="G650" s="1" t="str">
        <f>VLOOKUP(F650,Value_type!$A$2:$I$107,3,FALSE)</f>
        <v>PCNT</v>
      </c>
      <c r="H650" s="1" t="s">
        <v>2022</v>
      </c>
      <c r="I650" s="25" t="str">
        <f>VLOOKUP(H650,Source!$A$2:$G$888,3,FALSE)</f>
        <v>Helix: IM_HPV</v>
      </c>
    </row>
    <row r="651" spans="1:11">
      <c r="A651" s="1" t="s">
        <v>2023</v>
      </c>
      <c r="B651" s="16" t="s">
        <v>2024</v>
      </c>
      <c r="C651" s="25" t="str">
        <f>VLOOKUP(B651,Indicator!$A$2:$F$890,5,FALSE)</f>
        <v xml:space="preserve">Optional Protocol to the Convention on the Rights of the Child on the involvement of children in armed conflict (signature, ratification, accession or succession) </v>
      </c>
      <c r="D651" s="25" t="str">
        <f>VLOOKUP(B651,Indicator!$A$2:$F$890,6,FALSE)</f>
        <v>CR_UN_CHLD_ARMED</v>
      </c>
      <c r="E651" s="1">
        <f>VLOOKUP(H651,Source!$A$2:$G$888,7,FALSE)</f>
        <v>2023</v>
      </c>
      <c r="F651" s="1" t="s">
        <v>613</v>
      </c>
      <c r="G651" s="1" t="str">
        <f>VLOOKUP(F651,Value_type!$A$2:$I$107,3,FALSE)</f>
        <v>YES_NO</v>
      </c>
      <c r="H651" s="1" t="s">
        <v>2025</v>
      </c>
      <c r="I651" s="25" t="str">
        <f>VLOOKUP(H651,Source!$A$2:$G$888,3,FALSE)</f>
        <v>UN Treaties: IV-11-b</v>
      </c>
      <c r="K651" s="1"/>
    </row>
    <row r="652" spans="1:11">
      <c r="A652" s="1" t="s">
        <v>2026</v>
      </c>
      <c r="B652" s="16" t="s">
        <v>2027</v>
      </c>
      <c r="C652" s="25" t="str">
        <f>VLOOKUP(B652,Indicator!$A$2:$F$890,5,FALSE)</f>
        <v xml:space="preserve">Optional Protocol to the Convention on the Rights of the Child on a communications procedure(signature, ratification, accession or succession) </v>
      </c>
      <c r="D652" s="25" t="str">
        <f>VLOOKUP(B652,Indicator!$A$2:$F$890,6,FALSE)</f>
        <v>CR_UN_CHLD_COMM</v>
      </c>
      <c r="E652" s="1">
        <f>VLOOKUP(H652,Source!$A$2:$G$888,7,FALSE)</f>
        <v>2023</v>
      </c>
      <c r="F652" s="1" t="s">
        <v>613</v>
      </c>
      <c r="G652" s="1" t="str">
        <f>VLOOKUP(F652,Value_type!$A$2:$I$107,3,FALSE)</f>
        <v>YES_NO</v>
      </c>
      <c r="H652" s="1" t="s">
        <v>2028</v>
      </c>
      <c r="I652" s="25" t="str">
        <f>VLOOKUP(H652,Source!$A$2:$G$888,3,FALSE)</f>
        <v>UN Treaties: IV-11-d</v>
      </c>
    </row>
    <row r="653" spans="1:11">
      <c r="A653" s="1" t="s">
        <v>2029</v>
      </c>
      <c r="B653" s="16" t="s">
        <v>2030</v>
      </c>
      <c r="C653" s="25" t="str">
        <f>VLOOKUP(B653,Indicator!$A$2:$F$890,5,FALSE)</f>
        <v>3.8.1 UHC Service Coverage sub-index on noncommunicable diseases</v>
      </c>
      <c r="D653" s="25" t="str">
        <f>VLOOKUP(B653,Indicator!$A$2:$F$890,6,FALSE)</f>
        <v>HT_UHC_NCD</v>
      </c>
      <c r="E653" s="1">
        <f>VLOOKUP(H653,Source!$A$2:$G$888,7,FALSE)</f>
        <v>2023</v>
      </c>
      <c r="F653" s="70" t="s">
        <v>285</v>
      </c>
      <c r="G653" s="1" t="str">
        <f>VLOOKUP(F653,Value_type!$A$2:$I$107,3,FALSE)</f>
        <v>NUMBER</v>
      </c>
      <c r="H653" s="1" t="s">
        <v>2031</v>
      </c>
      <c r="I653" s="25" t="str">
        <f>VLOOKUP(H653,Source!$A$2:$G$888,3,FALSE)</f>
        <v>WHO: HT_UHC_NCD</v>
      </c>
    </row>
    <row r="654" spans="1:11">
      <c r="A654" s="1" t="s">
        <v>2032</v>
      </c>
      <c r="B654" s="16" t="s">
        <v>2033</v>
      </c>
      <c r="C654" s="25" t="str">
        <f>VLOOKUP(B654,Indicator!$A$2:$F$890,5,FALSE)</f>
        <v>3.8.1 UHC Service Coverage sub-index on service capacity an access</v>
      </c>
      <c r="D654" s="25" t="str">
        <f>VLOOKUP(B654,Indicator!$A$2:$F$890,6,FALSE)</f>
        <v>HT_UHC_CAP</v>
      </c>
      <c r="E654" s="1">
        <f>VLOOKUP(H654,Source!$A$2:$G$888,7,FALSE)</f>
        <v>2023</v>
      </c>
      <c r="F654" s="70" t="s">
        <v>285</v>
      </c>
      <c r="G654" s="1" t="str">
        <f>VLOOKUP(F654,Value_type!$A$2:$I$107,3,FALSE)</f>
        <v>NUMBER</v>
      </c>
      <c r="H654" s="1" t="s">
        <v>2034</v>
      </c>
      <c r="I654" s="25" t="str">
        <f>VLOOKUP(H654,Source!$A$2:$G$888,3,FALSE)</f>
        <v>WHO: HT_UHC_CAP</v>
      </c>
    </row>
    <row r="655" spans="1:11">
      <c r="A655" s="1" t="s">
        <v>2035</v>
      </c>
      <c r="B655" s="16" t="s">
        <v>2036</v>
      </c>
      <c r="C655" s="25" t="str">
        <f>VLOOKUP(B655,Indicator!$A$2:$F$890,5,FALSE)</f>
        <v>3.8.1 UHC Service Coverage sub-index on infectious diseases</v>
      </c>
      <c r="D655" s="25" t="str">
        <f>VLOOKUP(B655,Indicator!$A$2:$F$890,6,FALSE)</f>
        <v>HT_UHC_INFECT</v>
      </c>
      <c r="E655" s="1">
        <f>VLOOKUP(H655,Source!$A$2:$G$888,7,FALSE)</f>
        <v>2023</v>
      </c>
      <c r="F655" s="70" t="s">
        <v>285</v>
      </c>
      <c r="G655" s="1" t="str">
        <f>VLOOKUP(F655,Value_type!$A$2:$I$107,3,FALSE)</f>
        <v>NUMBER</v>
      </c>
      <c r="H655" s="1" t="s">
        <v>2037</v>
      </c>
      <c r="I655" s="25" t="str">
        <f>VLOOKUP(H655,Source!$A$2:$G$888,3,FALSE)</f>
        <v>WHO: HT_UHC_INFECT</v>
      </c>
    </row>
    <row r="656" spans="1:11">
      <c r="A656" s="1" t="s">
        <v>2038</v>
      </c>
      <c r="B656" s="16" t="s">
        <v>2039</v>
      </c>
      <c r="C656" s="25" t="str">
        <f>VLOOKUP(B656,Indicator!$A$2:$F$890,5,FALSE)</f>
        <v>Number of years of compulsory primary and secondary education guaranteed in legal frameworks</v>
      </c>
      <c r="D656" s="25" t="str">
        <f>VLOOKUP(B656,Indicator!$A$2:$F$890,6,FALSE)</f>
        <v>EDU_SDG_COMP_EDU</v>
      </c>
      <c r="E656" s="1">
        <f>VLOOKUP(H656,Source!$A$2:$G$888,7,FALSE)</f>
        <v>2023</v>
      </c>
      <c r="F656" s="70" t="s">
        <v>285</v>
      </c>
      <c r="G656" s="1" t="str">
        <f>VLOOKUP(F656,Value_type!$A$2:$I$107,3,FALSE)</f>
        <v>NUMBER</v>
      </c>
      <c r="H656" s="1" t="s">
        <v>2040</v>
      </c>
      <c r="I656" s="25" t="str">
        <f>VLOOKUP(H656,Source!$A$2:$G$888,3,FALSE)</f>
        <v>BDDS_UIS: EDU_SDG_COMP_EDU</v>
      </c>
    </row>
    <row r="657" spans="1:9">
      <c r="A657" s="1" t="s">
        <v>2041</v>
      </c>
      <c r="B657" s="16" t="s">
        <v>2042</v>
      </c>
      <c r="C657" s="25" t="str">
        <f>VLOOKUP(B657,Indicator!$A$2:$F$890,5,FALSE)</f>
        <v>Number of years of free primary and secondary education guaranteed in legal frameworks</v>
      </c>
      <c r="D657" s="25" t="str">
        <f>VLOOKUP(B657,Indicator!$A$2:$F$890,6,FALSE)</f>
        <v>EDU_SDG_FREE_EDU</v>
      </c>
      <c r="E657" s="1">
        <f>VLOOKUP(H657,Source!$A$2:$G$888,7,FALSE)</f>
        <v>2023</v>
      </c>
      <c r="F657" s="70" t="s">
        <v>285</v>
      </c>
      <c r="G657" s="1" t="str">
        <f>VLOOKUP(F657,Value_type!$A$2:$I$107,3,FALSE)</f>
        <v>NUMBER</v>
      </c>
      <c r="H657" s="1" t="s">
        <v>2043</v>
      </c>
      <c r="I657" s="25" t="str">
        <f>VLOOKUP(H657,Source!$A$2:$G$888,3,FALSE)</f>
        <v>BDDS_UIS: EDU_SDG_FREE_EDU</v>
      </c>
    </row>
    <row r="658" spans="1:9">
      <c r="A658" s="1" t="s">
        <v>2044</v>
      </c>
      <c r="B658" s="16" t="s">
        <v>2045</v>
      </c>
      <c r="C658" s="25" t="str">
        <f>VLOOKUP(B658,Indicator!$A$2:$F$890,5,FALSE)</f>
        <v>Official entrance age to early childhood educational development (years)</v>
      </c>
      <c r="D658" s="25" t="str">
        <f>VLOOKUP(B658,Indicator!$A$2:$F$890,6,FALSE)</f>
        <v>EDU_ENTER_AGE_ECED</v>
      </c>
      <c r="E658" s="1">
        <f>VLOOKUP(H658,Source!$A$2:$G$888,7,FALSE)</f>
        <v>2023</v>
      </c>
      <c r="F658" s="70" t="s">
        <v>285</v>
      </c>
      <c r="G658" s="1" t="str">
        <f>VLOOKUP(F658,Value_type!$A$2:$I$107,3,FALSE)</f>
        <v>NUMBER</v>
      </c>
      <c r="H658" s="1" t="s">
        <v>2046</v>
      </c>
      <c r="I658" s="25" t="str">
        <f>VLOOKUP(H658,Source!$A$2:$G$888,3,FALSE)</f>
        <v>NEW_UIS: EDU_ENTER_AGE_ECED</v>
      </c>
    </row>
    <row r="659" spans="1:9">
      <c r="A659" s="1" t="s">
        <v>2047</v>
      </c>
      <c r="B659" s="16" t="s">
        <v>2048</v>
      </c>
      <c r="C659" s="25" t="str">
        <f>VLOOKUP(B659,Indicator!$A$2:$F$890,5,FALSE)</f>
        <v>Official entrance age to pre-primary education (years)</v>
      </c>
      <c r="D659" s="25" t="str">
        <f>VLOOKUP(B659,Indicator!$A$2:$F$890,6,FALSE)</f>
        <v>EDU_ENTER_AGE_L02</v>
      </c>
      <c r="E659" s="1">
        <f>VLOOKUP(H659,Source!$A$2:$G$888,7,FALSE)</f>
        <v>2023</v>
      </c>
      <c r="F659" s="70" t="s">
        <v>285</v>
      </c>
      <c r="G659" s="1" t="str">
        <f>VLOOKUP(F659,Value_type!$A$2:$I$107,3,FALSE)</f>
        <v>NUMBER</v>
      </c>
      <c r="H659" s="1" t="s">
        <v>2049</v>
      </c>
      <c r="I659" s="25" t="str">
        <f>VLOOKUP(H659,Source!$A$2:$G$888,3,FALSE)</f>
        <v>NEW_UIS: EDU_ENTER_AGE_L02</v>
      </c>
    </row>
    <row r="660" spans="1:9">
      <c r="A660" s="1" t="s">
        <v>2050</v>
      </c>
      <c r="B660" s="16" t="s">
        <v>2051</v>
      </c>
      <c r="C660" s="25" t="str">
        <f>VLOOKUP(B660,Indicator!$A$2:$F$890,5,FALSE)</f>
        <v>Official entrance age to primary education (years)</v>
      </c>
      <c r="D660" s="25" t="str">
        <f>VLOOKUP(B660,Indicator!$A$2:$F$890,6,FALSE)</f>
        <v>EDU_ENTER_AGE_L1</v>
      </c>
      <c r="E660" s="1">
        <f>VLOOKUP(H660,Source!$A$2:$G$888,7,FALSE)</f>
        <v>2023</v>
      </c>
      <c r="F660" s="70" t="s">
        <v>285</v>
      </c>
      <c r="G660" s="1" t="str">
        <f>VLOOKUP(F660,Value_type!$A$2:$I$107,3,FALSE)</f>
        <v>NUMBER</v>
      </c>
      <c r="H660" s="1" t="s">
        <v>2052</v>
      </c>
      <c r="I660" s="25" t="str">
        <f>VLOOKUP(H660,Source!$A$2:$G$888,3,FALSE)</f>
        <v>NEW_UIS: EDU_ENTER_AGE_L1</v>
      </c>
    </row>
    <row r="661" spans="1:9">
      <c r="A661" s="1" t="s">
        <v>2053</v>
      </c>
      <c r="B661" s="16" t="s">
        <v>2054</v>
      </c>
      <c r="C661" s="25" t="str">
        <f>VLOOKUP(B661,Indicator!$A$2:$F$890,5,FALSE)</f>
        <v>Official entrance age to lower secondary education (years)</v>
      </c>
      <c r="D661" s="25" t="str">
        <f>VLOOKUP(B661,Indicator!$A$2:$F$890,6,FALSE)</f>
        <v>EDU_ENTER_AGE_L2</v>
      </c>
      <c r="E661" s="1">
        <f>VLOOKUP(H661,Source!$A$2:$G$888,7,FALSE)</f>
        <v>2023</v>
      </c>
      <c r="F661" s="70" t="s">
        <v>285</v>
      </c>
      <c r="G661" s="1" t="str">
        <f>VLOOKUP(F661,Value_type!$A$2:$I$107,3,FALSE)</f>
        <v>NUMBER</v>
      </c>
      <c r="H661" s="1" t="s">
        <v>2055</v>
      </c>
      <c r="I661" s="25" t="str">
        <f>VLOOKUP(H661,Source!$A$2:$G$888,3,FALSE)</f>
        <v>NEW_UIS: EDU_ENTER_AGE_L2</v>
      </c>
    </row>
    <row r="662" spans="1:9">
      <c r="A662" s="1" t="s">
        <v>2056</v>
      </c>
      <c r="B662" s="16" t="s">
        <v>2057</v>
      </c>
      <c r="C662" s="25" t="str">
        <f>VLOOKUP(B662,Indicator!$A$2:$F$890,5,FALSE)</f>
        <v>Official entrance age to upper secondary education (years)</v>
      </c>
      <c r="D662" s="25" t="str">
        <f>VLOOKUP(B662,Indicator!$A$2:$F$890,6,FALSE)</f>
        <v>EDU_ENTER_AGE_L3</v>
      </c>
      <c r="E662" s="1">
        <f>VLOOKUP(H662,Source!$A$2:$G$888,7,FALSE)</f>
        <v>2023</v>
      </c>
      <c r="F662" s="70" t="s">
        <v>285</v>
      </c>
      <c r="G662" s="1" t="str">
        <f>VLOOKUP(F662,Value_type!$A$2:$I$107,3,FALSE)</f>
        <v>NUMBER</v>
      </c>
      <c r="H662" s="1" t="s">
        <v>2058</v>
      </c>
      <c r="I662" s="25" t="str">
        <f>VLOOKUP(H662,Source!$A$2:$G$888,3,FALSE)</f>
        <v>NEW_UIS: EDU_ENTER_AGE_L3</v>
      </c>
    </row>
    <row r="663" spans="1:9">
      <c r="A663" s="1" t="s">
        <v>2059</v>
      </c>
      <c r="B663" s="16" t="s">
        <v>2060</v>
      </c>
      <c r="C663" s="25" t="str">
        <f>VLOOKUP(B663,Indicator!$A$2:$F$890,5,FALSE)</f>
        <v>Official entrance age to post-secondary non-tertiary education (years)</v>
      </c>
      <c r="D663" s="25" t="str">
        <f>VLOOKUP(B663,Indicator!$A$2:$F$890,6,FALSE)</f>
        <v>EDU_ENTER_AGE_L4</v>
      </c>
      <c r="E663" s="1">
        <f>VLOOKUP(H663,Source!$A$2:$G$888,7,FALSE)</f>
        <v>2023</v>
      </c>
      <c r="F663" s="70" t="s">
        <v>285</v>
      </c>
      <c r="G663" s="1" t="str">
        <f>VLOOKUP(F663,Value_type!$A$2:$I$107,3,FALSE)</f>
        <v>NUMBER</v>
      </c>
      <c r="H663" s="1" t="s">
        <v>2061</v>
      </c>
      <c r="I663" s="25" t="str">
        <f>VLOOKUP(H663,Source!$A$2:$G$888,3,FALSE)</f>
        <v>NEW_UIS: EDU_ENTER_AGE_L4</v>
      </c>
    </row>
    <row r="664" spans="1:9">
      <c r="A664" s="1" t="s">
        <v>2062</v>
      </c>
      <c r="B664" s="16" t="s">
        <v>2063</v>
      </c>
      <c r="C664" s="25" t="str">
        <f>VLOOKUP(B664,Indicator!$A$2:$F$890,5,FALSE)</f>
        <v>Official entrance age to compulsory education (years)</v>
      </c>
      <c r="D664" s="25" t="str">
        <f>VLOOKUP(B664,Indicator!$A$2:$F$890,6,FALSE)</f>
        <v>EDU_ENTER_AGE_COMP</v>
      </c>
      <c r="E664" s="1">
        <f>VLOOKUP(H664,Source!$A$2:$G$888,7,FALSE)</f>
        <v>2023</v>
      </c>
      <c r="F664" s="70" t="s">
        <v>285</v>
      </c>
      <c r="G664" s="1" t="str">
        <f>VLOOKUP(F664,Value_type!$A$2:$I$107,3,FALSE)</f>
        <v>NUMBER</v>
      </c>
      <c r="H664" s="1" t="s">
        <v>2064</v>
      </c>
      <c r="I664" s="25" t="str">
        <f>VLOOKUP(H664,Source!$A$2:$G$888,3,FALSE)</f>
        <v>NEW_UIS: EDU_ENTER_AGE_COMP</v>
      </c>
    </row>
    <row r="665" spans="1:9">
      <c r="A665" s="1" t="s">
        <v>2065</v>
      </c>
      <c r="B665" s="16" t="s">
        <v>2066</v>
      </c>
      <c r="C665" s="25" t="str">
        <f>VLOOKUP(B665,Indicator!$A$2:$F$890,5,FALSE)</f>
        <v>Theoretical duration of early childhood educational development (years)</v>
      </c>
      <c r="D665" s="25" t="str">
        <f>VLOOKUP(B665,Indicator!$A$2:$F$890,6,FALSE)</f>
        <v>EDU_DURATION_ECED</v>
      </c>
      <c r="E665" s="1">
        <f>VLOOKUP(H665,Source!$A$2:$G$888,7,FALSE)</f>
        <v>2023</v>
      </c>
      <c r="F665" s="70" t="s">
        <v>285</v>
      </c>
      <c r="G665" s="1" t="str">
        <f>VLOOKUP(F665,Value_type!$A$2:$I$107,3,FALSE)</f>
        <v>NUMBER</v>
      </c>
      <c r="H665" s="1" t="s">
        <v>2067</v>
      </c>
      <c r="I665" s="25" t="str">
        <f>VLOOKUP(H665,Source!$A$2:$G$888,3,FALSE)</f>
        <v>NEW_UIS: EDU_DURATION_ECED</v>
      </c>
    </row>
    <row r="666" spans="1:9">
      <c r="A666" s="1" t="s">
        <v>2068</v>
      </c>
      <c r="B666" s="16" t="s">
        <v>2069</v>
      </c>
      <c r="C666" s="25" t="str">
        <f>VLOOKUP(B666,Indicator!$A$2:$F$890,5,FALSE)</f>
        <v>Theoretical duration of early childhood education (years)</v>
      </c>
      <c r="D666" s="25" t="str">
        <f>VLOOKUP(B666,Indicator!$A$2:$F$890,6,FALSE)</f>
        <v>EDU_DURATION_ECE</v>
      </c>
      <c r="E666" s="1">
        <f>VLOOKUP(H666,Source!$A$2:$G$888,7,FALSE)</f>
        <v>2023</v>
      </c>
      <c r="F666" s="70" t="s">
        <v>285</v>
      </c>
      <c r="G666" s="1" t="str">
        <f>VLOOKUP(F666,Value_type!$A$2:$I$107,3,FALSE)</f>
        <v>NUMBER</v>
      </c>
      <c r="H666" s="1" t="s">
        <v>2070</v>
      </c>
      <c r="I666" s="25" t="str">
        <f>VLOOKUP(H666,Source!$A$2:$G$888,3,FALSE)</f>
        <v>NEW_UIS: EDU_DURATION_ECE</v>
      </c>
    </row>
    <row r="667" spans="1:9">
      <c r="A667" s="1" t="s">
        <v>2071</v>
      </c>
      <c r="B667" s="16" t="s">
        <v>2072</v>
      </c>
      <c r="C667" s="25" t="str">
        <f>VLOOKUP(B667,Indicator!$A$2:$F$1480,5,FALSE)</f>
        <v>Theoretical duration of pre-primary education (years)</v>
      </c>
      <c r="D667" s="25" t="str">
        <f>VLOOKUP(B667,Indicator!$A$2:$F$1480,6,FALSE)</f>
        <v>EDU_DURATION_L02</v>
      </c>
      <c r="E667" s="1">
        <f>VLOOKUP(H667,Source!$A$2:$G$888,7,FALSE)</f>
        <v>2023</v>
      </c>
      <c r="F667" s="70" t="s">
        <v>285</v>
      </c>
      <c r="G667" s="1" t="str">
        <f>VLOOKUP(F667,Value_type!$A$2:$I$107,3,FALSE)</f>
        <v>NUMBER</v>
      </c>
      <c r="H667" s="1" t="s">
        <v>2073</v>
      </c>
      <c r="I667" s="25" t="str">
        <f>VLOOKUP(H667,Source!$A$2:$G$888,3,FALSE)</f>
        <v>NEW_UIS: EDU_DURATION_L02</v>
      </c>
    </row>
    <row r="668" spans="1:9">
      <c r="A668" s="1" t="s">
        <v>2074</v>
      </c>
      <c r="B668" s="16" t="s">
        <v>2075</v>
      </c>
      <c r="C668" s="25" t="str">
        <f>VLOOKUP(B668,Indicator!$A$2:$F$1480,5,FALSE)</f>
        <v>Theoretical duration of primary education (years)</v>
      </c>
      <c r="D668" s="25" t="str">
        <f>VLOOKUP(B668,Indicator!$A$2:$F$1480,6,FALSE)</f>
        <v>EDU_DURATION_L1</v>
      </c>
      <c r="E668" s="1">
        <f>VLOOKUP(H668,Source!$A$2:$G$888,7,FALSE)</f>
        <v>2023</v>
      </c>
      <c r="F668" s="70" t="s">
        <v>285</v>
      </c>
      <c r="G668" s="1" t="str">
        <f>VLOOKUP(F668,Value_type!$A$2:$I$107,3,FALSE)</f>
        <v>NUMBER</v>
      </c>
      <c r="H668" s="1" t="s">
        <v>2076</v>
      </c>
      <c r="I668" s="25" t="str">
        <f>VLOOKUP(H668,Source!$A$2:$G$888,3,FALSE)</f>
        <v>NEW_UIS: EDU_DURATION_L1</v>
      </c>
    </row>
    <row r="669" spans="1:9">
      <c r="A669" s="1" t="s">
        <v>2077</v>
      </c>
      <c r="B669" s="16" t="s">
        <v>2078</v>
      </c>
      <c r="C669" s="25" t="str">
        <f>VLOOKUP(B669,Indicator!$A$2:$F$1480,5,FALSE)</f>
        <v>Theoretical duration of lower secondary education (years)</v>
      </c>
      <c r="D669" s="25" t="str">
        <f>VLOOKUP(B669,Indicator!$A$2:$F$1480,6,FALSE)</f>
        <v>EDU_DURATION_L2</v>
      </c>
      <c r="E669" s="1">
        <f>VLOOKUP(H669,Source!$A$2:$G$888,7,FALSE)</f>
        <v>2023</v>
      </c>
      <c r="F669" s="70" t="s">
        <v>285</v>
      </c>
      <c r="G669" s="1" t="str">
        <f>VLOOKUP(F669,Value_type!$A$2:$I$107,3,FALSE)</f>
        <v>NUMBER</v>
      </c>
      <c r="H669" s="1" t="s">
        <v>2079</v>
      </c>
      <c r="I669" s="25" t="str">
        <f>VLOOKUP(H669,Source!$A$2:$G$888,3,FALSE)</f>
        <v>NEW_UIS: EDU_DURATION_L2</v>
      </c>
    </row>
    <row r="670" spans="1:9">
      <c r="A670" s="1" t="s">
        <v>2080</v>
      </c>
      <c r="B670" s="16" t="s">
        <v>2081</v>
      </c>
      <c r="C670" s="25" t="str">
        <f>VLOOKUP(B670,Indicator!$A$2:$F$1480,5,FALSE)</f>
        <v>Theoretical duration of upper secondary education (years)</v>
      </c>
      <c r="D670" s="25" t="str">
        <f>VLOOKUP(B670,Indicator!$A$2:$F$1480,6,FALSE)</f>
        <v>EDU_DURATION_L3</v>
      </c>
      <c r="E670" s="1">
        <f>VLOOKUP(H670,Source!$A$2:$G$888,7,FALSE)</f>
        <v>2023</v>
      </c>
      <c r="F670" s="70" t="s">
        <v>285</v>
      </c>
      <c r="G670" s="1" t="str">
        <f>VLOOKUP(F670,Value_type!$A$2:$I$107,3,FALSE)</f>
        <v>NUMBER</v>
      </c>
      <c r="H670" s="1" t="s">
        <v>2082</v>
      </c>
      <c r="I670" s="25" t="str">
        <f>VLOOKUP(H670,Source!$A$2:$G$888,3,FALSE)</f>
        <v>NEW_UIS: EDU_DURATION_L3</v>
      </c>
    </row>
    <row r="671" spans="1:9">
      <c r="A671" s="1" t="s">
        <v>2083</v>
      </c>
      <c r="B671" s="16" t="s">
        <v>2084</v>
      </c>
      <c r="C671" s="25" t="str">
        <f>VLOOKUP(B671,Indicator!$A$2:$F$1480,5,FALSE)</f>
        <v>Theoretical duration of post-secondary non-tertiary education (years)</v>
      </c>
      <c r="D671" s="25" t="str">
        <f>VLOOKUP(B671,Indicator!$A$2:$F$1480,6,FALSE)</f>
        <v>EDU_DURATION_L4</v>
      </c>
      <c r="E671" s="1">
        <f>VLOOKUP(H671,Source!$A$2:$G$888,7,FALSE)</f>
        <v>2023</v>
      </c>
      <c r="F671" s="70" t="s">
        <v>285</v>
      </c>
      <c r="G671" s="1" t="str">
        <f>VLOOKUP(F671,Value_type!$A$2:$I$107,3,FALSE)</f>
        <v>NUMBER</v>
      </c>
      <c r="H671" s="1" t="s">
        <v>2085</v>
      </c>
      <c r="I671" s="25" t="str">
        <f>VLOOKUP(H671,Source!$A$2:$G$888,3,FALSE)</f>
        <v>NEW_UIS: EDU_DURATION_L4</v>
      </c>
    </row>
    <row r="672" spans="1:9">
      <c r="A672" s="1" t="s">
        <v>2086</v>
      </c>
      <c r="B672" s="16" t="s">
        <v>2087</v>
      </c>
      <c r="C672" s="25" t="str">
        <f>VLOOKUP(B672,Indicator!$A$2:$F$1480,5,FALSE)</f>
        <v>All staff compensation as a percentage of total expenditure in public institutions (%)</v>
      </c>
      <c r="D672" s="25" t="str">
        <f>VLOOKUP(B672,Indicator!$A$2:$F$1480,6,FALSE)</f>
        <v>EDU_STAFF_COMP</v>
      </c>
      <c r="E672" s="1">
        <f>VLOOKUP(H672,Source!$A$2:$G$1484,7,FALSE)</f>
        <v>2023</v>
      </c>
      <c r="F672" s="70" t="s">
        <v>18</v>
      </c>
      <c r="G672" s="1" t="str">
        <f>VLOOKUP(F672,Value_type!$A$2:$I$107,3,FALSE)</f>
        <v>PCNT</v>
      </c>
      <c r="H672" s="1" t="s">
        <v>2088</v>
      </c>
      <c r="I672" s="25" t="str">
        <f>VLOOKUP(H672,Source!$A$2:$G$1484,3,FALSE)</f>
        <v>NEW_UIS: EDU_STAFF_COMP</v>
      </c>
    </row>
    <row r="673" spans="1:10">
      <c r="A673" s="1" t="s">
        <v>2089</v>
      </c>
      <c r="B673" s="16" t="s">
        <v>2090</v>
      </c>
      <c r="C673" s="25" t="str">
        <f>VLOOKUP(B673,Indicator!$A$2:$F$1480,5,FALSE)</f>
        <v>Capital expenditure as a percentage of total expenditure in public institutions (%)</v>
      </c>
      <c r="D673" s="25" t="str">
        <f>VLOOKUP(B673,Indicator!$A$2:$F$1480,6,FALSE)</f>
        <v>EDU_CAP_EXPEND</v>
      </c>
      <c r="E673" s="1">
        <f>VLOOKUP(H673,Source!$A$2:$G$888,7,FALSE)</f>
        <v>2023</v>
      </c>
      <c r="F673" s="70" t="s">
        <v>18</v>
      </c>
      <c r="G673" s="1" t="str">
        <f>VLOOKUP(F673,Value_type!$A$2:$I$107,3,FALSE)</f>
        <v>PCNT</v>
      </c>
      <c r="H673" s="1" t="s">
        <v>2091</v>
      </c>
      <c r="I673" s="25" t="str">
        <f>VLOOKUP(H673,Source!$A$2:$G$888,3,FALSE)</f>
        <v>NEW_UIS: EDU_CAP_EXPEND</v>
      </c>
    </row>
    <row r="674" spans="1:10">
      <c r="A674" s="1" t="s">
        <v>2092</v>
      </c>
      <c r="B674" s="16" t="s">
        <v>2093</v>
      </c>
      <c r="C674" s="25" t="str">
        <f>VLOOKUP(B674,Indicator!$A$2:$F$1480,5,FALSE)</f>
        <v>Current expenditure as a percentage of total expenditure in public institutions (%)</v>
      </c>
      <c r="D674" s="25" t="str">
        <f>VLOOKUP(B674,Indicator!$A$2:$F$1480,6,FALSE)</f>
        <v>EDU_CUR_EXPEND</v>
      </c>
      <c r="E674" s="1">
        <f>VLOOKUP(H674,Source!$A$2:$G$888,7,FALSE)</f>
        <v>2023</v>
      </c>
      <c r="F674" s="70" t="s">
        <v>18</v>
      </c>
      <c r="G674" s="1" t="str">
        <f>VLOOKUP(F674,Value_type!$A$2:$I$107,3,FALSE)</f>
        <v>PCNT</v>
      </c>
      <c r="H674" s="1" t="s">
        <v>2094</v>
      </c>
      <c r="I674" s="25" t="str">
        <f>VLOOKUP(H674,Source!$A$2:$G$888,3,FALSE)</f>
        <v>NEW_UIS: EDU_CUR_EXPEND</v>
      </c>
    </row>
    <row r="675" spans="1:10">
      <c r="A675" s="1" t="s">
        <v>2095</v>
      </c>
      <c r="B675" s="16" t="s">
        <v>2096</v>
      </c>
      <c r="C675" s="25" t="str">
        <f>VLOOKUP(B675,Indicator!$A$2:$F$1480,5,FALSE)</f>
        <v>Percentage of surviving infants who received the first dose of DPT-containing vaccine</v>
      </c>
      <c r="D675" s="25" t="str">
        <f>VLOOKUP(B675,Indicator!$A$2:$F$1480,6,FALSE)</f>
        <v>IM_DTP1</v>
      </c>
      <c r="E675" s="1">
        <f>VLOOKUP(H675,Source!$A$2:$G$888,7,FALSE)</f>
        <v>2023</v>
      </c>
      <c r="F675" s="1" t="s">
        <v>18</v>
      </c>
      <c r="G675" s="1" t="str">
        <f>VLOOKUP(F675,Value_type!$A$2:$I$107,3,FALSE)</f>
        <v>PCNT</v>
      </c>
      <c r="H675" s="1" t="s">
        <v>2097</v>
      </c>
      <c r="I675" s="25" t="str">
        <f>VLOOKUP(H675,Source!$A$2:$G$888,3,FALSE)</f>
        <v>Helix: IM_DTP1</v>
      </c>
    </row>
    <row r="676" spans="1:10">
      <c r="A676" s="1" t="s">
        <v>2098</v>
      </c>
      <c r="B676" s="16" t="s">
        <v>2099</v>
      </c>
      <c r="C676" s="25" t="str">
        <f>VLOOKUP(B676,Indicator!$A$2:$F$1480,5,FALSE)</f>
        <v>Prevalence of obesity among children and adolescents aged 5-19 years, BMI &gt; +2 standard deviations above the median (crude estimate) (%)</v>
      </c>
      <c r="D676" s="25" t="str">
        <f>VLOOKUP(B676,Indicator!$A$2:$F$1480,6,FALSE)</f>
        <v>NT_CHLD_OBESITY</v>
      </c>
      <c r="E676" s="1">
        <f>VLOOKUP(H676,Source!$A$2:$G$888,7,FALSE)</f>
        <v>2023</v>
      </c>
      <c r="F676" s="1" t="s">
        <v>439</v>
      </c>
      <c r="G676" s="1" t="str">
        <f>VLOOKUP(F676,Value_type!$A$2:$I$107,3,FALSE)</f>
        <v>PCNT</v>
      </c>
      <c r="H676" s="1" t="s">
        <v>2100</v>
      </c>
      <c r="I676" s="25" t="str">
        <f>VLOOKUP(H676,Source!$A$2:$G$888,3,FALSE)</f>
        <v>WHO: NT_CHLD_OBESITY</v>
      </c>
    </row>
    <row r="677" spans="1:10">
      <c r="A677" s="1" t="s">
        <v>2101</v>
      </c>
      <c r="B677" s="16" t="s">
        <v>2102</v>
      </c>
      <c r="C677" s="25" t="str">
        <f>VLOOKUP(B677,Indicator!$A$2:$F$1480,5,FALSE)</f>
        <v>Percentage of the children under 15 years with blood lead levels above 5ug/dl</v>
      </c>
      <c r="D677" s="25" t="str">
        <f>VLOOKUP(B677,Indicator!$A$2:$F$1480,6,FALSE)</f>
        <v>HT_WHO_LEAD</v>
      </c>
      <c r="E677" s="1">
        <f>VLOOKUP(H677,Source!$A$2:$G$888,7,FALSE)</f>
        <v>2023</v>
      </c>
      <c r="F677" s="1" t="s">
        <v>285</v>
      </c>
      <c r="G677" s="1" t="str">
        <f>VLOOKUP(F677,Value_type!$A$2:$I$107,3,FALSE)</f>
        <v>NUMBER</v>
      </c>
      <c r="H677" s="1" t="s">
        <v>2103</v>
      </c>
      <c r="I677" s="25" t="str">
        <f>VLOOKUP(H677,Source!$A$2:$G$888,3,FALSE)</f>
        <v>WHO: HT_WHO_LEAD</v>
      </c>
    </row>
    <row r="678" spans="1:10">
      <c r="A678" s="1" t="s">
        <v>2104</v>
      </c>
      <c r="B678" s="16" t="s">
        <v>2105</v>
      </c>
      <c r="C678" s="25" t="str">
        <f>VLOOKUP(B678,Indicator!$A$2:$F$1480,5,FALSE)</f>
        <v>Percentage of population who used the internet in the last 3 months and managed access to their personal data</v>
      </c>
      <c r="D678" s="25" t="str">
        <f>VLOOKUP(B678,Indicator!$A$2:$F$1480,6,FALSE)</f>
        <v>ICT_PERSONAL_DATA</v>
      </c>
      <c r="E678" s="1">
        <f>VLOOKUP(H678,Source!$A$2:$G$888,7,FALSE)</f>
        <v>2023</v>
      </c>
      <c r="F678" s="1" t="s">
        <v>112</v>
      </c>
      <c r="G678" s="1" t="str">
        <f>VLOOKUP(F678,Value_type!$A$2:$I$107,3,FALSE)</f>
        <v>PCNT</v>
      </c>
      <c r="H678" s="1" t="s">
        <v>2106</v>
      </c>
      <c r="I678" s="25" t="str">
        <f>VLOOKUP(H678,Source!$A$2:$G$888,3,FALSE)</f>
        <v>ESTAT: ICT_PERSONAL_DATA</v>
      </c>
    </row>
    <row r="679" spans="1:10">
      <c r="A679" s="1" t="s">
        <v>2107</v>
      </c>
      <c r="B679" s="16" t="s">
        <v>2108</v>
      </c>
      <c r="C679" s="25" t="str">
        <f>VLOOKUP(B679,Indicator!$A$2:$F$1480,5,FALSE)</f>
        <v>Percentage of population who limited their personal internet activities in the last 12 months due to security concerns</v>
      </c>
      <c r="D679" s="25" t="str">
        <f>VLOOKUP(B679,Indicator!$A$2:$F$1480,6,FALSE)</f>
        <v>ICT_SECURITY_CONCERN</v>
      </c>
      <c r="E679" s="1">
        <f>VLOOKUP(H679,Source!$A$2:$G$888,7,FALSE)</f>
        <v>2023</v>
      </c>
      <c r="F679" s="1" t="s">
        <v>112</v>
      </c>
      <c r="G679" s="1" t="str">
        <f>VLOOKUP(F679,Value_type!$A$2:$I$107,3,FALSE)</f>
        <v>PCNT</v>
      </c>
      <c r="H679" s="1" t="s">
        <v>2109</v>
      </c>
      <c r="I679" s="25" t="str">
        <f>VLOOKUP(H679,Source!$A$2:$G$888,3,FALSE)</f>
        <v>ESTAT: ICT_SECURITY_CONCERN</v>
      </c>
    </row>
    <row r="680" spans="1:10">
      <c r="A680" s="1" t="s">
        <v>2110</v>
      </c>
      <c r="B680" s="16" t="s">
        <v>2111</v>
      </c>
      <c r="C680" s="25" t="str">
        <f>VLOOKUP(B680,Indicator!$A$2:$F$1480,5,FALSE)</f>
        <v>Pupils from age 3 to the starting age of compulsory education at primary level</v>
      </c>
      <c r="D680" s="25" t="str">
        <f>VLOOKUP(B680,Indicator!$A$2:$F$1480,6,FALSE)</f>
        <v>ECD_EARLY_EDU</v>
      </c>
      <c r="E680" s="1">
        <f>VLOOKUP(H680,Source!$A$2:$G$888,7,FALSE)</f>
        <v>2023</v>
      </c>
      <c r="F680" s="1" t="s">
        <v>18</v>
      </c>
      <c r="G680" s="1" t="str">
        <f>VLOOKUP(F680,Value_type!$A$2:$I$107,3,FALSE)</f>
        <v>PCNT</v>
      </c>
      <c r="H680" s="1" t="s">
        <v>2112</v>
      </c>
      <c r="I680" s="25" t="str">
        <f>VLOOKUP(H680,Source!$A$2:$G$888,3,FALSE)</f>
        <v>ESTAT: ECD_EARLY_EDU</v>
      </c>
    </row>
    <row r="681" spans="1:10">
      <c r="A681" s="1" t="s">
        <v>2113</v>
      </c>
      <c r="B681" s="16" t="s">
        <v>2114</v>
      </c>
      <c r="C681" s="25" t="str">
        <f>VLOOKUP(B681,Indicator!$A$2:$F$1480,5,FALSE)</f>
        <v>Children aged less than 3 years in formal childcare</v>
      </c>
      <c r="D681" s="25" t="str">
        <f>VLOOKUP(B681,Indicator!$A$2:$F$1480,6,FALSE)</f>
        <v>ECD_IN_CHILDCARE</v>
      </c>
      <c r="E681" s="1">
        <f>VLOOKUP(H681,Source!$A$2:$G$888,7,FALSE)</f>
        <v>2023</v>
      </c>
      <c r="F681" s="1" t="s">
        <v>18</v>
      </c>
      <c r="G681" s="1" t="str">
        <f>VLOOKUP(F681,Value_type!$A$2:$I$107,3,FALSE)</f>
        <v>PCNT</v>
      </c>
      <c r="H681" s="1" t="s">
        <v>2115</v>
      </c>
      <c r="I681" s="25" t="str">
        <f>VLOOKUP(H681,Source!$A$2:$G$888,3,FALSE)</f>
        <v>ESTAT: ECD_IN_CHILDCARE</v>
      </c>
    </row>
    <row r="682" spans="1:10">
      <c r="A682" s="1" t="s">
        <v>2116</v>
      </c>
      <c r="B682" s="16" t="s">
        <v>2117</v>
      </c>
      <c r="C682" s="25" t="str">
        <f>VLOOKUP(B682,Indicator!$A$2:$F$1480,5,FALSE)</f>
        <v>Gini coefficient of equivalised disposable income</v>
      </c>
      <c r="D682" s="25" t="str">
        <f>VLOOKUP(B682,Indicator!$A$2:$F$1480,6,FALSE)</f>
        <v>PV_GINI_COEF</v>
      </c>
      <c r="E682" s="1">
        <f>VLOOKUP(H682,Source!$A$2:$G$888,7,FALSE)</f>
        <v>2023</v>
      </c>
      <c r="F682" s="1" t="s">
        <v>285</v>
      </c>
      <c r="G682" s="1" t="str">
        <f>VLOOKUP(F682,Value_type!$A$2:$I$107,3,FALSE)</f>
        <v>NUMBER</v>
      </c>
      <c r="H682" s="1" t="s">
        <v>2118</v>
      </c>
      <c r="I682" s="25" t="str">
        <f>VLOOKUP(H682,Source!$A$2:$G$888,3,FALSE)</f>
        <v>ESTAT: PV_GINI_COEF</v>
      </c>
    </row>
    <row r="683" spans="1:10">
      <c r="A683" s="1" t="s">
        <v>2119</v>
      </c>
      <c r="B683" s="16" t="s">
        <v>2120</v>
      </c>
      <c r="C683" s="25" t="str">
        <f>VLOOKUP(B683,Indicator!$A$2:$F$1480,5,FALSE)</f>
        <v>Total population by age (Eurostat)</v>
      </c>
      <c r="D683" s="25" t="str">
        <f>VLOOKUP(B683,Indicator!$A$2:$F$1480,6,FALSE)</f>
        <v>DM_ESTAT_POP</v>
      </c>
      <c r="E683" s="1">
        <f>VLOOKUP(H683,Source!$A$2:$G$888,7,FALSE)</f>
        <v>2023</v>
      </c>
      <c r="F683" s="1" t="s">
        <v>1365</v>
      </c>
      <c r="G683" s="1" t="str">
        <f>VLOOKUP(F683,Value_type!$A$2:$I$107,3,FALSE)</f>
        <v>PS</v>
      </c>
      <c r="H683" s="1" t="s">
        <v>2121</v>
      </c>
      <c r="I683" s="25" t="str">
        <f>VLOOKUP(H683,Source!$A$2:$G$888,3,FALSE)</f>
        <v>ESTAT: DM_ESTAT_POP</v>
      </c>
    </row>
    <row r="684" spans="1:10">
      <c r="A684" s="1" t="s">
        <v>2122</v>
      </c>
      <c r="B684" s="16" t="s">
        <v>2123</v>
      </c>
      <c r="C684" s="25" t="str">
        <f>VLOOKUP(B684,Indicator!$A$2:$F$1480,5,FALSE)</f>
        <v>Total population by age (compiled)</v>
      </c>
      <c r="D684" s="25" t="str">
        <f>VLOOKUP(B684,Indicator!$A$2:$F$1480,6,FALSE)</f>
        <v>DM_COMP_POP</v>
      </c>
      <c r="E684" s="1">
        <f>VLOOKUP(H684,Source!$A$2:$G$888,7,FALSE)</f>
        <v>2023</v>
      </c>
      <c r="F684" s="1" t="s">
        <v>1365</v>
      </c>
      <c r="G684" s="1" t="str">
        <f>VLOOKUP(F684,Value_type!$A$2:$I$107,3,FALSE)</f>
        <v>PS</v>
      </c>
      <c r="H684" s="1" t="s">
        <v>2124</v>
      </c>
      <c r="I684" s="25" t="str">
        <f>VLOOKUP(H684,Source!$A$2:$G$888,3,FALSE)</f>
        <v>Helix: DM_COMP_POP</v>
      </c>
      <c r="J684" s="81" t="s">
        <v>2125</v>
      </c>
    </row>
  </sheetData>
  <autoFilter ref="I1:I684" xr:uid="{00000000-0001-0000-0000-000000000000}"/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defaultColWidth="8.7109375" defaultRowHeight="15"/>
  <cols>
    <col min="1" max="1" width="2.7109375" bestFit="1" customWidth="1"/>
    <col min="3" max="3" width="27.85546875" bestFit="1" customWidth="1"/>
    <col min="4" max="4" width="28.5703125" bestFit="1" customWidth="1"/>
    <col min="5" max="5" width="34.140625" bestFit="1" customWidth="1"/>
    <col min="6" max="6" width="16" customWidth="1"/>
    <col min="7" max="7" width="40.28515625" bestFit="1" customWidth="1"/>
    <col min="8" max="8" width="89.5703125" customWidth="1"/>
    <col min="9" max="9" width="18.140625" customWidth="1"/>
    <col min="10" max="10" width="15.28515625" bestFit="1" customWidth="1"/>
    <col min="11" max="11" width="12.5703125" customWidth="1"/>
    <col min="12" max="12" width="10.7109375" bestFit="1" customWidth="1"/>
    <col min="13" max="13" width="15.5703125" customWidth="1"/>
    <col min="14" max="14" width="18" customWidth="1"/>
    <col min="16" max="16" width="15.7109375" customWidth="1"/>
  </cols>
  <sheetData>
    <row r="1" spans="1:15" ht="27.75" customHeight="1">
      <c r="A1" s="9" t="s">
        <v>6210</v>
      </c>
      <c r="B1" s="10" t="s">
        <v>2126</v>
      </c>
      <c r="C1" s="10" t="s">
        <v>4373</v>
      </c>
      <c r="D1" s="10" t="s">
        <v>6276</v>
      </c>
      <c r="E1" s="10" t="s">
        <v>6277</v>
      </c>
      <c r="F1" s="10" t="s">
        <v>3</v>
      </c>
      <c r="G1" s="10" t="s">
        <v>2</v>
      </c>
      <c r="H1" s="10" t="s">
        <v>6091</v>
      </c>
      <c r="I1" s="10" t="s">
        <v>4457</v>
      </c>
      <c r="J1" s="10" t="s">
        <v>2135</v>
      </c>
      <c r="K1" s="11" t="s">
        <v>2130</v>
      </c>
      <c r="L1" s="12" t="s">
        <v>6278</v>
      </c>
      <c r="M1" s="13" t="s">
        <v>2132</v>
      </c>
      <c r="N1" s="21" t="s">
        <v>6279</v>
      </c>
    </row>
    <row r="2" spans="1:15">
      <c r="A2" s="16">
        <v>1</v>
      </c>
      <c r="B2" s="16" t="s">
        <v>6220</v>
      </c>
      <c r="C2" s="16" t="s">
        <v>6221</v>
      </c>
      <c r="D2" s="16" t="s">
        <v>6280</v>
      </c>
      <c r="E2" s="16" t="s">
        <v>6281</v>
      </c>
      <c r="F2" s="16" t="s">
        <v>6282</v>
      </c>
      <c r="G2" s="16" t="s">
        <v>6283</v>
      </c>
      <c r="H2" s="16" t="s">
        <v>6284</v>
      </c>
      <c r="I2" s="16" t="s">
        <v>4469</v>
      </c>
      <c r="J2" s="16"/>
      <c r="K2" s="16" t="s">
        <v>6285</v>
      </c>
      <c r="L2" s="16">
        <f>IF(OR(I2="Updated",I2="Created"), 1, 0)</f>
        <v>1</v>
      </c>
      <c r="M2" s="16" t="s">
        <v>6224</v>
      </c>
      <c r="N2" s="1" t="s">
        <v>4453</v>
      </c>
    </row>
    <row r="3" spans="1:15">
      <c r="A3" s="16">
        <v>2</v>
      </c>
      <c r="B3" s="16" t="s">
        <v>6220</v>
      </c>
      <c r="C3" s="16" t="s">
        <v>6221</v>
      </c>
      <c r="D3" s="16" t="s">
        <v>6286</v>
      </c>
      <c r="E3" s="16" t="s">
        <v>6287</v>
      </c>
      <c r="F3" s="16" t="s">
        <v>6288</v>
      </c>
      <c r="G3" s="16" t="s">
        <v>6289</v>
      </c>
      <c r="H3" s="16" t="s">
        <v>6290</v>
      </c>
      <c r="I3" s="16" t="s">
        <v>6228</v>
      </c>
      <c r="J3" s="16" t="s">
        <v>6291</v>
      </c>
      <c r="K3" s="16" t="s">
        <v>6292</v>
      </c>
      <c r="L3" s="16">
        <f>IF(OR(I3="Updated",I3="Created"), 1, 0)</f>
        <v>1</v>
      </c>
      <c r="M3" s="16" t="s">
        <v>4472</v>
      </c>
      <c r="N3" s="1" t="s">
        <v>4453</v>
      </c>
      <c r="O3" s="1"/>
    </row>
    <row r="4" spans="1:15">
      <c r="A4" s="16">
        <v>3</v>
      </c>
      <c r="B4" s="16" t="s">
        <v>6220</v>
      </c>
      <c r="C4" s="16" t="s">
        <v>6221</v>
      </c>
      <c r="D4" s="16" t="s">
        <v>6280</v>
      </c>
      <c r="E4" s="16" t="s">
        <v>6293</v>
      </c>
      <c r="F4" s="16" t="s">
        <v>6294</v>
      </c>
      <c r="G4" s="16" t="s">
        <v>6295</v>
      </c>
      <c r="H4" s="16" t="s">
        <v>6296</v>
      </c>
      <c r="I4" s="16" t="s">
        <v>4469</v>
      </c>
      <c r="J4" s="16"/>
      <c r="K4" s="16" t="s">
        <v>6285</v>
      </c>
      <c r="L4" s="16">
        <f>IF(OR(I4="Updated",I4="Created"), 1, 0)</f>
        <v>1</v>
      </c>
      <c r="M4" s="16" t="s">
        <v>6237</v>
      </c>
      <c r="N4" s="1" t="s">
        <v>4453</v>
      </c>
      <c r="O4" s="1"/>
    </row>
    <row r="5" spans="1:15">
      <c r="A5" s="16">
        <v>4</v>
      </c>
      <c r="B5" s="16" t="s">
        <v>6220</v>
      </c>
      <c r="C5" s="16" t="s">
        <v>6221</v>
      </c>
      <c r="D5" s="16" t="s">
        <v>6280</v>
      </c>
      <c r="E5" s="16" t="s">
        <v>6297</v>
      </c>
      <c r="F5" s="16" t="s">
        <v>6298</v>
      </c>
      <c r="G5" s="16" t="s">
        <v>6299</v>
      </c>
      <c r="H5" s="16" t="s">
        <v>6300</v>
      </c>
      <c r="I5" s="16" t="s">
        <v>6233</v>
      </c>
      <c r="J5" s="16"/>
      <c r="K5" s="16" t="s">
        <v>6285</v>
      </c>
      <c r="L5" s="16">
        <f>IF(OR(I5="Updated",I5="Created"), 1, 0)</f>
        <v>0</v>
      </c>
      <c r="M5" s="16" t="s">
        <v>4472</v>
      </c>
      <c r="N5" s="1" t="s">
        <v>4453</v>
      </c>
    </row>
    <row r="6" spans="1:15">
      <c r="A6" s="1">
        <v>5</v>
      </c>
      <c r="B6" s="1" t="s">
        <v>6220</v>
      </c>
      <c r="C6" s="1" t="s">
        <v>6221</v>
      </c>
      <c r="D6" s="1" t="s">
        <v>6286</v>
      </c>
      <c r="E6" s="1" t="s">
        <v>6301</v>
      </c>
      <c r="F6" s="16" t="s">
        <v>6302</v>
      </c>
      <c r="G6" s="1" t="s">
        <v>6303</v>
      </c>
      <c r="H6" s="1" t="s">
        <v>6304</v>
      </c>
      <c r="I6" s="1" t="s">
        <v>4469</v>
      </c>
      <c r="J6" s="1"/>
      <c r="K6" s="1" t="s">
        <v>6292</v>
      </c>
      <c r="L6" s="16">
        <v>0</v>
      </c>
      <c r="M6" s="1" t="s">
        <v>6224</v>
      </c>
      <c r="N6" s="1"/>
    </row>
    <row r="7" spans="1:15">
      <c r="A7" s="1">
        <v>6</v>
      </c>
      <c r="B7" s="1" t="s">
        <v>6220</v>
      </c>
      <c r="C7" s="1" t="s">
        <v>6221</v>
      </c>
      <c r="D7" s="1" t="s">
        <v>6286</v>
      </c>
      <c r="E7" s="1" t="s">
        <v>6301</v>
      </c>
      <c r="F7" s="16" t="s">
        <v>6302</v>
      </c>
      <c r="G7" s="1" t="s">
        <v>6303</v>
      </c>
      <c r="H7" s="1" t="s">
        <v>6305</v>
      </c>
      <c r="I7" s="1" t="s">
        <v>6228</v>
      </c>
      <c r="J7" s="1" t="s">
        <v>6305</v>
      </c>
      <c r="K7" s="1" t="s">
        <v>6285</v>
      </c>
      <c r="L7" s="16">
        <f>IF(OR(I7="Updated",I7="Created"), 1, 0)</f>
        <v>1</v>
      </c>
      <c r="M7" s="1" t="s">
        <v>6224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C22" sqref="C22"/>
    </sheetView>
  </sheetViews>
  <sheetFormatPr defaultColWidth="8.7109375" defaultRowHeight="15"/>
  <cols>
    <col min="1" max="1" width="2.7109375" bestFit="1" customWidth="1"/>
    <col min="3" max="3" width="103.42578125" bestFit="1" customWidth="1"/>
    <col min="4" max="4" width="15.28515625" customWidth="1"/>
    <col min="5" max="5" width="21.5703125" customWidth="1"/>
    <col min="6" max="6" width="15.42578125" bestFit="1" customWidth="1"/>
    <col min="7" max="7" width="10.7109375" bestFit="1" customWidth="1"/>
    <col min="8" max="8" width="15.140625" customWidth="1"/>
  </cols>
  <sheetData>
    <row r="1" spans="1:8" ht="30.75" customHeight="1" thickBot="1">
      <c r="A1" s="9" t="s">
        <v>6210</v>
      </c>
      <c r="B1" s="10" t="s">
        <v>4279</v>
      </c>
      <c r="C1" s="10" t="s">
        <v>4455</v>
      </c>
      <c r="D1" s="11" t="s">
        <v>4457</v>
      </c>
      <c r="E1" s="13" t="s">
        <v>2135</v>
      </c>
      <c r="F1" s="17" t="s">
        <v>2130</v>
      </c>
      <c r="G1" s="12" t="s">
        <v>6212</v>
      </c>
      <c r="H1" s="18" t="s">
        <v>6306</v>
      </c>
    </row>
    <row r="2" spans="1:8">
      <c r="A2" s="1">
        <v>0</v>
      </c>
      <c r="B2" s="1" t="s">
        <v>6307</v>
      </c>
      <c r="C2" s="1" t="s">
        <v>6308</v>
      </c>
      <c r="D2" s="1"/>
      <c r="E2" s="1"/>
      <c r="F2" s="1"/>
      <c r="G2" s="1"/>
    </row>
    <row r="3" spans="1:8">
      <c r="A3" s="1">
        <v>1</v>
      </c>
      <c r="B3" s="1" t="s">
        <v>6229</v>
      </c>
      <c r="C3" s="6" t="s">
        <v>6309</v>
      </c>
      <c r="D3" s="8" t="s">
        <v>6228</v>
      </c>
      <c r="E3" s="1"/>
      <c r="F3" s="1">
        <v>2018</v>
      </c>
      <c r="G3" s="1">
        <v>1</v>
      </c>
      <c r="H3" t="s">
        <v>4453</v>
      </c>
    </row>
    <row r="4" spans="1:8">
      <c r="A4" s="1">
        <v>2</v>
      </c>
      <c r="B4" s="1" t="s">
        <v>6229</v>
      </c>
      <c r="C4" s="6" t="s">
        <v>6310</v>
      </c>
      <c r="D4" s="8" t="s">
        <v>4469</v>
      </c>
      <c r="E4" s="1"/>
      <c r="F4" s="1">
        <v>2020</v>
      </c>
      <c r="G4" s="1">
        <v>1</v>
      </c>
      <c r="H4" t="s">
        <v>4453</v>
      </c>
    </row>
    <row r="5" spans="1:8">
      <c r="A5" s="1">
        <v>3</v>
      </c>
      <c r="B5" s="1" t="s">
        <v>6229</v>
      </c>
      <c r="C5" s="6" t="s">
        <v>6311</v>
      </c>
      <c r="D5" s="8" t="s">
        <v>4469</v>
      </c>
      <c r="E5" s="1"/>
      <c r="F5" s="1">
        <v>2020</v>
      </c>
      <c r="G5" s="1">
        <v>1</v>
      </c>
      <c r="H5" t="s">
        <v>4453</v>
      </c>
    </row>
    <row r="6" spans="1:8">
      <c r="A6" s="1">
        <v>4</v>
      </c>
      <c r="B6" s="1" t="s">
        <v>6229</v>
      </c>
      <c r="C6" s="6" t="s">
        <v>6312</v>
      </c>
      <c r="D6" s="1" t="s">
        <v>4469</v>
      </c>
      <c r="E6" s="1"/>
      <c r="F6" s="1">
        <v>2018</v>
      </c>
      <c r="G6" s="1"/>
      <c r="H6" t="s">
        <v>4453</v>
      </c>
    </row>
    <row r="7" spans="1:8">
      <c r="A7" s="1">
        <v>5</v>
      </c>
      <c r="B7" s="1" t="s">
        <v>6241</v>
      </c>
      <c r="C7" s="1" t="s">
        <v>6313</v>
      </c>
      <c r="D7" s="1" t="s">
        <v>6228</v>
      </c>
      <c r="E7" s="1" t="s">
        <v>6314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08"/>
  <sheetViews>
    <sheetView workbookViewId="0">
      <pane ySplit="1" topLeftCell="A460" activePane="bottomLeft" state="frozen"/>
      <selection pane="bottomLeft" activeCell="D462" sqref="D462"/>
    </sheetView>
  </sheetViews>
  <sheetFormatPr defaultColWidth="8.7109375" defaultRowHeight="15"/>
  <cols>
    <col min="1" max="1" width="13" bestFit="1" customWidth="1"/>
    <col min="2" max="2" width="11.85546875" style="25" bestFit="1" customWidth="1"/>
    <col min="3" max="3" width="10.85546875" style="25" bestFit="1" customWidth="1"/>
    <col min="4" max="4" width="22.28515625" customWidth="1"/>
    <col min="5" max="5" width="104.140625" style="97" customWidth="1"/>
    <col min="6" max="6" width="21.85546875" customWidth="1"/>
    <col min="7" max="8" width="12.5703125" customWidth="1"/>
    <col min="9" max="9" width="2.85546875" style="1" hidden="1" customWidth="1"/>
    <col min="10" max="10" width="3.5703125" style="1" hidden="1" customWidth="1"/>
    <col min="11" max="11" width="4.42578125" hidden="1" customWidth="1"/>
    <col min="12" max="12" width="15.7109375" bestFit="1" customWidth="1"/>
    <col min="13" max="13" width="15.28515625" bestFit="1" customWidth="1"/>
    <col min="14" max="14" width="15.7109375" customWidth="1"/>
  </cols>
  <sheetData>
    <row r="1" spans="1:13" ht="27.75" customHeight="1">
      <c r="A1" s="9" t="s">
        <v>1</v>
      </c>
      <c r="B1" s="10" t="s">
        <v>2126</v>
      </c>
      <c r="C1" s="10" t="s">
        <v>2127</v>
      </c>
      <c r="D1" s="10" t="s">
        <v>2128</v>
      </c>
      <c r="E1" s="83" t="s">
        <v>2</v>
      </c>
      <c r="F1" s="10" t="s">
        <v>3</v>
      </c>
      <c r="G1" s="10" t="s">
        <v>2129</v>
      </c>
      <c r="H1" s="11" t="s">
        <v>2130</v>
      </c>
      <c r="I1" s="12" t="s">
        <v>2131</v>
      </c>
      <c r="J1" s="22" t="s">
        <v>2132</v>
      </c>
      <c r="K1" s="19" t="s">
        <v>2133</v>
      </c>
      <c r="L1" s="20" t="s">
        <v>2134</v>
      </c>
      <c r="M1" s="10" t="s">
        <v>2135</v>
      </c>
    </row>
    <row r="2" spans="1:13">
      <c r="A2" s="16" t="s">
        <v>2136</v>
      </c>
      <c r="B2" s="24" t="s">
        <v>2137</v>
      </c>
      <c r="C2" s="31" t="s">
        <v>2138</v>
      </c>
      <c r="D2" s="24" t="s">
        <v>2139</v>
      </c>
      <c r="E2" s="84" t="s">
        <v>2140</v>
      </c>
      <c r="F2" s="47" t="s">
        <v>2141</v>
      </c>
      <c r="G2" s="16"/>
      <c r="H2" s="16"/>
      <c r="I2" s="16"/>
      <c r="J2" s="16"/>
      <c r="K2" s="16"/>
      <c r="M2" s="47" t="s">
        <v>2142</v>
      </c>
    </row>
    <row r="3" spans="1:13">
      <c r="A3" s="16" t="s">
        <v>2143</v>
      </c>
      <c r="B3" s="24" t="s">
        <v>2137</v>
      </c>
      <c r="C3" s="31" t="s">
        <v>2138</v>
      </c>
      <c r="D3" s="24" t="s">
        <v>2139</v>
      </c>
      <c r="E3" s="84" t="s">
        <v>2144</v>
      </c>
      <c r="F3" s="24"/>
      <c r="G3" s="16"/>
      <c r="H3" s="16"/>
      <c r="I3" s="16"/>
      <c r="J3" s="16"/>
      <c r="K3" s="16"/>
      <c r="L3" s="1"/>
      <c r="M3" s="47" t="s">
        <v>2145</v>
      </c>
    </row>
    <row r="4" spans="1:13">
      <c r="A4" s="16" t="s">
        <v>13</v>
      </c>
      <c r="B4" s="24" t="s">
        <v>2137</v>
      </c>
      <c r="C4" s="31" t="s">
        <v>2146</v>
      </c>
      <c r="D4" s="24" t="s">
        <v>2147</v>
      </c>
      <c r="E4" s="84" t="s">
        <v>2148</v>
      </c>
      <c r="F4" s="24" t="s">
        <v>2149</v>
      </c>
      <c r="G4" s="62" t="s">
        <v>2150</v>
      </c>
      <c r="H4" s="16"/>
      <c r="I4" s="16"/>
      <c r="J4" s="16"/>
      <c r="K4" s="16"/>
      <c r="M4" s="24" t="s">
        <v>2151</v>
      </c>
    </row>
    <row r="5" spans="1:13">
      <c r="A5" s="16" t="s">
        <v>2152</v>
      </c>
      <c r="B5" s="24" t="s">
        <v>2137</v>
      </c>
      <c r="C5" s="31" t="s">
        <v>2138</v>
      </c>
      <c r="D5" s="24" t="s">
        <v>2153</v>
      </c>
      <c r="E5" s="84" t="s">
        <v>2154</v>
      </c>
      <c r="F5" s="47" t="s">
        <v>2155</v>
      </c>
      <c r="G5" s="16"/>
      <c r="H5" s="16"/>
      <c r="I5" s="16"/>
      <c r="J5" s="16"/>
      <c r="L5" s="1"/>
      <c r="M5" s="47" t="s">
        <v>2156</v>
      </c>
    </row>
    <row r="6" spans="1:13">
      <c r="A6" s="16" t="s">
        <v>2157</v>
      </c>
      <c r="B6" s="24" t="s">
        <v>2137</v>
      </c>
      <c r="C6" s="31" t="s">
        <v>2138</v>
      </c>
      <c r="D6" s="24" t="s">
        <v>2158</v>
      </c>
      <c r="E6" s="84" t="s">
        <v>2159</v>
      </c>
      <c r="F6" s="47" t="s">
        <v>2160</v>
      </c>
      <c r="G6" s="16"/>
      <c r="H6" s="16"/>
      <c r="I6" s="16"/>
      <c r="J6" s="16"/>
      <c r="M6" s="47" t="s">
        <v>2156</v>
      </c>
    </row>
    <row r="7" spans="1:13">
      <c r="A7" s="16" t="s">
        <v>2161</v>
      </c>
      <c r="B7" s="24" t="s">
        <v>2137</v>
      </c>
      <c r="C7" s="31" t="s">
        <v>2138</v>
      </c>
      <c r="D7" s="25" t="s">
        <v>2162</v>
      </c>
      <c r="E7" s="85" t="s">
        <v>2163</v>
      </c>
      <c r="F7" s="47" t="s">
        <v>2164</v>
      </c>
      <c r="G7" s="1"/>
      <c r="H7" s="16"/>
      <c r="I7" s="16"/>
      <c r="M7" s="63" t="s">
        <v>2156</v>
      </c>
    </row>
    <row r="8" spans="1:13">
      <c r="A8" s="16" t="s">
        <v>2165</v>
      </c>
      <c r="B8" s="24" t="s">
        <v>2137</v>
      </c>
      <c r="C8" s="31" t="s">
        <v>2138</v>
      </c>
      <c r="D8" s="25" t="s">
        <v>2162</v>
      </c>
      <c r="E8" s="85" t="s">
        <v>2166</v>
      </c>
      <c r="F8" s="47" t="s">
        <v>2167</v>
      </c>
      <c r="G8" s="1"/>
      <c r="H8" s="16"/>
      <c r="I8" s="16"/>
      <c r="M8" s="63" t="s">
        <v>2156</v>
      </c>
    </row>
    <row r="9" spans="1:13">
      <c r="A9" s="16" t="s">
        <v>2168</v>
      </c>
      <c r="B9" s="24" t="s">
        <v>2137</v>
      </c>
      <c r="C9" s="31" t="s">
        <v>2138</v>
      </c>
      <c r="D9" s="25" t="s">
        <v>2162</v>
      </c>
      <c r="E9" s="85" t="s">
        <v>2169</v>
      </c>
      <c r="F9" s="47" t="s">
        <v>2170</v>
      </c>
      <c r="M9" s="35" t="s">
        <v>2156</v>
      </c>
    </row>
    <row r="10" spans="1:13">
      <c r="A10" s="16" t="s">
        <v>2171</v>
      </c>
      <c r="B10" s="25" t="s">
        <v>2137</v>
      </c>
      <c r="C10" s="32" t="s">
        <v>2138</v>
      </c>
      <c r="D10" s="25" t="s">
        <v>2172</v>
      </c>
      <c r="E10" s="85" t="s">
        <v>2173</v>
      </c>
      <c r="F10" s="25"/>
      <c r="M10" s="35" t="s">
        <v>2174</v>
      </c>
    </row>
    <row r="11" spans="1:13">
      <c r="A11" s="16" t="s">
        <v>2175</v>
      </c>
      <c r="B11" s="25" t="s">
        <v>2137</v>
      </c>
      <c r="C11" s="32" t="s">
        <v>2138</v>
      </c>
      <c r="D11" s="25" t="s">
        <v>2176</v>
      </c>
      <c r="E11" s="85" t="s">
        <v>2177</v>
      </c>
      <c r="F11" s="47" t="s">
        <v>2178</v>
      </c>
      <c r="M11" s="35" t="s">
        <v>2142</v>
      </c>
    </row>
    <row r="12" spans="1:13">
      <c r="A12" s="16" t="s">
        <v>2179</v>
      </c>
      <c r="B12" s="25" t="s">
        <v>2137</v>
      </c>
      <c r="C12" s="32" t="s">
        <v>2138</v>
      </c>
      <c r="D12" s="25" t="s">
        <v>2176</v>
      </c>
      <c r="E12" s="85" t="s">
        <v>2180</v>
      </c>
      <c r="F12" s="47" t="s">
        <v>2181</v>
      </c>
      <c r="M12" s="35" t="s">
        <v>2142</v>
      </c>
    </row>
    <row r="13" spans="1:13">
      <c r="A13" s="16" t="s">
        <v>2182</v>
      </c>
      <c r="B13" s="25" t="s">
        <v>2137</v>
      </c>
      <c r="C13" s="32" t="s">
        <v>2138</v>
      </c>
      <c r="D13" s="25" t="s">
        <v>2176</v>
      </c>
      <c r="E13" s="85" t="s">
        <v>2183</v>
      </c>
      <c r="F13" s="47" t="s">
        <v>2184</v>
      </c>
      <c r="M13" s="35" t="s">
        <v>2142</v>
      </c>
    </row>
    <row r="14" spans="1:13">
      <c r="A14" s="16" t="s">
        <v>25</v>
      </c>
      <c r="B14" s="25" t="s">
        <v>2137</v>
      </c>
      <c r="C14" s="32" t="s">
        <v>2146</v>
      </c>
      <c r="D14" s="25" t="s">
        <v>2185</v>
      </c>
      <c r="E14" s="85" t="s">
        <v>2186</v>
      </c>
      <c r="F14" s="25" t="s">
        <v>2187</v>
      </c>
      <c r="G14" s="25" t="s">
        <v>2150</v>
      </c>
      <c r="H14" t="s">
        <v>2188</v>
      </c>
    </row>
    <row r="15" spans="1:13">
      <c r="A15" s="16" t="s">
        <v>17</v>
      </c>
      <c r="B15" s="25" t="s">
        <v>2137</v>
      </c>
      <c r="C15" s="32" t="s">
        <v>2146</v>
      </c>
      <c r="D15" s="25" t="s">
        <v>2147</v>
      </c>
      <c r="E15" s="85" t="s">
        <v>2189</v>
      </c>
      <c r="F15" s="25" t="s">
        <v>2190</v>
      </c>
      <c r="G15" s="25" t="s">
        <v>2150</v>
      </c>
    </row>
    <row r="16" spans="1:13">
      <c r="A16" s="16" t="s">
        <v>2191</v>
      </c>
      <c r="B16" s="25" t="s">
        <v>2137</v>
      </c>
      <c r="C16" s="32" t="s">
        <v>2138</v>
      </c>
      <c r="D16" s="25" t="s">
        <v>2192</v>
      </c>
      <c r="E16" s="85" t="s">
        <v>2193</v>
      </c>
      <c r="F16" s="25"/>
      <c r="M16" s="35" t="s">
        <v>2174</v>
      </c>
    </row>
    <row r="17" spans="1:13">
      <c r="A17" s="16" t="s">
        <v>2194</v>
      </c>
      <c r="B17" s="25" t="s">
        <v>2137</v>
      </c>
      <c r="C17" s="32" t="s">
        <v>2138</v>
      </c>
      <c r="D17" s="25" t="s">
        <v>2192</v>
      </c>
      <c r="E17" s="85" t="s">
        <v>2195</v>
      </c>
      <c r="F17" s="25"/>
      <c r="M17" s="35" t="s">
        <v>2174</v>
      </c>
    </row>
    <row r="18" spans="1:13">
      <c r="A18" s="16" t="s">
        <v>2196</v>
      </c>
      <c r="B18" s="25" t="s">
        <v>2137</v>
      </c>
      <c r="C18" s="32" t="s">
        <v>2138</v>
      </c>
      <c r="D18" s="25" t="s">
        <v>2197</v>
      </c>
      <c r="E18" s="85" t="s">
        <v>2198</v>
      </c>
      <c r="F18" s="63" t="s">
        <v>2199</v>
      </c>
      <c r="M18" s="35" t="s">
        <v>2142</v>
      </c>
    </row>
    <row r="19" spans="1:13">
      <c r="A19" s="16" t="s">
        <v>2200</v>
      </c>
      <c r="B19" s="25" t="s">
        <v>2137</v>
      </c>
      <c r="C19" s="32" t="s">
        <v>2138</v>
      </c>
      <c r="D19" s="25" t="s">
        <v>2197</v>
      </c>
      <c r="E19" s="85" t="s">
        <v>2201</v>
      </c>
      <c r="F19" s="63" t="s">
        <v>2202</v>
      </c>
      <c r="M19" s="35" t="s">
        <v>2142</v>
      </c>
    </row>
    <row r="20" spans="1:13">
      <c r="A20" s="16" t="s">
        <v>2203</v>
      </c>
      <c r="B20" s="25" t="s">
        <v>2137</v>
      </c>
      <c r="C20" s="32" t="s">
        <v>2138</v>
      </c>
      <c r="D20" s="25" t="s">
        <v>2197</v>
      </c>
      <c r="E20" s="85" t="s">
        <v>2204</v>
      </c>
      <c r="F20" s="63" t="s">
        <v>2205</v>
      </c>
      <c r="M20" s="35" t="s">
        <v>2142</v>
      </c>
    </row>
    <row r="21" spans="1:13">
      <c r="A21" s="16" t="s">
        <v>2206</v>
      </c>
      <c r="B21" s="25" t="s">
        <v>2137</v>
      </c>
      <c r="C21" s="32" t="s">
        <v>2138</v>
      </c>
      <c r="D21" s="25" t="s">
        <v>2197</v>
      </c>
      <c r="E21" s="85" t="s">
        <v>2207</v>
      </c>
      <c r="F21" s="63" t="s">
        <v>2208</v>
      </c>
      <c r="M21" s="35" t="s">
        <v>2142</v>
      </c>
    </row>
    <row r="22" spans="1:13">
      <c r="A22" s="16" t="s">
        <v>2209</v>
      </c>
      <c r="B22" s="25" t="s">
        <v>2137</v>
      </c>
      <c r="C22" s="32" t="s">
        <v>2138</v>
      </c>
      <c r="D22" s="25" t="s">
        <v>2197</v>
      </c>
      <c r="E22" s="85" t="s">
        <v>2210</v>
      </c>
      <c r="F22" s="63" t="s">
        <v>2211</v>
      </c>
      <c r="M22" s="35" t="s">
        <v>2156</v>
      </c>
    </row>
    <row r="23" spans="1:13">
      <c r="A23" s="16" t="s">
        <v>21</v>
      </c>
      <c r="B23" s="25" t="s">
        <v>2137</v>
      </c>
      <c r="C23" s="32" t="s">
        <v>2146</v>
      </c>
      <c r="D23" s="25" t="s">
        <v>2147</v>
      </c>
      <c r="E23" s="85" t="s">
        <v>2212</v>
      </c>
      <c r="F23" s="25" t="s">
        <v>2213</v>
      </c>
    </row>
    <row r="24" spans="1:13">
      <c r="A24" s="16" t="s">
        <v>2214</v>
      </c>
      <c r="B24" s="25" t="s">
        <v>2137</v>
      </c>
      <c r="C24" s="32" t="s">
        <v>2146</v>
      </c>
      <c r="D24" s="25" t="s">
        <v>2147</v>
      </c>
      <c r="E24" s="85" t="s">
        <v>2215</v>
      </c>
      <c r="F24" s="46" t="s">
        <v>2216</v>
      </c>
      <c r="M24" s="46" t="s">
        <v>2217</v>
      </c>
    </row>
    <row r="25" spans="1:13">
      <c r="A25" s="16" t="s">
        <v>29</v>
      </c>
      <c r="B25" s="25" t="s">
        <v>2137</v>
      </c>
      <c r="C25" s="33" t="s">
        <v>2146</v>
      </c>
      <c r="D25" s="25" t="s">
        <v>2147</v>
      </c>
      <c r="E25" s="86" t="s">
        <v>2218</v>
      </c>
      <c r="F25" t="s">
        <v>2219</v>
      </c>
      <c r="G25" t="s">
        <v>2150</v>
      </c>
    </row>
    <row r="26" spans="1:13">
      <c r="A26" s="16" t="s">
        <v>33</v>
      </c>
      <c r="B26" s="25" t="s">
        <v>2137</v>
      </c>
      <c r="C26" s="33" t="s">
        <v>2146</v>
      </c>
      <c r="D26" s="25" t="s">
        <v>2147</v>
      </c>
      <c r="E26" s="86" t="s">
        <v>2220</v>
      </c>
      <c r="F26" t="s">
        <v>2221</v>
      </c>
      <c r="G26" t="s">
        <v>2150</v>
      </c>
    </row>
    <row r="27" spans="1:13">
      <c r="A27" s="16" t="s">
        <v>2222</v>
      </c>
      <c r="B27" s="25" t="s">
        <v>2137</v>
      </c>
      <c r="C27" s="33" t="s">
        <v>2223</v>
      </c>
      <c r="D27" s="25" t="s">
        <v>2224</v>
      </c>
      <c r="E27" s="86" t="s">
        <v>2225</v>
      </c>
      <c r="M27" s="35" t="s">
        <v>2226</v>
      </c>
    </row>
    <row r="28" spans="1:13">
      <c r="A28" s="16" t="s">
        <v>36</v>
      </c>
      <c r="B28" s="25" t="s">
        <v>2137</v>
      </c>
      <c r="C28" s="33" t="s">
        <v>2227</v>
      </c>
      <c r="D28" s="25" t="s">
        <v>2228</v>
      </c>
      <c r="E28" s="86" t="s">
        <v>2229</v>
      </c>
      <c r="F28" t="s">
        <v>2230</v>
      </c>
      <c r="G28" t="s">
        <v>2231</v>
      </c>
    </row>
    <row r="29" spans="1:13">
      <c r="A29" s="16" t="s">
        <v>40</v>
      </c>
      <c r="B29" s="25" t="s">
        <v>2137</v>
      </c>
      <c r="C29" s="33" t="s">
        <v>2227</v>
      </c>
      <c r="D29" s="25" t="s">
        <v>2232</v>
      </c>
      <c r="E29" s="86" t="s">
        <v>2233</v>
      </c>
      <c r="F29" t="s">
        <v>2234</v>
      </c>
      <c r="G29" t="s">
        <v>2150</v>
      </c>
    </row>
    <row r="30" spans="1:13">
      <c r="A30" s="16" t="s">
        <v>2235</v>
      </c>
      <c r="B30" s="25" t="s">
        <v>2137</v>
      </c>
      <c r="C30" s="33" t="s">
        <v>2223</v>
      </c>
      <c r="D30" s="25" t="s">
        <v>2236</v>
      </c>
      <c r="E30" s="86" t="s">
        <v>2237</v>
      </c>
      <c r="M30" s="35" t="s">
        <v>2238</v>
      </c>
    </row>
    <row r="31" spans="1:13">
      <c r="A31" s="16" t="s">
        <v>2239</v>
      </c>
      <c r="B31" s="25" t="s">
        <v>2137</v>
      </c>
      <c r="C31" s="33" t="s">
        <v>2223</v>
      </c>
      <c r="D31" s="25" t="s">
        <v>2236</v>
      </c>
      <c r="E31" s="86" t="s">
        <v>2240</v>
      </c>
      <c r="M31" s="35" t="s">
        <v>2238</v>
      </c>
    </row>
    <row r="32" spans="1:13">
      <c r="A32" s="16" t="s">
        <v>43</v>
      </c>
      <c r="B32" s="25" t="s">
        <v>2137</v>
      </c>
      <c r="C32" s="34" t="s">
        <v>2146</v>
      </c>
      <c r="D32" s="25" t="s">
        <v>2147</v>
      </c>
      <c r="E32" s="87" t="s">
        <v>2241</v>
      </c>
      <c r="F32" t="s">
        <v>2242</v>
      </c>
    </row>
    <row r="33" spans="1:13">
      <c r="A33" s="16" t="s">
        <v>47</v>
      </c>
      <c r="B33" s="25" t="s">
        <v>2137</v>
      </c>
      <c r="C33" s="34" t="s">
        <v>2146</v>
      </c>
      <c r="D33" s="25" t="s">
        <v>2147</v>
      </c>
      <c r="E33" s="87" t="s">
        <v>2243</v>
      </c>
      <c r="F33" t="s">
        <v>2244</v>
      </c>
      <c r="G33" t="s">
        <v>2245</v>
      </c>
    </row>
    <row r="34" spans="1:13">
      <c r="A34" s="16" t="s">
        <v>51</v>
      </c>
      <c r="B34" s="25" t="s">
        <v>2137</v>
      </c>
      <c r="C34" s="34" t="s">
        <v>2227</v>
      </c>
      <c r="D34" s="25" t="s">
        <v>2246</v>
      </c>
      <c r="E34" s="87" t="s">
        <v>2247</v>
      </c>
      <c r="F34" t="s">
        <v>2248</v>
      </c>
      <c r="G34" t="s">
        <v>2150</v>
      </c>
    </row>
    <row r="35" spans="1:13" ht="30">
      <c r="A35" s="16" t="s">
        <v>2249</v>
      </c>
      <c r="B35" s="25" t="s">
        <v>2137</v>
      </c>
      <c r="C35" s="34" t="s">
        <v>2250</v>
      </c>
      <c r="D35" s="25" t="s">
        <v>2251</v>
      </c>
      <c r="E35" s="87" t="s">
        <v>2252</v>
      </c>
      <c r="M35" s="35" t="s">
        <v>2253</v>
      </c>
    </row>
    <row r="36" spans="1:13">
      <c r="A36" s="16" t="s">
        <v>55</v>
      </c>
      <c r="B36" s="25" t="s">
        <v>2137</v>
      </c>
      <c r="C36" s="34" t="s">
        <v>2227</v>
      </c>
      <c r="D36" s="25" t="s">
        <v>2246</v>
      </c>
      <c r="E36" s="87" t="s">
        <v>2254</v>
      </c>
      <c r="F36" t="s">
        <v>2255</v>
      </c>
      <c r="G36" t="s">
        <v>2256</v>
      </c>
    </row>
    <row r="37" spans="1:13" ht="30">
      <c r="A37" s="16" t="s">
        <v>2257</v>
      </c>
      <c r="B37" s="25" t="s">
        <v>2137</v>
      </c>
      <c r="C37" s="34" t="s">
        <v>2250</v>
      </c>
      <c r="D37" s="25" t="s">
        <v>2251</v>
      </c>
      <c r="E37" s="87" t="s">
        <v>2258</v>
      </c>
      <c r="M37" s="35" t="s">
        <v>2259</v>
      </c>
    </row>
    <row r="38" spans="1:13">
      <c r="A38" s="16" t="s">
        <v>58</v>
      </c>
      <c r="B38" s="25" t="s">
        <v>2137</v>
      </c>
      <c r="C38" s="34" t="s">
        <v>2227</v>
      </c>
      <c r="D38" s="25" t="s">
        <v>2246</v>
      </c>
      <c r="E38" s="87" t="s">
        <v>2260</v>
      </c>
      <c r="F38" t="s">
        <v>2261</v>
      </c>
      <c r="G38" t="s">
        <v>2256</v>
      </c>
    </row>
    <row r="39" spans="1:13" ht="30">
      <c r="A39" s="16" t="s">
        <v>2262</v>
      </c>
      <c r="B39" s="25" t="s">
        <v>2137</v>
      </c>
      <c r="C39" s="34" t="s">
        <v>2250</v>
      </c>
      <c r="D39" s="25" t="s">
        <v>2251</v>
      </c>
      <c r="E39" s="87" t="s">
        <v>2263</v>
      </c>
      <c r="M39" s="35" t="s">
        <v>2264</v>
      </c>
    </row>
    <row r="40" spans="1:13">
      <c r="A40" s="16" t="s">
        <v>62</v>
      </c>
      <c r="B40" s="25" t="s">
        <v>2137</v>
      </c>
      <c r="C40" s="34" t="s">
        <v>2227</v>
      </c>
      <c r="D40" s="25" t="s">
        <v>2246</v>
      </c>
      <c r="E40" s="87" t="s">
        <v>2265</v>
      </c>
      <c r="F40" t="s">
        <v>2266</v>
      </c>
      <c r="G40" t="s">
        <v>2256</v>
      </c>
    </row>
    <row r="41" spans="1:13">
      <c r="A41" s="16" t="s">
        <v>2267</v>
      </c>
      <c r="B41" s="25" t="s">
        <v>2137</v>
      </c>
      <c r="C41" s="34" t="s">
        <v>2250</v>
      </c>
      <c r="D41" s="25" t="s">
        <v>2268</v>
      </c>
      <c r="E41" s="87" t="s">
        <v>2269</v>
      </c>
      <c r="M41" s="35" t="s">
        <v>2238</v>
      </c>
    </row>
    <row r="42" spans="1:13">
      <c r="A42" s="16" t="s">
        <v>2270</v>
      </c>
      <c r="B42" s="25" t="s">
        <v>2137</v>
      </c>
      <c r="C42" s="34" t="s">
        <v>2250</v>
      </c>
      <c r="D42" s="25" t="s">
        <v>2268</v>
      </c>
      <c r="E42" s="87" t="s">
        <v>2271</v>
      </c>
      <c r="M42" s="35" t="s">
        <v>2238</v>
      </c>
    </row>
    <row r="43" spans="1:13" ht="30">
      <c r="A43" s="16" t="s">
        <v>2272</v>
      </c>
      <c r="B43" s="25" t="s">
        <v>2137</v>
      </c>
      <c r="C43" s="34" t="s">
        <v>2250</v>
      </c>
      <c r="D43" s="25" t="s">
        <v>2268</v>
      </c>
      <c r="E43" s="87" t="s">
        <v>2273</v>
      </c>
      <c r="M43" s="35" t="s">
        <v>2238</v>
      </c>
    </row>
    <row r="44" spans="1:13">
      <c r="A44" s="16" t="s">
        <v>2274</v>
      </c>
      <c r="B44" s="25" t="s">
        <v>2137</v>
      </c>
      <c r="C44" s="34" t="s">
        <v>2250</v>
      </c>
      <c r="D44" s="25" t="s">
        <v>2268</v>
      </c>
      <c r="E44" s="87" t="s">
        <v>2275</v>
      </c>
      <c r="M44" s="35" t="s">
        <v>2276</v>
      </c>
    </row>
    <row r="45" spans="1:13">
      <c r="A45" s="16" t="s">
        <v>66</v>
      </c>
      <c r="B45" s="25" t="s">
        <v>2137</v>
      </c>
      <c r="C45" s="34" t="s">
        <v>2227</v>
      </c>
      <c r="D45" s="25" t="s">
        <v>2277</v>
      </c>
      <c r="E45" s="87" t="s">
        <v>2278</v>
      </c>
      <c r="F45" t="s">
        <v>2279</v>
      </c>
      <c r="G45" t="s">
        <v>2280</v>
      </c>
    </row>
    <row r="46" spans="1:13" ht="30">
      <c r="A46" s="16" t="s">
        <v>70</v>
      </c>
      <c r="B46" s="25" t="s">
        <v>2137</v>
      </c>
      <c r="C46" s="40" t="s">
        <v>2227</v>
      </c>
      <c r="D46" s="25" t="s">
        <v>2277</v>
      </c>
      <c r="E46" s="88" t="s">
        <v>2281</v>
      </c>
      <c r="F46" t="s">
        <v>2282</v>
      </c>
      <c r="M46" t="s">
        <v>2283</v>
      </c>
    </row>
    <row r="47" spans="1:13">
      <c r="A47" s="16" t="s">
        <v>73</v>
      </c>
      <c r="B47" s="25" t="s">
        <v>2137</v>
      </c>
      <c r="C47" s="40" t="s">
        <v>2227</v>
      </c>
      <c r="D47" s="25" t="s">
        <v>2277</v>
      </c>
      <c r="E47" s="88" t="s">
        <v>2284</v>
      </c>
      <c r="F47" t="s">
        <v>2285</v>
      </c>
    </row>
    <row r="48" spans="1:13">
      <c r="A48" s="16" t="s">
        <v>77</v>
      </c>
      <c r="B48" s="25" t="s">
        <v>2137</v>
      </c>
      <c r="C48" s="40" t="s">
        <v>2227</v>
      </c>
      <c r="D48" s="25" t="s">
        <v>2286</v>
      </c>
      <c r="E48" s="88" t="s">
        <v>2287</v>
      </c>
      <c r="F48" t="s">
        <v>2288</v>
      </c>
      <c r="G48" t="s">
        <v>2289</v>
      </c>
    </row>
    <row r="49" spans="1:13">
      <c r="A49" s="16" t="s">
        <v>81</v>
      </c>
      <c r="B49" s="25" t="s">
        <v>2137</v>
      </c>
      <c r="C49" s="40" t="s">
        <v>2227</v>
      </c>
      <c r="D49" s="25" t="s">
        <v>2277</v>
      </c>
      <c r="E49" s="88" t="s">
        <v>2290</v>
      </c>
      <c r="F49" t="s">
        <v>2291</v>
      </c>
    </row>
    <row r="50" spans="1:13">
      <c r="A50" s="16" t="s">
        <v>2292</v>
      </c>
      <c r="B50" s="25" t="s">
        <v>2137</v>
      </c>
      <c r="C50" s="40" t="s">
        <v>2293</v>
      </c>
      <c r="D50" s="25" t="s">
        <v>2294</v>
      </c>
      <c r="E50" s="88" t="s">
        <v>2295</v>
      </c>
      <c r="M50" s="35" t="s">
        <v>2296</v>
      </c>
    </row>
    <row r="51" spans="1:13">
      <c r="A51" s="16" t="s">
        <v>2297</v>
      </c>
      <c r="B51" s="25" t="s">
        <v>2137</v>
      </c>
      <c r="C51" s="40" t="s">
        <v>2298</v>
      </c>
      <c r="D51" s="25" t="s">
        <v>2299</v>
      </c>
      <c r="E51" s="88" t="s">
        <v>2300</v>
      </c>
      <c r="M51" s="35" t="s">
        <v>2174</v>
      </c>
    </row>
    <row r="52" spans="1:13">
      <c r="A52" s="16" t="s">
        <v>2301</v>
      </c>
      <c r="B52" s="25" t="s">
        <v>2137</v>
      </c>
      <c r="C52" s="40" t="s">
        <v>2298</v>
      </c>
      <c r="D52" s="25" t="s">
        <v>2299</v>
      </c>
      <c r="E52" s="88" t="s">
        <v>2302</v>
      </c>
      <c r="M52" s="35" t="s">
        <v>2174</v>
      </c>
    </row>
    <row r="53" spans="1:13">
      <c r="A53" s="16" t="s">
        <v>85</v>
      </c>
      <c r="B53" s="25" t="s">
        <v>2137</v>
      </c>
      <c r="C53" s="40" t="s">
        <v>2227</v>
      </c>
      <c r="D53" s="25" t="s">
        <v>2246</v>
      </c>
      <c r="E53" s="88" t="s">
        <v>2303</v>
      </c>
      <c r="F53" t="s">
        <v>2304</v>
      </c>
      <c r="G53" t="s">
        <v>2245</v>
      </c>
    </row>
    <row r="54" spans="1:13">
      <c r="A54" s="16" t="s">
        <v>89</v>
      </c>
      <c r="B54" s="25" t="s">
        <v>2137</v>
      </c>
      <c r="C54" s="40" t="s">
        <v>2227</v>
      </c>
      <c r="D54" s="25" t="s">
        <v>2286</v>
      </c>
      <c r="E54" s="88" t="s">
        <v>2305</v>
      </c>
      <c r="F54" t="s">
        <v>2306</v>
      </c>
      <c r="M54" t="s">
        <v>2307</v>
      </c>
    </row>
    <row r="55" spans="1:13">
      <c r="A55" s="16" t="s">
        <v>92</v>
      </c>
      <c r="B55" s="25" t="s">
        <v>2137</v>
      </c>
      <c r="C55" s="40" t="s">
        <v>2227</v>
      </c>
      <c r="D55" s="25" t="s">
        <v>2246</v>
      </c>
      <c r="E55" s="88" t="s">
        <v>2308</v>
      </c>
      <c r="F55" t="s">
        <v>2309</v>
      </c>
      <c r="G55" t="s">
        <v>2150</v>
      </c>
    </row>
    <row r="56" spans="1:13">
      <c r="A56" s="16" t="s">
        <v>95</v>
      </c>
      <c r="B56" s="25" t="s">
        <v>2137</v>
      </c>
      <c r="C56" s="40" t="s">
        <v>2227</v>
      </c>
      <c r="D56" s="25" t="s">
        <v>2246</v>
      </c>
      <c r="E56" s="88" t="s">
        <v>2310</v>
      </c>
      <c r="F56" t="s">
        <v>2311</v>
      </c>
      <c r="G56" t="s">
        <v>2312</v>
      </c>
    </row>
    <row r="57" spans="1:13">
      <c r="A57" s="16" t="s">
        <v>98</v>
      </c>
      <c r="B57" s="25" t="s">
        <v>2137</v>
      </c>
      <c r="C57" s="40" t="s">
        <v>2227</v>
      </c>
      <c r="D57" s="25" t="s">
        <v>2246</v>
      </c>
      <c r="E57" s="88" t="s">
        <v>2313</v>
      </c>
      <c r="F57" t="s">
        <v>2314</v>
      </c>
      <c r="G57" t="s">
        <v>2150</v>
      </c>
      <c r="M57" t="s">
        <v>2307</v>
      </c>
    </row>
    <row r="58" spans="1:13">
      <c r="A58" s="16" t="s">
        <v>2315</v>
      </c>
      <c r="B58" s="25" t="s">
        <v>2137</v>
      </c>
      <c r="C58" s="40" t="s">
        <v>2293</v>
      </c>
      <c r="D58" s="25" t="s">
        <v>2316</v>
      </c>
      <c r="E58" s="88" t="s">
        <v>2317</v>
      </c>
      <c r="M58" s="35" t="s">
        <v>2318</v>
      </c>
    </row>
    <row r="59" spans="1:13">
      <c r="A59" s="16" t="s">
        <v>102</v>
      </c>
      <c r="B59" s="25" t="s">
        <v>2137</v>
      </c>
      <c r="C59" s="40" t="s">
        <v>2227</v>
      </c>
      <c r="D59" s="25" t="s">
        <v>2228</v>
      </c>
      <c r="E59" s="88" t="s">
        <v>2319</v>
      </c>
      <c r="F59" t="s">
        <v>2320</v>
      </c>
      <c r="G59" t="s">
        <v>2245</v>
      </c>
    </row>
    <row r="60" spans="1:13">
      <c r="A60" s="16" t="s">
        <v>105</v>
      </c>
      <c r="B60" s="25" t="s">
        <v>2137</v>
      </c>
      <c r="C60" s="40" t="s">
        <v>2227</v>
      </c>
      <c r="D60" s="25" t="s">
        <v>2321</v>
      </c>
      <c r="E60" s="88" t="s">
        <v>2322</v>
      </c>
      <c r="F60" t="s">
        <v>2323</v>
      </c>
      <c r="G60" t="s">
        <v>2256</v>
      </c>
      <c r="M60" t="s">
        <v>2307</v>
      </c>
    </row>
    <row r="61" spans="1:13">
      <c r="A61" s="16" t="s">
        <v>108</v>
      </c>
      <c r="B61" s="25" t="s">
        <v>2137</v>
      </c>
      <c r="C61" s="40" t="s">
        <v>2227</v>
      </c>
      <c r="D61" s="25" t="s">
        <v>2321</v>
      </c>
      <c r="E61" s="88" t="s">
        <v>2324</v>
      </c>
      <c r="F61" t="s">
        <v>2325</v>
      </c>
    </row>
    <row r="62" spans="1:13" ht="30">
      <c r="A62" s="16" t="s">
        <v>111</v>
      </c>
      <c r="B62" s="25" t="s">
        <v>2137</v>
      </c>
      <c r="C62" s="40" t="s">
        <v>2227</v>
      </c>
      <c r="D62" s="25" t="s">
        <v>2321</v>
      </c>
      <c r="E62" s="88" t="s">
        <v>2326</v>
      </c>
      <c r="F62" t="s">
        <v>2327</v>
      </c>
    </row>
    <row r="63" spans="1:13">
      <c r="A63" s="16" t="s">
        <v>115</v>
      </c>
      <c r="B63" s="25" t="s">
        <v>2137</v>
      </c>
      <c r="C63" s="40" t="s">
        <v>2227</v>
      </c>
      <c r="D63" s="25" t="s">
        <v>2321</v>
      </c>
      <c r="E63" s="88" t="s">
        <v>2328</v>
      </c>
      <c r="F63" t="s">
        <v>2329</v>
      </c>
    </row>
    <row r="64" spans="1:13">
      <c r="A64" s="16" t="s">
        <v>2330</v>
      </c>
      <c r="B64" s="25" t="s">
        <v>2137</v>
      </c>
      <c r="C64" s="40" t="s">
        <v>2293</v>
      </c>
      <c r="D64" s="25" t="s">
        <v>2316</v>
      </c>
      <c r="E64" s="88" t="s">
        <v>2331</v>
      </c>
      <c r="M64" s="35" t="s">
        <v>2332</v>
      </c>
    </row>
    <row r="65" spans="1:13">
      <c r="A65" s="16" t="s">
        <v>118</v>
      </c>
      <c r="B65" s="25" t="s">
        <v>2137</v>
      </c>
      <c r="C65" s="40" t="s">
        <v>2227</v>
      </c>
      <c r="D65" s="25" t="s">
        <v>2277</v>
      </c>
      <c r="E65" s="88" t="s">
        <v>2333</v>
      </c>
      <c r="F65" t="s">
        <v>2334</v>
      </c>
      <c r="G65" t="s">
        <v>2150</v>
      </c>
    </row>
    <row r="66" spans="1:13" ht="30">
      <c r="A66" s="16" t="s">
        <v>122</v>
      </c>
      <c r="B66" s="25" t="s">
        <v>2137</v>
      </c>
      <c r="C66" s="40" t="s">
        <v>2227</v>
      </c>
      <c r="D66" s="25" t="s">
        <v>2232</v>
      </c>
      <c r="E66" s="88" t="s">
        <v>2335</v>
      </c>
      <c r="F66" t="s">
        <v>2336</v>
      </c>
      <c r="G66" t="s">
        <v>2150</v>
      </c>
      <c r="M66" t="s">
        <v>2307</v>
      </c>
    </row>
    <row r="67" spans="1:13">
      <c r="A67" s="16" t="s">
        <v>125</v>
      </c>
      <c r="B67" s="25" t="s">
        <v>2137</v>
      </c>
      <c r="C67" s="40" t="s">
        <v>2227</v>
      </c>
      <c r="D67" s="25" t="s">
        <v>2232</v>
      </c>
      <c r="E67" s="88" t="s">
        <v>2337</v>
      </c>
      <c r="F67" t="s">
        <v>2338</v>
      </c>
      <c r="G67" t="s">
        <v>2150</v>
      </c>
      <c r="M67" t="s">
        <v>2307</v>
      </c>
    </row>
    <row r="68" spans="1:13" ht="30">
      <c r="A68" s="16" t="s">
        <v>129</v>
      </c>
      <c r="B68" s="25" t="s">
        <v>2137</v>
      </c>
      <c r="C68" s="40" t="s">
        <v>2227</v>
      </c>
      <c r="D68" s="25" t="s">
        <v>2232</v>
      </c>
      <c r="E68" s="88" t="s">
        <v>2339</v>
      </c>
      <c r="F68" t="s">
        <v>2340</v>
      </c>
      <c r="G68" t="s">
        <v>2150</v>
      </c>
      <c r="M68" t="s">
        <v>2307</v>
      </c>
    </row>
    <row r="69" spans="1:13" ht="30">
      <c r="A69" s="16" t="s">
        <v>132</v>
      </c>
      <c r="B69" s="25" t="s">
        <v>2137</v>
      </c>
      <c r="C69" s="40" t="s">
        <v>2227</v>
      </c>
      <c r="D69" s="25" t="s">
        <v>2232</v>
      </c>
      <c r="E69" s="88" t="s">
        <v>2341</v>
      </c>
      <c r="F69" t="s">
        <v>2342</v>
      </c>
      <c r="G69" t="s">
        <v>2150</v>
      </c>
      <c r="M69" t="s">
        <v>2307</v>
      </c>
    </row>
    <row r="70" spans="1:13" ht="30">
      <c r="A70" s="16" t="s">
        <v>135</v>
      </c>
      <c r="B70" s="25" t="s">
        <v>2137</v>
      </c>
      <c r="C70" s="40" t="s">
        <v>2227</v>
      </c>
      <c r="D70" s="25" t="s">
        <v>2232</v>
      </c>
      <c r="E70" s="88" t="s">
        <v>2343</v>
      </c>
      <c r="F70" t="s">
        <v>2344</v>
      </c>
      <c r="G70" t="s">
        <v>2150</v>
      </c>
      <c r="M70" t="s">
        <v>2307</v>
      </c>
    </row>
    <row r="71" spans="1:13" ht="30">
      <c r="A71" s="16" t="s">
        <v>138</v>
      </c>
      <c r="B71" s="25" t="s">
        <v>2137</v>
      </c>
      <c r="C71" s="40" t="s">
        <v>2298</v>
      </c>
      <c r="D71" s="25" t="s">
        <v>2345</v>
      </c>
      <c r="E71" s="88" t="s">
        <v>2346</v>
      </c>
      <c r="F71" t="s">
        <v>2347</v>
      </c>
      <c r="G71" t="s">
        <v>2150</v>
      </c>
      <c r="M71" t="s">
        <v>2307</v>
      </c>
    </row>
    <row r="72" spans="1:13" ht="30">
      <c r="A72" s="16" t="s">
        <v>141</v>
      </c>
      <c r="B72" s="25" t="s">
        <v>2137</v>
      </c>
      <c r="C72" s="40" t="s">
        <v>2227</v>
      </c>
      <c r="D72" t="s">
        <v>2277</v>
      </c>
      <c r="E72" s="89" t="s">
        <v>2348</v>
      </c>
      <c r="F72" t="s">
        <v>2349</v>
      </c>
      <c r="L72" t="s">
        <v>77</v>
      </c>
    </row>
    <row r="73" spans="1:13" ht="30">
      <c r="A73" s="16" t="s">
        <v>2350</v>
      </c>
      <c r="B73" s="25" t="s">
        <v>2137</v>
      </c>
      <c r="C73" s="40" t="s">
        <v>2293</v>
      </c>
      <c r="D73" t="s">
        <v>2294</v>
      </c>
      <c r="E73" s="89" t="s">
        <v>2351</v>
      </c>
      <c r="M73" s="35" t="s">
        <v>2352</v>
      </c>
    </row>
    <row r="74" spans="1:13" ht="30">
      <c r="A74" s="16" t="s">
        <v>2353</v>
      </c>
      <c r="B74" s="25" t="s">
        <v>2137</v>
      </c>
      <c r="C74" s="40" t="s">
        <v>2293</v>
      </c>
      <c r="D74" t="s">
        <v>2294</v>
      </c>
      <c r="E74" s="89" t="s">
        <v>2354</v>
      </c>
      <c r="M74" s="35" t="s">
        <v>2352</v>
      </c>
    </row>
    <row r="75" spans="1:13" ht="30">
      <c r="A75" s="16" t="s">
        <v>2355</v>
      </c>
      <c r="B75" s="25" t="s">
        <v>2137</v>
      </c>
      <c r="C75" s="40" t="s">
        <v>2293</v>
      </c>
      <c r="D75" t="s">
        <v>2294</v>
      </c>
      <c r="E75" s="89" t="s">
        <v>2356</v>
      </c>
      <c r="M75" s="35" t="s">
        <v>2352</v>
      </c>
    </row>
    <row r="76" spans="1:13">
      <c r="A76" s="16" t="s">
        <v>144</v>
      </c>
      <c r="B76" s="25" t="s">
        <v>2137</v>
      </c>
      <c r="C76" s="40" t="s">
        <v>2227</v>
      </c>
      <c r="D76" t="s">
        <v>2277</v>
      </c>
      <c r="E76" s="89" t="s">
        <v>2357</v>
      </c>
      <c r="F76" t="s">
        <v>2358</v>
      </c>
    </row>
    <row r="77" spans="1:13" ht="30">
      <c r="A77" s="16" t="s">
        <v>148</v>
      </c>
      <c r="B77" s="25" t="s">
        <v>2137</v>
      </c>
      <c r="C77" s="40" t="s">
        <v>2227</v>
      </c>
      <c r="D77" t="s">
        <v>2277</v>
      </c>
      <c r="E77" s="89" t="s">
        <v>2359</v>
      </c>
      <c r="F77" t="s">
        <v>2360</v>
      </c>
      <c r="G77" t="s">
        <v>2280</v>
      </c>
    </row>
    <row r="78" spans="1:13">
      <c r="A78" s="16" t="s">
        <v>152</v>
      </c>
      <c r="B78" s="25" t="s">
        <v>2137</v>
      </c>
      <c r="C78" s="40" t="s">
        <v>2227</v>
      </c>
      <c r="D78" t="s">
        <v>2277</v>
      </c>
      <c r="E78" s="89" t="s">
        <v>2361</v>
      </c>
      <c r="F78" t="s">
        <v>2362</v>
      </c>
      <c r="G78" t="s">
        <v>2280</v>
      </c>
    </row>
    <row r="79" spans="1:13">
      <c r="A79" s="16" t="s">
        <v>155</v>
      </c>
      <c r="B79" s="25" t="s">
        <v>2137</v>
      </c>
      <c r="C79" s="40" t="s">
        <v>2227</v>
      </c>
      <c r="D79" t="s">
        <v>2277</v>
      </c>
      <c r="E79" s="89" t="s">
        <v>2363</v>
      </c>
      <c r="F79" t="s">
        <v>2364</v>
      </c>
      <c r="G79" t="s">
        <v>2280</v>
      </c>
    </row>
    <row r="80" spans="1:13">
      <c r="A80" s="16" t="s">
        <v>158</v>
      </c>
      <c r="B80" s="25" t="s">
        <v>2137</v>
      </c>
      <c r="C80" s="40" t="s">
        <v>2227</v>
      </c>
      <c r="D80" t="s">
        <v>2277</v>
      </c>
      <c r="E80" s="89" t="s">
        <v>2365</v>
      </c>
      <c r="F80" t="s">
        <v>2366</v>
      </c>
      <c r="G80" t="s">
        <v>2280</v>
      </c>
    </row>
    <row r="81" spans="1:13" ht="30">
      <c r="A81" s="16" t="s">
        <v>161</v>
      </c>
      <c r="B81" s="25" t="s">
        <v>2137</v>
      </c>
      <c r="C81" s="40" t="s">
        <v>2227</v>
      </c>
      <c r="D81" t="s">
        <v>2277</v>
      </c>
      <c r="E81" s="89" t="s">
        <v>2367</v>
      </c>
      <c r="F81" t="s">
        <v>2368</v>
      </c>
      <c r="G81" t="s">
        <v>2280</v>
      </c>
    </row>
    <row r="82" spans="1:13">
      <c r="A82" s="16" t="s">
        <v>164</v>
      </c>
      <c r="B82" s="25" t="s">
        <v>2137</v>
      </c>
      <c r="C82" s="40" t="s">
        <v>2227</v>
      </c>
      <c r="D82" t="s">
        <v>2277</v>
      </c>
      <c r="E82" s="89" t="s">
        <v>2369</v>
      </c>
      <c r="F82" t="s">
        <v>2370</v>
      </c>
      <c r="G82" t="s">
        <v>2280</v>
      </c>
    </row>
    <row r="83" spans="1:13" ht="30">
      <c r="A83" s="16" t="s">
        <v>167</v>
      </c>
      <c r="B83" s="25" t="s">
        <v>2137</v>
      </c>
      <c r="C83" s="40" t="s">
        <v>2227</v>
      </c>
      <c r="D83" t="s">
        <v>2277</v>
      </c>
      <c r="E83" s="89" t="s">
        <v>2371</v>
      </c>
      <c r="F83" t="s">
        <v>2372</v>
      </c>
      <c r="G83" t="s">
        <v>2280</v>
      </c>
    </row>
    <row r="84" spans="1:13" ht="30">
      <c r="A84" s="16" t="s">
        <v>170</v>
      </c>
      <c r="B84" s="25" t="s">
        <v>2137</v>
      </c>
      <c r="C84" s="40" t="s">
        <v>2227</v>
      </c>
      <c r="D84" t="s">
        <v>2277</v>
      </c>
      <c r="E84" s="89" t="s">
        <v>2373</v>
      </c>
      <c r="F84" t="s">
        <v>2374</v>
      </c>
      <c r="G84" t="s">
        <v>2280</v>
      </c>
    </row>
    <row r="85" spans="1:13" ht="30">
      <c r="A85" s="16" t="s">
        <v>173</v>
      </c>
      <c r="B85" s="25" t="s">
        <v>2137</v>
      </c>
      <c r="C85" s="40" t="s">
        <v>2227</v>
      </c>
      <c r="D85" t="s">
        <v>2277</v>
      </c>
      <c r="E85" s="89" t="s">
        <v>2375</v>
      </c>
      <c r="F85" t="s">
        <v>2376</v>
      </c>
      <c r="G85" t="s">
        <v>2280</v>
      </c>
    </row>
    <row r="86" spans="1:13">
      <c r="A86" s="16" t="s">
        <v>176</v>
      </c>
      <c r="B86" s="25" t="s">
        <v>2137</v>
      </c>
      <c r="C86" s="40" t="s">
        <v>2227</v>
      </c>
      <c r="D86" t="s">
        <v>2277</v>
      </c>
      <c r="E86" s="89" t="s">
        <v>2377</v>
      </c>
      <c r="F86" t="s">
        <v>2378</v>
      </c>
      <c r="G86" t="s">
        <v>2280</v>
      </c>
    </row>
    <row r="87" spans="1:13">
      <c r="A87" s="16" t="s">
        <v>179</v>
      </c>
      <c r="B87" s="25" t="s">
        <v>2137</v>
      </c>
      <c r="C87" s="40" t="s">
        <v>2146</v>
      </c>
      <c r="D87" t="s">
        <v>2379</v>
      </c>
      <c r="E87" s="88" t="s">
        <v>2380</v>
      </c>
      <c r="F87" t="s">
        <v>2381</v>
      </c>
      <c r="G87" t="s">
        <v>2150</v>
      </c>
      <c r="M87" t="s">
        <v>2382</v>
      </c>
    </row>
    <row r="88" spans="1:13">
      <c r="A88" s="16" t="s">
        <v>182</v>
      </c>
      <c r="B88" s="25" t="s">
        <v>2137</v>
      </c>
      <c r="C88" s="40" t="s">
        <v>2146</v>
      </c>
      <c r="D88" t="s">
        <v>2379</v>
      </c>
      <c r="E88" s="89" t="s">
        <v>2383</v>
      </c>
      <c r="F88" t="s">
        <v>2384</v>
      </c>
      <c r="G88" t="s">
        <v>2150</v>
      </c>
      <c r="M88" t="s">
        <v>2385</v>
      </c>
    </row>
    <row r="89" spans="1:13">
      <c r="A89" s="16" t="s">
        <v>185</v>
      </c>
      <c r="B89" s="25" t="s">
        <v>2137</v>
      </c>
      <c r="C89" s="40" t="s">
        <v>2227</v>
      </c>
      <c r="D89" t="s">
        <v>2277</v>
      </c>
      <c r="E89" s="89" t="s">
        <v>2386</v>
      </c>
      <c r="F89" t="s">
        <v>2387</v>
      </c>
      <c r="G89" t="s">
        <v>2150</v>
      </c>
      <c r="M89" t="s">
        <v>2388</v>
      </c>
    </row>
    <row r="90" spans="1:13">
      <c r="A90" s="16" t="s">
        <v>188</v>
      </c>
      <c r="B90" s="25" t="s">
        <v>2137</v>
      </c>
      <c r="C90" s="40" t="s">
        <v>2227</v>
      </c>
      <c r="D90" t="s">
        <v>2277</v>
      </c>
      <c r="E90" s="89" t="s">
        <v>2389</v>
      </c>
      <c r="F90" t="s">
        <v>2390</v>
      </c>
      <c r="M90" t="s">
        <v>2391</v>
      </c>
    </row>
    <row r="91" spans="1:13">
      <c r="A91" s="16" t="s">
        <v>191</v>
      </c>
      <c r="B91" s="25" t="s">
        <v>2137</v>
      </c>
      <c r="C91" s="40" t="s">
        <v>2227</v>
      </c>
      <c r="D91" t="s">
        <v>2277</v>
      </c>
      <c r="E91" s="89" t="s">
        <v>2392</v>
      </c>
      <c r="F91" t="s">
        <v>2393</v>
      </c>
      <c r="G91" t="s">
        <v>2150</v>
      </c>
      <c r="M91" t="s">
        <v>2394</v>
      </c>
    </row>
    <row r="92" spans="1:13">
      <c r="A92" s="16" t="s">
        <v>195</v>
      </c>
      <c r="B92" s="25" t="s">
        <v>2137</v>
      </c>
      <c r="C92" s="40" t="s">
        <v>2227</v>
      </c>
      <c r="D92" t="s">
        <v>2277</v>
      </c>
      <c r="E92" s="89" t="s">
        <v>2395</v>
      </c>
      <c r="F92" t="s">
        <v>2396</v>
      </c>
      <c r="M92" t="s">
        <v>2397</v>
      </c>
    </row>
    <row r="93" spans="1:13">
      <c r="A93" s="16" t="s">
        <v>199</v>
      </c>
      <c r="B93" s="25" t="s">
        <v>2137</v>
      </c>
      <c r="C93" s="40" t="s">
        <v>2227</v>
      </c>
      <c r="D93" t="s">
        <v>2277</v>
      </c>
      <c r="E93" s="89" t="s">
        <v>2398</v>
      </c>
      <c r="F93" t="s">
        <v>2399</v>
      </c>
      <c r="M93" t="s">
        <v>2400</v>
      </c>
    </row>
    <row r="94" spans="1:13">
      <c r="A94" s="16" t="s">
        <v>202</v>
      </c>
      <c r="B94" s="25" t="s">
        <v>2137</v>
      </c>
      <c r="C94" s="40" t="s">
        <v>2227</v>
      </c>
      <c r="D94" t="s">
        <v>2277</v>
      </c>
      <c r="E94" s="89" t="s">
        <v>2401</v>
      </c>
      <c r="F94" t="s">
        <v>2402</v>
      </c>
      <c r="G94" t="s">
        <v>2150</v>
      </c>
      <c r="M94" t="s">
        <v>2403</v>
      </c>
    </row>
    <row r="95" spans="1:13">
      <c r="A95" s="16" t="s">
        <v>205</v>
      </c>
      <c r="B95" s="25" t="s">
        <v>2137</v>
      </c>
      <c r="C95" s="40" t="s">
        <v>2227</v>
      </c>
      <c r="D95" t="s">
        <v>2277</v>
      </c>
      <c r="E95" s="89" t="s">
        <v>2404</v>
      </c>
      <c r="F95" t="s">
        <v>2405</v>
      </c>
      <c r="M95" t="s">
        <v>2406</v>
      </c>
    </row>
    <row r="96" spans="1:13">
      <c r="A96" s="16" t="s">
        <v>208</v>
      </c>
      <c r="B96" s="25" t="s">
        <v>2137</v>
      </c>
      <c r="C96" s="40" t="s">
        <v>2227</v>
      </c>
      <c r="D96" t="s">
        <v>2277</v>
      </c>
      <c r="E96" s="89" t="s">
        <v>2407</v>
      </c>
      <c r="F96" t="s">
        <v>2408</v>
      </c>
      <c r="G96" t="s">
        <v>2150</v>
      </c>
      <c r="M96" t="s">
        <v>2409</v>
      </c>
    </row>
    <row r="97" spans="1:13">
      <c r="A97" s="16" t="s">
        <v>211</v>
      </c>
      <c r="B97" s="25" t="s">
        <v>2137</v>
      </c>
      <c r="C97" s="40" t="s">
        <v>2227</v>
      </c>
      <c r="D97" t="s">
        <v>2277</v>
      </c>
      <c r="E97" s="89" t="s">
        <v>2410</v>
      </c>
      <c r="F97" t="s">
        <v>2411</v>
      </c>
      <c r="M97" t="s">
        <v>2412</v>
      </c>
    </row>
    <row r="98" spans="1:13">
      <c r="A98" s="16" t="s">
        <v>214</v>
      </c>
      <c r="B98" s="25" t="s">
        <v>2137</v>
      </c>
      <c r="C98" s="40" t="s">
        <v>2227</v>
      </c>
      <c r="D98" t="s">
        <v>2277</v>
      </c>
      <c r="E98" s="89" t="s">
        <v>2413</v>
      </c>
      <c r="F98" t="s">
        <v>2414</v>
      </c>
      <c r="G98" t="s">
        <v>2150</v>
      </c>
      <c r="M98" t="s">
        <v>2415</v>
      </c>
    </row>
    <row r="99" spans="1:13">
      <c r="A99" s="16" t="s">
        <v>217</v>
      </c>
      <c r="B99" s="25" t="s">
        <v>2137</v>
      </c>
      <c r="C99" s="40" t="s">
        <v>2227</v>
      </c>
      <c r="D99" t="s">
        <v>2277</v>
      </c>
      <c r="E99" s="89" t="s">
        <v>2416</v>
      </c>
      <c r="F99" t="s">
        <v>2417</v>
      </c>
      <c r="G99" t="s">
        <v>2150</v>
      </c>
      <c r="M99" t="s">
        <v>2418</v>
      </c>
    </row>
    <row r="100" spans="1:13">
      <c r="A100" s="16" t="s">
        <v>220</v>
      </c>
      <c r="B100" s="25" t="s">
        <v>2137</v>
      </c>
      <c r="C100" s="40" t="s">
        <v>2227</v>
      </c>
      <c r="D100" t="s">
        <v>2277</v>
      </c>
      <c r="E100" s="89" t="s">
        <v>2419</v>
      </c>
      <c r="F100" t="s">
        <v>2420</v>
      </c>
      <c r="M100" t="s">
        <v>2421</v>
      </c>
    </row>
    <row r="101" spans="1:13">
      <c r="A101" s="16" t="s">
        <v>223</v>
      </c>
      <c r="B101" s="25" t="s">
        <v>2137</v>
      </c>
      <c r="C101" s="40" t="s">
        <v>2227</v>
      </c>
      <c r="D101" t="s">
        <v>2277</v>
      </c>
      <c r="E101" s="88" t="s">
        <v>2422</v>
      </c>
      <c r="F101" t="s">
        <v>2423</v>
      </c>
    </row>
    <row r="102" spans="1:13">
      <c r="A102" s="16" t="s">
        <v>226</v>
      </c>
      <c r="B102" s="25" t="s">
        <v>2137</v>
      </c>
      <c r="C102" s="40" t="s">
        <v>2227</v>
      </c>
      <c r="D102" t="s">
        <v>2246</v>
      </c>
      <c r="E102" s="88" t="s">
        <v>2424</v>
      </c>
      <c r="F102" t="s">
        <v>2425</v>
      </c>
      <c r="G102" t="s">
        <v>2150</v>
      </c>
    </row>
    <row r="103" spans="1:13">
      <c r="A103" s="16" t="s">
        <v>230</v>
      </c>
      <c r="B103" s="25" t="s">
        <v>2137</v>
      </c>
      <c r="C103" s="40" t="s">
        <v>2227</v>
      </c>
      <c r="D103" t="s">
        <v>2246</v>
      </c>
      <c r="E103" s="88" t="s">
        <v>2426</v>
      </c>
      <c r="F103" t="s">
        <v>2427</v>
      </c>
      <c r="G103" t="s">
        <v>2150</v>
      </c>
    </row>
    <row r="104" spans="1:13">
      <c r="A104" s="16" t="s">
        <v>233</v>
      </c>
      <c r="B104" s="25" t="s">
        <v>2137</v>
      </c>
      <c r="C104" s="40" t="s">
        <v>2227</v>
      </c>
      <c r="D104" t="s">
        <v>2246</v>
      </c>
      <c r="E104" s="88" t="s">
        <v>2428</v>
      </c>
      <c r="F104" t="s">
        <v>2429</v>
      </c>
      <c r="G104" t="s">
        <v>2150</v>
      </c>
    </row>
    <row r="105" spans="1:13">
      <c r="A105" s="16" t="s">
        <v>236</v>
      </c>
      <c r="B105" s="25" t="s">
        <v>2137</v>
      </c>
      <c r="C105" s="40" t="s">
        <v>2227</v>
      </c>
      <c r="D105" t="s">
        <v>2246</v>
      </c>
      <c r="E105" s="89" t="s">
        <v>2430</v>
      </c>
      <c r="F105" t="s">
        <v>2431</v>
      </c>
    </row>
    <row r="106" spans="1:13">
      <c r="A106" s="16" t="s">
        <v>239</v>
      </c>
      <c r="B106" s="25" t="s">
        <v>2137</v>
      </c>
      <c r="C106" s="40" t="s">
        <v>2227</v>
      </c>
      <c r="D106" t="s">
        <v>2246</v>
      </c>
      <c r="E106" s="89" t="s">
        <v>2432</v>
      </c>
      <c r="F106" t="s">
        <v>2433</v>
      </c>
    </row>
    <row r="107" spans="1:13">
      <c r="A107" s="16" t="s">
        <v>242</v>
      </c>
      <c r="B107" s="25" t="s">
        <v>2137</v>
      </c>
      <c r="C107" s="40" t="s">
        <v>2227</v>
      </c>
      <c r="D107" t="s">
        <v>2246</v>
      </c>
      <c r="E107" s="89" t="s">
        <v>2434</v>
      </c>
      <c r="F107" t="s">
        <v>2435</v>
      </c>
    </row>
    <row r="108" spans="1:13">
      <c r="A108" s="16" t="s">
        <v>245</v>
      </c>
      <c r="B108" s="25" t="s">
        <v>2137</v>
      </c>
      <c r="C108" s="40" t="s">
        <v>2227</v>
      </c>
      <c r="D108" t="s">
        <v>2246</v>
      </c>
      <c r="E108" s="89" t="s">
        <v>2436</v>
      </c>
      <c r="F108" t="s">
        <v>2437</v>
      </c>
    </row>
    <row r="109" spans="1:13">
      <c r="A109" s="16" t="s">
        <v>248</v>
      </c>
      <c r="B109" s="25" t="s">
        <v>2137</v>
      </c>
      <c r="C109" s="40" t="s">
        <v>2227</v>
      </c>
      <c r="D109" t="s">
        <v>2246</v>
      </c>
      <c r="E109" s="89" t="s">
        <v>2438</v>
      </c>
      <c r="F109" t="s">
        <v>2439</v>
      </c>
    </row>
    <row r="110" spans="1:13">
      <c r="A110" s="16" t="s">
        <v>251</v>
      </c>
      <c r="B110" s="25" t="s">
        <v>2137</v>
      </c>
      <c r="C110" s="40" t="s">
        <v>2227</v>
      </c>
      <c r="D110" t="s">
        <v>2246</v>
      </c>
      <c r="E110" s="89" t="s">
        <v>2440</v>
      </c>
      <c r="F110" t="s">
        <v>2441</v>
      </c>
    </row>
    <row r="111" spans="1:13">
      <c r="A111" s="16" t="s">
        <v>254</v>
      </c>
      <c r="B111" s="25" t="s">
        <v>2137</v>
      </c>
      <c r="C111" s="40" t="s">
        <v>2227</v>
      </c>
      <c r="D111" t="s">
        <v>2246</v>
      </c>
      <c r="E111" s="89" t="s">
        <v>2442</v>
      </c>
      <c r="F111" t="s">
        <v>2443</v>
      </c>
    </row>
    <row r="112" spans="1:13">
      <c r="A112" s="16" t="s">
        <v>257</v>
      </c>
      <c r="B112" s="25" t="s">
        <v>2137</v>
      </c>
      <c r="C112" s="40" t="s">
        <v>2227</v>
      </c>
      <c r="D112" t="s">
        <v>2246</v>
      </c>
      <c r="E112" s="89" t="s">
        <v>2444</v>
      </c>
      <c r="F112" t="s">
        <v>2445</v>
      </c>
    </row>
    <row r="113" spans="1:7">
      <c r="A113" s="16" t="s">
        <v>260</v>
      </c>
      <c r="B113" s="25" t="s">
        <v>2137</v>
      </c>
      <c r="C113" s="40" t="s">
        <v>2227</v>
      </c>
      <c r="D113" t="s">
        <v>2246</v>
      </c>
      <c r="E113" s="89" t="s">
        <v>2446</v>
      </c>
      <c r="F113" t="s">
        <v>2447</v>
      </c>
    </row>
    <row r="114" spans="1:7">
      <c r="A114" s="16" t="s">
        <v>263</v>
      </c>
      <c r="B114" s="25" t="s">
        <v>2137</v>
      </c>
      <c r="C114" s="40" t="s">
        <v>2227</v>
      </c>
      <c r="D114" t="s">
        <v>2246</v>
      </c>
      <c r="E114" s="89" t="s">
        <v>2448</v>
      </c>
      <c r="F114" t="s">
        <v>2449</v>
      </c>
    </row>
    <row r="115" spans="1:7">
      <c r="A115" s="16" t="s">
        <v>266</v>
      </c>
      <c r="B115" s="25" t="s">
        <v>2137</v>
      </c>
      <c r="C115" s="40" t="s">
        <v>2227</v>
      </c>
      <c r="D115" t="s">
        <v>2246</v>
      </c>
      <c r="E115" s="89" t="s">
        <v>2450</v>
      </c>
      <c r="F115" t="s">
        <v>2451</v>
      </c>
    </row>
    <row r="116" spans="1:7">
      <c r="A116" s="16" t="s">
        <v>269</v>
      </c>
      <c r="B116" s="25" t="s">
        <v>2137</v>
      </c>
      <c r="C116" s="40" t="s">
        <v>2227</v>
      </c>
      <c r="D116" t="s">
        <v>2246</v>
      </c>
      <c r="E116" s="89" t="s">
        <v>2452</v>
      </c>
      <c r="F116" t="s">
        <v>2453</v>
      </c>
    </row>
    <row r="117" spans="1:7">
      <c r="A117" s="16" t="s">
        <v>272</v>
      </c>
      <c r="B117" s="25" t="s">
        <v>2137</v>
      </c>
      <c r="C117" s="40" t="s">
        <v>2227</v>
      </c>
      <c r="D117" t="s">
        <v>2246</v>
      </c>
      <c r="E117" s="89" t="s">
        <v>2454</v>
      </c>
      <c r="F117" t="s">
        <v>2455</v>
      </c>
    </row>
    <row r="118" spans="1:7">
      <c r="A118" s="16" t="s">
        <v>275</v>
      </c>
      <c r="B118" s="25" t="s">
        <v>2137</v>
      </c>
      <c r="C118" s="40" t="s">
        <v>2227</v>
      </c>
      <c r="D118" t="s">
        <v>2246</v>
      </c>
      <c r="E118" s="89" t="s">
        <v>2456</v>
      </c>
      <c r="F118" t="s">
        <v>2457</v>
      </c>
    </row>
    <row r="119" spans="1:7">
      <c r="A119" s="16" t="s">
        <v>278</v>
      </c>
      <c r="B119" s="25" t="s">
        <v>2137</v>
      </c>
      <c r="C119" s="40" t="s">
        <v>2227</v>
      </c>
      <c r="D119" t="s">
        <v>2246</v>
      </c>
      <c r="E119" s="89" t="s">
        <v>2458</v>
      </c>
      <c r="F119" t="s">
        <v>2459</v>
      </c>
    </row>
    <row r="120" spans="1:7">
      <c r="A120" s="16" t="s">
        <v>281</v>
      </c>
      <c r="B120" s="25" t="s">
        <v>2137</v>
      </c>
      <c r="C120" s="40" t="s">
        <v>2227</v>
      </c>
      <c r="D120" t="s">
        <v>2246</v>
      </c>
      <c r="E120" s="89" t="s">
        <v>2460</v>
      </c>
      <c r="F120" t="s">
        <v>2461</v>
      </c>
      <c r="G120" t="s">
        <v>2289</v>
      </c>
    </row>
    <row r="121" spans="1:7">
      <c r="A121" s="16" t="s">
        <v>284</v>
      </c>
      <c r="B121" s="25" t="s">
        <v>2137</v>
      </c>
      <c r="C121" s="40" t="s">
        <v>2227</v>
      </c>
      <c r="D121" t="s">
        <v>2246</v>
      </c>
      <c r="E121" s="89" t="s">
        <v>2462</v>
      </c>
      <c r="F121" t="s">
        <v>2463</v>
      </c>
      <c r="G121" t="s">
        <v>2245</v>
      </c>
    </row>
    <row r="122" spans="1:7">
      <c r="A122" s="16" t="s">
        <v>288</v>
      </c>
      <c r="B122" s="25" t="s">
        <v>2137</v>
      </c>
      <c r="C122" s="40" t="s">
        <v>2227</v>
      </c>
      <c r="D122" t="s">
        <v>2246</v>
      </c>
      <c r="E122" s="89" t="s">
        <v>2464</v>
      </c>
      <c r="F122" t="s">
        <v>2465</v>
      </c>
      <c r="G122" t="s">
        <v>2245</v>
      </c>
    </row>
    <row r="123" spans="1:7">
      <c r="A123" s="16" t="s">
        <v>291</v>
      </c>
      <c r="B123" s="25" t="s">
        <v>2137</v>
      </c>
      <c r="C123" s="40" t="s">
        <v>2227</v>
      </c>
      <c r="D123" t="s">
        <v>2246</v>
      </c>
      <c r="E123" s="89" t="s">
        <v>2466</v>
      </c>
      <c r="F123" t="s">
        <v>2467</v>
      </c>
      <c r="G123" t="s">
        <v>2245</v>
      </c>
    </row>
    <row r="124" spans="1:7">
      <c r="A124" s="16" t="s">
        <v>294</v>
      </c>
      <c r="B124" s="25" t="s">
        <v>2137</v>
      </c>
      <c r="C124" s="40" t="s">
        <v>2227</v>
      </c>
      <c r="D124" t="s">
        <v>2246</v>
      </c>
      <c r="E124" s="89" t="s">
        <v>2468</v>
      </c>
      <c r="F124" t="s">
        <v>2469</v>
      </c>
      <c r="G124" t="s">
        <v>2245</v>
      </c>
    </row>
    <row r="125" spans="1:7">
      <c r="A125" s="16" t="s">
        <v>297</v>
      </c>
      <c r="B125" s="25" t="s">
        <v>2137</v>
      </c>
      <c r="C125" s="40" t="s">
        <v>2227</v>
      </c>
      <c r="D125" t="s">
        <v>2246</v>
      </c>
      <c r="E125" s="89" t="s">
        <v>2470</v>
      </c>
      <c r="F125" t="s">
        <v>2471</v>
      </c>
      <c r="G125" t="s">
        <v>2245</v>
      </c>
    </row>
    <row r="126" spans="1:7">
      <c r="A126" s="16" t="s">
        <v>301</v>
      </c>
      <c r="B126" s="25" t="s">
        <v>2137</v>
      </c>
      <c r="C126" s="40" t="s">
        <v>2227</v>
      </c>
      <c r="D126" t="s">
        <v>2321</v>
      </c>
      <c r="E126" s="89" t="s">
        <v>2472</v>
      </c>
      <c r="F126" t="s">
        <v>2473</v>
      </c>
    </row>
    <row r="127" spans="1:7" ht="30">
      <c r="A127" s="16" t="s">
        <v>304</v>
      </c>
      <c r="B127" s="25" t="s">
        <v>2137</v>
      </c>
      <c r="C127" s="40" t="s">
        <v>2227</v>
      </c>
      <c r="D127" t="s">
        <v>2321</v>
      </c>
      <c r="E127" s="89" t="s">
        <v>2474</v>
      </c>
      <c r="F127" t="s">
        <v>2475</v>
      </c>
    </row>
    <row r="128" spans="1:7">
      <c r="A128" s="16" t="s">
        <v>307</v>
      </c>
      <c r="B128" s="25" t="s">
        <v>2137</v>
      </c>
      <c r="C128" s="40" t="s">
        <v>2227</v>
      </c>
      <c r="D128" t="s">
        <v>2321</v>
      </c>
      <c r="E128" s="89" t="s">
        <v>2476</v>
      </c>
      <c r="F128" t="s">
        <v>2477</v>
      </c>
    </row>
    <row r="129" spans="1:7">
      <c r="A129" s="16" t="s">
        <v>310</v>
      </c>
      <c r="B129" s="25" t="s">
        <v>2137</v>
      </c>
      <c r="C129" s="40" t="s">
        <v>2227</v>
      </c>
      <c r="D129" t="s">
        <v>2321</v>
      </c>
      <c r="E129" s="89" t="s">
        <v>2478</v>
      </c>
      <c r="F129" t="s">
        <v>2479</v>
      </c>
    </row>
    <row r="130" spans="1:7">
      <c r="A130" s="16" t="s">
        <v>313</v>
      </c>
      <c r="B130" s="25" t="s">
        <v>2137</v>
      </c>
      <c r="C130" s="40" t="s">
        <v>2227</v>
      </c>
      <c r="D130" t="s">
        <v>2321</v>
      </c>
      <c r="E130" s="89" t="s">
        <v>2480</v>
      </c>
      <c r="F130" t="s">
        <v>2481</v>
      </c>
      <c r="G130" t="s">
        <v>2256</v>
      </c>
    </row>
    <row r="131" spans="1:7">
      <c r="A131" s="16" t="s">
        <v>316</v>
      </c>
      <c r="B131" s="25" t="s">
        <v>2137</v>
      </c>
      <c r="C131" s="40" t="s">
        <v>2227</v>
      </c>
      <c r="D131" t="s">
        <v>2321</v>
      </c>
      <c r="E131" s="89" t="s">
        <v>2482</v>
      </c>
      <c r="F131" t="s">
        <v>2483</v>
      </c>
      <c r="G131" t="s">
        <v>2150</v>
      </c>
    </row>
    <row r="132" spans="1:7">
      <c r="A132" s="16" t="s">
        <v>319</v>
      </c>
      <c r="B132" s="25" t="s">
        <v>2137</v>
      </c>
      <c r="C132" s="40" t="s">
        <v>2227</v>
      </c>
      <c r="D132" t="s">
        <v>2321</v>
      </c>
      <c r="E132" s="89" t="s">
        <v>2484</v>
      </c>
      <c r="F132" t="s">
        <v>2485</v>
      </c>
      <c r="G132" t="s">
        <v>2150</v>
      </c>
    </row>
    <row r="133" spans="1:7">
      <c r="A133" s="16" t="s">
        <v>322</v>
      </c>
      <c r="B133" s="25" t="s">
        <v>2137</v>
      </c>
      <c r="C133" s="40" t="s">
        <v>2227</v>
      </c>
      <c r="D133" t="s">
        <v>2232</v>
      </c>
      <c r="E133" s="89" t="s">
        <v>2486</v>
      </c>
      <c r="F133" t="s">
        <v>2487</v>
      </c>
      <c r="G133" t="s">
        <v>2150</v>
      </c>
    </row>
    <row r="134" spans="1:7">
      <c r="A134" s="16" t="s">
        <v>325</v>
      </c>
      <c r="B134" s="25" t="s">
        <v>2137</v>
      </c>
      <c r="C134" s="40" t="s">
        <v>2227</v>
      </c>
      <c r="D134" t="s">
        <v>2232</v>
      </c>
      <c r="E134" s="89" t="s">
        <v>2488</v>
      </c>
      <c r="F134" t="s">
        <v>2489</v>
      </c>
      <c r="G134" t="s">
        <v>2245</v>
      </c>
    </row>
    <row r="135" spans="1:7">
      <c r="A135" s="16" t="s">
        <v>328</v>
      </c>
      <c r="B135" s="25" t="s">
        <v>2137</v>
      </c>
      <c r="C135" s="40" t="s">
        <v>2227</v>
      </c>
      <c r="D135" t="s">
        <v>2232</v>
      </c>
      <c r="E135" s="89" t="s">
        <v>2490</v>
      </c>
      <c r="F135" t="s">
        <v>2491</v>
      </c>
      <c r="G135" t="s">
        <v>2245</v>
      </c>
    </row>
    <row r="136" spans="1:7">
      <c r="A136" s="16" t="s">
        <v>331</v>
      </c>
      <c r="B136" s="25" t="s">
        <v>2137</v>
      </c>
      <c r="C136" s="40" t="s">
        <v>2227</v>
      </c>
      <c r="D136" t="s">
        <v>2232</v>
      </c>
      <c r="E136" s="89" t="s">
        <v>2492</v>
      </c>
      <c r="F136" t="s">
        <v>2493</v>
      </c>
      <c r="G136" t="s">
        <v>2245</v>
      </c>
    </row>
    <row r="137" spans="1:7">
      <c r="A137" s="16" t="s">
        <v>334</v>
      </c>
      <c r="B137" s="25" t="s">
        <v>2137</v>
      </c>
      <c r="C137" s="40" t="s">
        <v>2227</v>
      </c>
      <c r="D137" t="s">
        <v>2232</v>
      </c>
      <c r="E137" s="89" t="s">
        <v>2494</v>
      </c>
      <c r="F137" t="s">
        <v>2495</v>
      </c>
      <c r="G137" t="s">
        <v>2150</v>
      </c>
    </row>
    <row r="138" spans="1:7">
      <c r="A138" s="16" t="s">
        <v>337</v>
      </c>
      <c r="B138" s="25" t="s">
        <v>2137</v>
      </c>
      <c r="C138" s="40" t="s">
        <v>2227</v>
      </c>
      <c r="D138" t="s">
        <v>2232</v>
      </c>
      <c r="E138" s="89" t="s">
        <v>2496</v>
      </c>
      <c r="F138" t="s">
        <v>2497</v>
      </c>
      <c r="G138" t="s">
        <v>2245</v>
      </c>
    </row>
    <row r="139" spans="1:7">
      <c r="A139" s="16" t="s">
        <v>340</v>
      </c>
      <c r="B139" s="25" t="s">
        <v>2137</v>
      </c>
      <c r="C139" s="40" t="s">
        <v>2227</v>
      </c>
      <c r="D139" t="s">
        <v>2228</v>
      </c>
      <c r="E139" s="89" t="s">
        <v>2498</v>
      </c>
      <c r="F139" t="s">
        <v>2499</v>
      </c>
      <c r="G139" t="s">
        <v>2280</v>
      </c>
    </row>
    <row r="140" spans="1:7">
      <c r="A140" s="16" t="s">
        <v>344</v>
      </c>
      <c r="B140" s="25" t="s">
        <v>2137</v>
      </c>
      <c r="C140" s="40" t="s">
        <v>2227</v>
      </c>
      <c r="D140" t="s">
        <v>2228</v>
      </c>
      <c r="E140" s="89" t="s">
        <v>2500</v>
      </c>
      <c r="F140" t="s">
        <v>2501</v>
      </c>
      <c r="G140" t="s">
        <v>2280</v>
      </c>
    </row>
    <row r="141" spans="1:7">
      <c r="A141" s="16" t="s">
        <v>347</v>
      </c>
      <c r="B141" s="25" t="s">
        <v>2137</v>
      </c>
      <c r="C141" s="40" t="s">
        <v>2227</v>
      </c>
      <c r="D141" t="s">
        <v>2228</v>
      </c>
      <c r="E141" s="89" t="s">
        <v>2502</v>
      </c>
      <c r="F141" t="s">
        <v>2503</v>
      </c>
      <c r="G141" t="s">
        <v>2280</v>
      </c>
    </row>
    <row r="142" spans="1:7">
      <c r="A142" s="16" t="s">
        <v>353</v>
      </c>
      <c r="B142" s="25" t="s">
        <v>2137</v>
      </c>
      <c r="C142" s="40" t="s">
        <v>2227</v>
      </c>
      <c r="D142" t="s">
        <v>2228</v>
      </c>
      <c r="E142" s="89" t="s">
        <v>2504</v>
      </c>
      <c r="F142" t="s">
        <v>2505</v>
      </c>
      <c r="G142" t="s">
        <v>2280</v>
      </c>
    </row>
    <row r="143" spans="1:7">
      <c r="A143" s="16" t="s">
        <v>356</v>
      </c>
      <c r="B143" s="25" t="s">
        <v>2137</v>
      </c>
      <c r="C143" s="40" t="s">
        <v>2227</v>
      </c>
      <c r="D143" t="s">
        <v>2228</v>
      </c>
      <c r="E143" s="89" t="s">
        <v>2506</v>
      </c>
      <c r="F143" t="s">
        <v>2507</v>
      </c>
    </row>
    <row r="144" spans="1:7">
      <c r="A144" s="16" t="s">
        <v>360</v>
      </c>
      <c r="B144" s="25" t="s">
        <v>2137</v>
      </c>
      <c r="C144" s="40" t="s">
        <v>2227</v>
      </c>
      <c r="D144" t="s">
        <v>2228</v>
      </c>
      <c r="E144" s="89" t="s">
        <v>2508</v>
      </c>
      <c r="F144" t="s">
        <v>2509</v>
      </c>
    </row>
    <row r="145" spans="1:7">
      <c r="A145" s="16" t="s">
        <v>363</v>
      </c>
      <c r="B145" s="25" t="s">
        <v>2137</v>
      </c>
      <c r="C145" s="40" t="s">
        <v>2227</v>
      </c>
      <c r="D145" t="s">
        <v>2228</v>
      </c>
      <c r="E145" s="89" t="s">
        <v>2510</v>
      </c>
      <c r="F145" t="s">
        <v>2511</v>
      </c>
    </row>
    <row r="146" spans="1:7">
      <c r="A146" s="16" t="s">
        <v>366</v>
      </c>
      <c r="B146" s="25" t="s">
        <v>2137</v>
      </c>
      <c r="C146" s="40" t="s">
        <v>2227</v>
      </c>
      <c r="D146" t="s">
        <v>2228</v>
      </c>
      <c r="E146" s="89" t="s">
        <v>2512</v>
      </c>
      <c r="F146" t="s">
        <v>2513</v>
      </c>
    </row>
    <row r="147" spans="1:7">
      <c r="A147" s="16" t="s">
        <v>369</v>
      </c>
      <c r="B147" s="25" t="s">
        <v>2137</v>
      </c>
      <c r="C147" s="40" t="s">
        <v>2227</v>
      </c>
      <c r="D147" t="s">
        <v>2228</v>
      </c>
      <c r="E147" s="89" t="s">
        <v>2514</v>
      </c>
      <c r="F147" t="s">
        <v>2515</v>
      </c>
    </row>
    <row r="148" spans="1:7">
      <c r="A148" s="16" t="s">
        <v>372</v>
      </c>
      <c r="B148" s="25" t="s">
        <v>2137</v>
      </c>
      <c r="C148" s="40" t="s">
        <v>2227</v>
      </c>
      <c r="D148" t="s">
        <v>2228</v>
      </c>
      <c r="E148" s="89" t="s">
        <v>2516</v>
      </c>
      <c r="F148" t="s">
        <v>2517</v>
      </c>
    </row>
    <row r="149" spans="1:7">
      <c r="A149" s="16" t="s">
        <v>375</v>
      </c>
      <c r="B149" s="25" t="s">
        <v>2137</v>
      </c>
      <c r="C149" s="40" t="s">
        <v>2227</v>
      </c>
      <c r="D149" t="s">
        <v>2228</v>
      </c>
      <c r="E149" s="89" t="s">
        <v>2518</v>
      </c>
      <c r="F149" t="s">
        <v>2519</v>
      </c>
    </row>
    <row r="150" spans="1:7">
      <c r="A150" s="16" t="s">
        <v>378</v>
      </c>
      <c r="B150" s="25" t="s">
        <v>2137</v>
      </c>
      <c r="C150" s="40" t="s">
        <v>2227</v>
      </c>
      <c r="D150" t="s">
        <v>2228</v>
      </c>
      <c r="E150" s="89" t="s">
        <v>2520</v>
      </c>
      <c r="F150" t="s">
        <v>2521</v>
      </c>
    </row>
    <row r="151" spans="1:7">
      <c r="A151" s="16" t="s">
        <v>381</v>
      </c>
      <c r="B151" s="25" t="s">
        <v>2137</v>
      </c>
      <c r="C151" s="40" t="s">
        <v>2227</v>
      </c>
      <c r="D151" t="s">
        <v>2228</v>
      </c>
      <c r="E151" s="89" t="s">
        <v>2522</v>
      </c>
      <c r="F151" t="s">
        <v>2523</v>
      </c>
    </row>
    <row r="152" spans="1:7">
      <c r="A152" s="16" t="s">
        <v>384</v>
      </c>
      <c r="B152" s="25" t="s">
        <v>2137</v>
      </c>
      <c r="C152" s="40" t="s">
        <v>2227</v>
      </c>
      <c r="D152" t="s">
        <v>2228</v>
      </c>
      <c r="E152" s="89" t="s">
        <v>2524</v>
      </c>
      <c r="F152" t="s">
        <v>2525</v>
      </c>
    </row>
    <row r="153" spans="1:7">
      <c r="A153" s="16" t="s">
        <v>387</v>
      </c>
      <c r="B153" s="25" t="s">
        <v>2137</v>
      </c>
      <c r="C153" s="40" t="s">
        <v>2227</v>
      </c>
      <c r="D153" t="s">
        <v>2228</v>
      </c>
      <c r="E153" s="89" t="s">
        <v>2526</v>
      </c>
      <c r="F153" t="s">
        <v>2527</v>
      </c>
    </row>
    <row r="154" spans="1:7">
      <c r="A154" s="16" t="s">
        <v>390</v>
      </c>
      <c r="B154" s="25" t="s">
        <v>2137</v>
      </c>
      <c r="C154" s="40" t="s">
        <v>2227</v>
      </c>
      <c r="D154" t="s">
        <v>2228</v>
      </c>
      <c r="E154" s="89" t="s">
        <v>2528</v>
      </c>
      <c r="F154" t="s">
        <v>2529</v>
      </c>
    </row>
    <row r="155" spans="1:7">
      <c r="A155" s="16" t="s">
        <v>393</v>
      </c>
      <c r="B155" s="25" t="s">
        <v>2137</v>
      </c>
      <c r="C155" s="40" t="s">
        <v>2227</v>
      </c>
      <c r="D155" t="s">
        <v>2286</v>
      </c>
      <c r="E155" s="89" t="s">
        <v>2530</v>
      </c>
      <c r="F155" t="s">
        <v>2531</v>
      </c>
    </row>
    <row r="156" spans="1:7">
      <c r="A156" s="16" t="s">
        <v>396</v>
      </c>
      <c r="B156" s="25" t="s">
        <v>2137</v>
      </c>
      <c r="C156" s="40" t="s">
        <v>2227</v>
      </c>
      <c r="D156" t="s">
        <v>2286</v>
      </c>
      <c r="E156" s="89" t="s">
        <v>2532</v>
      </c>
      <c r="F156" t="s">
        <v>2533</v>
      </c>
      <c r="G156" t="s">
        <v>2280</v>
      </c>
    </row>
    <row r="157" spans="1:7">
      <c r="A157" s="16" t="s">
        <v>400</v>
      </c>
      <c r="B157" s="25" t="s">
        <v>2137</v>
      </c>
      <c r="C157" s="40" t="s">
        <v>2227</v>
      </c>
      <c r="D157" t="s">
        <v>2286</v>
      </c>
      <c r="E157" s="89" t="s">
        <v>2534</v>
      </c>
      <c r="F157" t="s">
        <v>2535</v>
      </c>
      <c r="G157" t="s">
        <v>2280</v>
      </c>
    </row>
    <row r="158" spans="1:7">
      <c r="A158" s="16" t="s">
        <v>403</v>
      </c>
      <c r="B158" s="25" t="s">
        <v>2137</v>
      </c>
      <c r="C158" s="40" t="s">
        <v>2227</v>
      </c>
      <c r="D158" t="s">
        <v>2286</v>
      </c>
      <c r="E158" s="89" t="s">
        <v>2536</v>
      </c>
      <c r="F158" t="s">
        <v>2537</v>
      </c>
    </row>
    <row r="159" spans="1:7">
      <c r="A159" s="16" t="s">
        <v>407</v>
      </c>
      <c r="B159" s="25" t="s">
        <v>2137</v>
      </c>
      <c r="C159" s="40" t="s">
        <v>2227</v>
      </c>
      <c r="D159" t="s">
        <v>2286</v>
      </c>
      <c r="E159" s="89" t="s">
        <v>2538</v>
      </c>
      <c r="F159" t="s">
        <v>2539</v>
      </c>
      <c r="G159" t="s">
        <v>2280</v>
      </c>
    </row>
    <row r="160" spans="1:7">
      <c r="A160" s="16" t="s">
        <v>410</v>
      </c>
      <c r="B160" s="25" t="s">
        <v>2137</v>
      </c>
      <c r="C160" s="40" t="s">
        <v>2227</v>
      </c>
      <c r="D160" t="s">
        <v>2286</v>
      </c>
      <c r="E160" s="89" t="s">
        <v>2540</v>
      </c>
      <c r="F160" t="s">
        <v>2541</v>
      </c>
    </row>
    <row r="161" spans="1:13">
      <c r="A161" s="16" t="s">
        <v>413</v>
      </c>
      <c r="B161" s="25" t="s">
        <v>2137</v>
      </c>
      <c r="C161" s="40" t="s">
        <v>2227</v>
      </c>
      <c r="D161" t="s">
        <v>2286</v>
      </c>
      <c r="E161" s="89" t="s">
        <v>2542</v>
      </c>
      <c r="F161" t="s">
        <v>2543</v>
      </c>
    </row>
    <row r="162" spans="1:13">
      <c r="A162" s="16" t="s">
        <v>416</v>
      </c>
      <c r="B162" s="25" t="s">
        <v>2137</v>
      </c>
      <c r="C162" s="40" t="s">
        <v>2227</v>
      </c>
      <c r="D162" t="s">
        <v>2286</v>
      </c>
      <c r="E162" s="89" t="s">
        <v>2544</v>
      </c>
      <c r="F162" t="s">
        <v>2545</v>
      </c>
      <c r="G162" t="s">
        <v>2245</v>
      </c>
    </row>
    <row r="163" spans="1:13">
      <c r="A163" s="16" t="s">
        <v>419</v>
      </c>
      <c r="B163" s="25" t="s">
        <v>2137</v>
      </c>
      <c r="C163" s="40" t="s">
        <v>2227</v>
      </c>
      <c r="D163" t="s">
        <v>2286</v>
      </c>
      <c r="E163" s="89" t="s">
        <v>2546</v>
      </c>
      <c r="F163" t="s">
        <v>2547</v>
      </c>
    </row>
    <row r="164" spans="1:13">
      <c r="A164" s="16" t="s">
        <v>422</v>
      </c>
      <c r="B164" s="25" t="s">
        <v>2137</v>
      </c>
      <c r="C164" s="40" t="s">
        <v>2227</v>
      </c>
      <c r="D164" t="s">
        <v>2286</v>
      </c>
      <c r="E164" s="89" t="s">
        <v>2548</v>
      </c>
      <c r="F164" t="s">
        <v>2549</v>
      </c>
    </row>
    <row r="165" spans="1:13">
      <c r="A165" s="16" t="s">
        <v>425</v>
      </c>
      <c r="B165" s="25" t="s">
        <v>2137</v>
      </c>
      <c r="C165" s="40" t="s">
        <v>2227</v>
      </c>
      <c r="D165" t="s">
        <v>2550</v>
      </c>
      <c r="E165" s="89" t="s">
        <v>2551</v>
      </c>
      <c r="F165" t="s">
        <v>2552</v>
      </c>
      <c r="G165" t="s">
        <v>2150</v>
      </c>
    </row>
    <row r="166" spans="1:13">
      <c r="A166" s="16" t="s">
        <v>429</v>
      </c>
      <c r="B166" s="25" t="s">
        <v>2137</v>
      </c>
      <c r="C166" s="40" t="s">
        <v>2227</v>
      </c>
      <c r="D166" t="s">
        <v>2550</v>
      </c>
      <c r="E166" s="89" t="s">
        <v>2553</v>
      </c>
      <c r="F166" t="s">
        <v>2554</v>
      </c>
      <c r="G166" t="s">
        <v>2256</v>
      </c>
    </row>
    <row r="167" spans="1:13">
      <c r="A167" s="16" t="s">
        <v>432</v>
      </c>
      <c r="B167" s="25" t="s">
        <v>2137</v>
      </c>
      <c r="C167" s="40" t="s">
        <v>2227</v>
      </c>
      <c r="D167" t="s">
        <v>2550</v>
      </c>
      <c r="E167" s="89" t="s">
        <v>2555</v>
      </c>
      <c r="F167" t="s">
        <v>2556</v>
      </c>
    </row>
    <row r="168" spans="1:13">
      <c r="A168" s="16" t="s">
        <v>435</v>
      </c>
      <c r="B168" s="25" t="s">
        <v>2137</v>
      </c>
      <c r="C168" s="40" t="s">
        <v>2227</v>
      </c>
      <c r="D168" t="s">
        <v>2550</v>
      </c>
      <c r="E168" s="89" t="s">
        <v>2557</v>
      </c>
      <c r="F168" t="s">
        <v>2558</v>
      </c>
    </row>
    <row r="169" spans="1:13">
      <c r="A169" s="16" t="s">
        <v>438</v>
      </c>
      <c r="B169" s="25" t="s">
        <v>2137</v>
      </c>
      <c r="C169" s="40" t="s">
        <v>2227</v>
      </c>
      <c r="D169" t="s">
        <v>2550</v>
      </c>
      <c r="E169" s="89" t="s">
        <v>2559</v>
      </c>
      <c r="F169" t="s">
        <v>2560</v>
      </c>
    </row>
    <row r="170" spans="1:13">
      <c r="A170" s="16" t="s">
        <v>442</v>
      </c>
      <c r="B170" s="25" t="s">
        <v>2137</v>
      </c>
      <c r="C170" s="44" t="s">
        <v>2561</v>
      </c>
      <c r="D170" s="25" t="s">
        <v>2562</v>
      </c>
      <c r="E170" s="90" t="s">
        <v>2563</v>
      </c>
      <c r="F170" t="s">
        <v>2564</v>
      </c>
    </row>
    <row r="171" spans="1:13">
      <c r="A171" s="16" t="s">
        <v>446</v>
      </c>
      <c r="B171" s="25" t="s">
        <v>2137</v>
      </c>
      <c r="C171" s="44" t="s">
        <v>2561</v>
      </c>
      <c r="D171" s="25" t="s">
        <v>2565</v>
      </c>
      <c r="E171" s="90" t="s">
        <v>2566</v>
      </c>
      <c r="F171" t="s">
        <v>2567</v>
      </c>
    </row>
    <row r="172" spans="1:13">
      <c r="A172" s="16" t="s">
        <v>449</v>
      </c>
      <c r="B172" s="25" t="s">
        <v>2137</v>
      </c>
      <c r="C172" s="44" t="s">
        <v>2561</v>
      </c>
      <c r="D172" s="25" t="s">
        <v>2565</v>
      </c>
      <c r="E172" s="90" t="s">
        <v>2568</v>
      </c>
      <c r="F172" t="s">
        <v>2569</v>
      </c>
    </row>
    <row r="173" spans="1:13">
      <c r="A173" s="16" t="s">
        <v>452</v>
      </c>
      <c r="B173" s="25" t="s">
        <v>2137</v>
      </c>
      <c r="C173" s="44" t="s">
        <v>2561</v>
      </c>
      <c r="D173" s="25" t="s">
        <v>2562</v>
      </c>
      <c r="E173" s="90" t="s">
        <v>2570</v>
      </c>
      <c r="F173" t="s">
        <v>2571</v>
      </c>
    </row>
    <row r="174" spans="1:13">
      <c r="A174" s="16" t="s">
        <v>2572</v>
      </c>
      <c r="B174" s="25" t="s">
        <v>2137</v>
      </c>
      <c r="C174" s="44" t="s">
        <v>2573</v>
      </c>
      <c r="D174" s="25" t="s">
        <v>2574</v>
      </c>
      <c r="E174" s="90" t="s">
        <v>2575</v>
      </c>
      <c r="M174" s="35" t="s">
        <v>2576</v>
      </c>
    </row>
    <row r="175" spans="1:13" ht="30">
      <c r="A175" s="16" t="s">
        <v>2577</v>
      </c>
      <c r="B175" s="25" t="s">
        <v>2137</v>
      </c>
      <c r="C175" s="44" t="s">
        <v>2573</v>
      </c>
      <c r="D175" s="25" t="s">
        <v>2574</v>
      </c>
      <c r="E175" s="90" t="s">
        <v>2578</v>
      </c>
      <c r="M175" s="35" t="s">
        <v>2579</v>
      </c>
    </row>
    <row r="176" spans="1:13">
      <c r="A176" s="16" t="s">
        <v>455</v>
      </c>
      <c r="B176" s="25" t="s">
        <v>2137</v>
      </c>
      <c r="C176" s="44" t="s">
        <v>2561</v>
      </c>
      <c r="D176" s="25" t="s">
        <v>2565</v>
      </c>
      <c r="E176" s="90" t="s">
        <v>2580</v>
      </c>
      <c r="F176" t="s">
        <v>2581</v>
      </c>
      <c r="G176" t="s">
        <v>2150</v>
      </c>
    </row>
    <row r="177" spans="1:13">
      <c r="A177" s="16" t="s">
        <v>458</v>
      </c>
      <c r="B177" s="25" t="s">
        <v>2137</v>
      </c>
      <c r="C177" s="44" t="s">
        <v>2561</v>
      </c>
      <c r="D177" s="25" t="s">
        <v>2565</v>
      </c>
      <c r="E177" s="90" t="s">
        <v>2582</v>
      </c>
      <c r="F177" t="s">
        <v>2583</v>
      </c>
      <c r="G177" t="s">
        <v>2150</v>
      </c>
    </row>
    <row r="178" spans="1:13">
      <c r="A178" s="16" t="s">
        <v>461</v>
      </c>
      <c r="B178" s="25" t="s">
        <v>2137</v>
      </c>
      <c r="C178" s="44" t="s">
        <v>2561</v>
      </c>
      <c r="D178" s="25" t="s">
        <v>2562</v>
      </c>
      <c r="E178" s="90" t="s">
        <v>2584</v>
      </c>
      <c r="F178" t="s">
        <v>2585</v>
      </c>
    </row>
    <row r="179" spans="1:13">
      <c r="A179" s="16" t="s">
        <v>464</v>
      </c>
      <c r="B179" s="25" t="s">
        <v>2137</v>
      </c>
      <c r="C179" s="44" t="s">
        <v>2561</v>
      </c>
      <c r="D179" s="25" t="s">
        <v>2565</v>
      </c>
      <c r="E179" s="90" t="s">
        <v>2586</v>
      </c>
      <c r="F179" t="s">
        <v>2587</v>
      </c>
    </row>
    <row r="180" spans="1:13">
      <c r="A180" s="16" t="s">
        <v>467</v>
      </c>
      <c r="B180" s="25" t="s">
        <v>2137</v>
      </c>
      <c r="C180" s="44" t="s">
        <v>2561</v>
      </c>
      <c r="D180" s="25" t="s">
        <v>2565</v>
      </c>
      <c r="E180" s="90" t="s">
        <v>2588</v>
      </c>
      <c r="F180" t="s">
        <v>2589</v>
      </c>
    </row>
    <row r="181" spans="1:13">
      <c r="A181" s="16" t="s">
        <v>470</v>
      </c>
      <c r="B181" s="25" t="s">
        <v>2137</v>
      </c>
      <c r="C181" s="44" t="s">
        <v>2561</v>
      </c>
      <c r="D181" s="25" t="s">
        <v>2562</v>
      </c>
      <c r="E181" s="90" t="s">
        <v>2590</v>
      </c>
      <c r="F181" t="s">
        <v>2591</v>
      </c>
      <c r="G181" t="s">
        <v>2150</v>
      </c>
    </row>
    <row r="182" spans="1:13">
      <c r="A182" s="16" t="s">
        <v>473</v>
      </c>
      <c r="B182" s="25" t="s">
        <v>2137</v>
      </c>
      <c r="C182" s="44" t="s">
        <v>2561</v>
      </c>
      <c r="D182" s="25" t="s">
        <v>2562</v>
      </c>
      <c r="E182" s="90" t="s">
        <v>2592</v>
      </c>
      <c r="F182" t="s">
        <v>2593</v>
      </c>
    </row>
    <row r="183" spans="1:13">
      <c r="A183" s="16" t="s">
        <v>476</v>
      </c>
      <c r="B183" s="25" t="s">
        <v>2137</v>
      </c>
      <c r="C183" s="44" t="s">
        <v>2561</v>
      </c>
      <c r="D183" s="25" t="s">
        <v>2565</v>
      </c>
      <c r="E183" s="90" t="s">
        <v>2594</v>
      </c>
      <c r="F183" t="s">
        <v>2595</v>
      </c>
    </row>
    <row r="184" spans="1:13">
      <c r="A184" s="16" t="s">
        <v>479</v>
      </c>
      <c r="B184" s="25" t="s">
        <v>2137</v>
      </c>
      <c r="C184" s="44" t="s">
        <v>2561</v>
      </c>
      <c r="D184" s="25" t="s">
        <v>2562</v>
      </c>
      <c r="E184" s="90" t="s">
        <v>2596</v>
      </c>
      <c r="F184" t="s">
        <v>2597</v>
      </c>
      <c r="G184" t="s">
        <v>2245</v>
      </c>
    </row>
    <row r="185" spans="1:13">
      <c r="A185" s="16" t="s">
        <v>2598</v>
      </c>
      <c r="B185" s="25" t="s">
        <v>2137</v>
      </c>
      <c r="C185" s="44" t="s">
        <v>2573</v>
      </c>
      <c r="D185" s="25" t="s">
        <v>2599</v>
      </c>
      <c r="E185" s="90" t="s">
        <v>2600</v>
      </c>
      <c r="M185" s="35" t="s">
        <v>2576</v>
      </c>
    </row>
    <row r="186" spans="1:13" ht="30">
      <c r="A186" s="16" t="s">
        <v>482</v>
      </c>
      <c r="B186" s="25" t="s">
        <v>2137</v>
      </c>
      <c r="C186" s="44" t="s">
        <v>2561</v>
      </c>
      <c r="D186" s="25" t="s">
        <v>2562</v>
      </c>
      <c r="E186" s="90" t="s">
        <v>2601</v>
      </c>
      <c r="F186" t="s">
        <v>2602</v>
      </c>
      <c r="G186" t="s">
        <v>2150</v>
      </c>
    </row>
    <row r="187" spans="1:13" ht="30">
      <c r="A187" s="16" t="s">
        <v>485</v>
      </c>
      <c r="B187" s="25" t="s">
        <v>2137</v>
      </c>
      <c r="C187" s="44" t="s">
        <v>2561</v>
      </c>
      <c r="D187" s="25" t="s">
        <v>2562</v>
      </c>
      <c r="E187" s="90" t="s">
        <v>2603</v>
      </c>
      <c r="F187" t="s">
        <v>2604</v>
      </c>
      <c r="G187" t="s">
        <v>2150</v>
      </c>
    </row>
    <row r="188" spans="1:13" ht="30">
      <c r="A188" s="16" t="s">
        <v>488</v>
      </c>
      <c r="B188" s="25" t="s">
        <v>2137</v>
      </c>
      <c r="C188" s="44" t="s">
        <v>2298</v>
      </c>
      <c r="D188" s="25" t="s">
        <v>2345</v>
      </c>
      <c r="E188" s="90" t="s">
        <v>2605</v>
      </c>
      <c r="F188" t="s">
        <v>2606</v>
      </c>
      <c r="G188" t="s">
        <v>2150</v>
      </c>
    </row>
    <row r="189" spans="1:13">
      <c r="A189" s="16" t="s">
        <v>2607</v>
      </c>
      <c r="B189" s="25" t="s">
        <v>2137</v>
      </c>
      <c r="C189" s="44" t="s">
        <v>2573</v>
      </c>
      <c r="D189" s="25" t="s">
        <v>2599</v>
      </c>
      <c r="E189" s="90" t="s">
        <v>2608</v>
      </c>
      <c r="M189" s="35" t="s">
        <v>2609</v>
      </c>
    </row>
    <row r="190" spans="1:13">
      <c r="A190" s="16" t="s">
        <v>491</v>
      </c>
      <c r="B190" s="25" t="s">
        <v>2137</v>
      </c>
      <c r="C190" s="44" t="s">
        <v>2561</v>
      </c>
      <c r="D190" s="25" t="s">
        <v>2562</v>
      </c>
      <c r="E190" s="90" t="s">
        <v>2610</v>
      </c>
      <c r="F190" t="s">
        <v>2611</v>
      </c>
    </row>
    <row r="191" spans="1:13">
      <c r="A191" s="16" t="s">
        <v>2612</v>
      </c>
      <c r="B191" s="25" t="s">
        <v>2137</v>
      </c>
      <c r="C191" s="44" t="s">
        <v>2573</v>
      </c>
      <c r="D191" s="25" t="s">
        <v>2613</v>
      </c>
      <c r="E191" s="90" t="s">
        <v>2614</v>
      </c>
      <c r="M191" s="35" t="s">
        <v>2615</v>
      </c>
    </row>
    <row r="192" spans="1:13">
      <c r="A192" s="16" t="s">
        <v>494</v>
      </c>
      <c r="B192" s="25" t="s">
        <v>2137</v>
      </c>
      <c r="C192" s="44" t="s">
        <v>2561</v>
      </c>
      <c r="D192" s="25" t="s">
        <v>2562</v>
      </c>
      <c r="E192" s="90" t="s">
        <v>2616</v>
      </c>
      <c r="F192" t="s">
        <v>2617</v>
      </c>
    </row>
    <row r="193" spans="1:13">
      <c r="A193" s="16" t="s">
        <v>497</v>
      </c>
      <c r="B193" s="25" t="s">
        <v>2137</v>
      </c>
      <c r="C193" s="44" t="s">
        <v>2561</v>
      </c>
      <c r="D193" s="25" t="s">
        <v>2562</v>
      </c>
      <c r="E193" s="90" t="s">
        <v>2618</v>
      </c>
      <c r="F193" t="s">
        <v>2619</v>
      </c>
      <c r="G193" t="s">
        <v>2245</v>
      </c>
    </row>
    <row r="194" spans="1:13">
      <c r="A194" s="16" t="s">
        <v>500</v>
      </c>
      <c r="B194" s="25" t="s">
        <v>2137</v>
      </c>
      <c r="C194" s="44" t="s">
        <v>2561</v>
      </c>
      <c r="D194" s="25" t="s">
        <v>2562</v>
      </c>
      <c r="E194" s="90" t="s">
        <v>2620</v>
      </c>
      <c r="F194" t="s">
        <v>2621</v>
      </c>
    </row>
    <row r="195" spans="1:13">
      <c r="A195" s="16" t="s">
        <v>503</v>
      </c>
      <c r="B195" s="25" t="s">
        <v>2137</v>
      </c>
      <c r="C195" s="44" t="s">
        <v>2561</v>
      </c>
      <c r="D195" s="25" t="s">
        <v>2562</v>
      </c>
      <c r="E195" s="90" t="s">
        <v>2622</v>
      </c>
      <c r="F195" t="s">
        <v>2623</v>
      </c>
      <c r="G195" t="s">
        <v>2245</v>
      </c>
    </row>
    <row r="196" spans="1:13">
      <c r="A196" s="16" t="s">
        <v>506</v>
      </c>
      <c r="B196" s="25" t="s">
        <v>2137</v>
      </c>
      <c r="C196" s="44" t="s">
        <v>2561</v>
      </c>
      <c r="D196" s="25" t="s">
        <v>2562</v>
      </c>
      <c r="E196" s="90" t="s">
        <v>2624</v>
      </c>
      <c r="F196" t="s">
        <v>2625</v>
      </c>
    </row>
    <row r="197" spans="1:13">
      <c r="A197" s="16" t="s">
        <v>509</v>
      </c>
      <c r="B197" s="25" t="s">
        <v>2137</v>
      </c>
      <c r="C197" s="44" t="s">
        <v>2561</v>
      </c>
      <c r="D197" s="25" t="s">
        <v>2562</v>
      </c>
      <c r="E197" s="90" t="s">
        <v>2626</v>
      </c>
      <c r="F197" t="s">
        <v>2627</v>
      </c>
      <c r="G197" t="s">
        <v>2245</v>
      </c>
    </row>
    <row r="198" spans="1:13">
      <c r="A198" s="16" t="s">
        <v>512</v>
      </c>
      <c r="B198" s="25" t="s">
        <v>2137</v>
      </c>
      <c r="C198" s="44" t="s">
        <v>2561</v>
      </c>
      <c r="D198" s="25" t="s">
        <v>2562</v>
      </c>
      <c r="E198" s="90" t="s">
        <v>2628</v>
      </c>
      <c r="F198" t="s">
        <v>2629</v>
      </c>
      <c r="G198" t="s">
        <v>2245</v>
      </c>
    </row>
    <row r="199" spans="1:13">
      <c r="A199" s="16" t="s">
        <v>515</v>
      </c>
      <c r="B199" s="25" t="s">
        <v>2137</v>
      </c>
      <c r="C199" s="44" t="s">
        <v>2561</v>
      </c>
      <c r="D199" s="25" t="s">
        <v>2562</v>
      </c>
      <c r="E199" s="91" t="s">
        <v>2630</v>
      </c>
      <c r="F199" t="s">
        <v>2631</v>
      </c>
      <c r="G199" t="s">
        <v>2245</v>
      </c>
    </row>
    <row r="200" spans="1:13">
      <c r="A200" s="16" t="s">
        <v>518</v>
      </c>
      <c r="B200" s="25" t="s">
        <v>2137</v>
      </c>
      <c r="C200" s="44" t="s">
        <v>2561</v>
      </c>
      <c r="D200" s="25" t="s">
        <v>2562</v>
      </c>
      <c r="E200" s="91" t="s">
        <v>2632</v>
      </c>
      <c r="F200" t="s">
        <v>2633</v>
      </c>
    </row>
    <row r="201" spans="1:13">
      <c r="A201" s="16" t="s">
        <v>521</v>
      </c>
      <c r="B201" s="25" t="s">
        <v>2137</v>
      </c>
      <c r="C201" s="44" t="s">
        <v>2561</v>
      </c>
      <c r="D201" s="25" t="s">
        <v>2562</v>
      </c>
      <c r="E201" s="91" t="s">
        <v>2634</v>
      </c>
      <c r="F201" t="s">
        <v>2635</v>
      </c>
    </row>
    <row r="202" spans="1:13">
      <c r="A202" s="16" t="s">
        <v>2636</v>
      </c>
      <c r="B202" s="25" t="s">
        <v>2137</v>
      </c>
      <c r="C202" s="44" t="s">
        <v>2573</v>
      </c>
      <c r="D202" s="25" t="s">
        <v>2637</v>
      </c>
      <c r="E202" s="91" t="s">
        <v>2638</v>
      </c>
      <c r="M202" s="35" t="s">
        <v>2639</v>
      </c>
    </row>
    <row r="203" spans="1:13">
      <c r="A203" s="16" t="s">
        <v>524</v>
      </c>
      <c r="B203" s="25" t="s">
        <v>2137</v>
      </c>
      <c r="C203" s="44" t="s">
        <v>2561</v>
      </c>
      <c r="D203" s="25" t="s">
        <v>2565</v>
      </c>
      <c r="E203" s="91" t="s">
        <v>2640</v>
      </c>
      <c r="F203" t="s">
        <v>2641</v>
      </c>
    </row>
    <row r="204" spans="1:13">
      <c r="A204" s="16" t="s">
        <v>527</v>
      </c>
      <c r="B204" s="25" t="s">
        <v>2137</v>
      </c>
      <c r="C204" s="44" t="s">
        <v>2561</v>
      </c>
      <c r="D204" s="25" t="s">
        <v>2565</v>
      </c>
      <c r="E204" s="91" t="s">
        <v>2642</v>
      </c>
      <c r="F204" t="s">
        <v>2643</v>
      </c>
    </row>
    <row r="205" spans="1:13">
      <c r="A205" s="16" t="s">
        <v>530</v>
      </c>
      <c r="B205" s="25" t="s">
        <v>2137</v>
      </c>
      <c r="C205" s="44" t="s">
        <v>2561</v>
      </c>
      <c r="D205" s="25" t="s">
        <v>2565</v>
      </c>
      <c r="E205" s="91" t="s">
        <v>2644</v>
      </c>
      <c r="F205" t="s">
        <v>2645</v>
      </c>
    </row>
    <row r="206" spans="1:13">
      <c r="A206" s="16" t="s">
        <v>533</v>
      </c>
      <c r="B206" s="25" t="s">
        <v>2137</v>
      </c>
      <c r="C206" s="44" t="s">
        <v>2561</v>
      </c>
      <c r="D206" s="25" t="s">
        <v>2565</v>
      </c>
      <c r="E206" s="91" t="s">
        <v>2646</v>
      </c>
      <c r="F206" t="s">
        <v>2647</v>
      </c>
    </row>
    <row r="207" spans="1:13">
      <c r="A207" s="16" t="s">
        <v>536</v>
      </c>
      <c r="B207" s="25" t="s">
        <v>2137</v>
      </c>
      <c r="C207" s="44" t="s">
        <v>2561</v>
      </c>
      <c r="D207" s="25" t="s">
        <v>2565</v>
      </c>
      <c r="E207" s="91" t="s">
        <v>2648</v>
      </c>
      <c r="F207" t="s">
        <v>2649</v>
      </c>
    </row>
    <row r="208" spans="1:13">
      <c r="A208" s="16" t="s">
        <v>539</v>
      </c>
      <c r="B208" s="25" t="s">
        <v>2137</v>
      </c>
      <c r="C208" s="44" t="s">
        <v>2561</v>
      </c>
      <c r="D208" s="25" t="s">
        <v>2565</v>
      </c>
      <c r="E208" s="91" t="s">
        <v>2650</v>
      </c>
      <c r="F208" t="s">
        <v>2651</v>
      </c>
    </row>
    <row r="209" spans="1:13">
      <c r="A209" s="16" t="s">
        <v>542</v>
      </c>
      <c r="B209" s="25" t="s">
        <v>2137</v>
      </c>
      <c r="C209" s="44" t="s">
        <v>2561</v>
      </c>
      <c r="D209" s="25" t="s">
        <v>2565</v>
      </c>
      <c r="E209" s="91" t="s">
        <v>2652</v>
      </c>
      <c r="F209" t="s">
        <v>2653</v>
      </c>
    </row>
    <row r="210" spans="1:13">
      <c r="A210" s="16" t="s">
        <v>545</v>
      </c>
      <c r="B210" s="25" t="s">
        <v>2137</v>
      </c>
      <c r="C210" s="44" t="s">
        <v>2561</v>
      </c>
      <c r="D210" s="25" t="s">
        <v>2565</v>
      </c>
      <c r="E210" s="91" t="s">
        <v>2654</v>
      </c>
      <c r="F210" t="s">
        <v>2655</v>
      </c>
    </row>
    <row r="211" spans="1:13">
      <c r="A211" s="16" t="s">
        <v>548</v>
      </c>
      <c r="B211" s="25" t="s">
        <v>2137</v>
      </c>
      <c r="C211" s="44" t="s">
        <v>2561</v>
      </c>
      <c r="D211" s="25" t="s">
        <v>2565</v>
      </c>
      <c r="E211" s="91" t="s">
        <v>2656</v>
      </c>
      <c r="F211" t="s">
        <v>2657</v>
      </c>
    </row>
    <row r="212" spans="1:13">
      <c r="A212" s="16" t="s">
        <v>551</v>
      </c>
      <c r="B212" s="25" t="s">
        <v>2137</v>
      </c>
      <c r="C212" s="44" t="s">
        <v>2561</v>
      </c>
      <c r="D212" s="25" t="s">
        <v>2562</v>
      </c>
      <c r="E212" s="91" t="s">
        <v>2658</v>
      </c>
      <c r="F212" t="s">
        <v>2659</v>
      </c>
    </row>
    <row r="213" spans="1:13">
      <c r="A213" s="16" t="s">
        <v>554</v>
      </c>
      <c r="B213" s="25" t="s">
        <v>2137</v>
      </c>
      <c r="C213" s="44" t="s">
        <v>2561</v>
      </c>
      <c r="D213" s="25" t="s">
        <v>2562</v>
      </c>
      <c r="E213" s="91" t="s">
        <v>2660</v>
      </c>
      <c r="F213" t="s">
        <v>2661</v>
      </c>
    </row>
    <row r="214" spans="1:13" ht="30">
      <c r="A214" s="16" t="s">
        <v>2662</v>
      </c>
      <c r="B214" s="25" t="s">
        <v>2137</v>
      </c>
      <c r="C214" s="44" t="s">
        <v>2573</v>
      </c>
      <c r="D214" s="25" t="s">
        <v>2663</v>
      </c>
      <c r="E214" s="91" t="s">
        <v>2664</v>
      </c>
      <c r="M214" s="35" t="s">
        <v>2665</v>
      </c>
    </row>
    <row r="215" spans="1:13">
      <c r="A215" s="16" t="s">
        <v>557</v>
      </c>
      <c r="B215" s="25" t="s">
        <v>2137</v>
      </c>
      <c r="C215" s="44" t="s">
        <v>2561</v>
      </c>
      <c r="D215" s="25" t="s">
        <v>2562</v>
      </c>
      <c r="E215" s="91" t="s">
        <v>2666</v>
      </c>
      <c r="F215" t="s">
        <v>2667</v>
      </c>
      <c r="I215"/>
      <c r="J215"/>
    </row>
    <row r="216" spans="1:13">
      <c r="A216" s="16" t="s">
        <v>560</v>
      </c>
      <c r="B216" s="25" t="s">
        <v>2137</v>
      </c>
      <c r="C216" s="44" t="s">
        <v>2561</v>
      </c>
      <c r="D216" s="25" t="s">
        <v>2562</v>
      </c>
      <c r="E216" s="91" t="s">
        <v>2668</v>
      </c>
      <c r="F216" t="s">
        <v>2669</v>
      </c>
      <c r="I216"/>
      <c r="J216"/>
    </row>
    <row r="217" spans="1:13">
      <c r="A217" s="16" t="s">
        <v>563</v>
      </c>
      <c r="B217" s="25" t="s">
        <v>2137</v>
      </c>
      <c r="C217" s="44" t="s">
        <v>2561</v>
      </c>
      <c r="D217" s="25" t="s">
        <v>2562</v>
      </c>
      <c r="E217" s="91" t="s">
        <v>2670</v>
      </c>
      <c r="F217" t="s">
        <v>2671</v>
      </c>
      <c r="I217"/>
      <c r="J217"/>
    </row>
    <row r="218" spans="1:13">
      <c r="A218" s="16" t="s">
        <v>566</v>
      </c>
      <c r="B218" s="25" t="s">
        <v>2137</v>
      </c>
      <c r="C218" s="44" t="s">
        <v>2561</v>
      </c>
      <c r="D218" s="25" t="s">
        <v>2562</v>
      </c>
      <c r="E218" s="91" t="s">
        <v>2672</v>
      </c>
      <c r="F218" t="s">
        <v>2673</v>
      </c>
      <c r="I218"/>
      <c r="J218"/>
    </row>
    <row r="219" spans="1:13">
      <c r="A219" s="16" t="s">
        <v>569</v>
      </c>
      <c r="B219" s="25" t="s">
        <v>2137</v>
      </c>
      <c r="C219" s="44" t="s">
        <v>2561</v>
      </c>
      <c r="D219" s="25" t="s">
        <v>2562</v>
      </c>
      <c r="E219" s="91" t="s">
        <v>2674</v>
      </c>
      <c r="F219" t="s">
        <v>2675</v>
      </c>
      <c r="I219"/>
      <c r="J219"/>
    </row>
    <row r="220" spans="1:13" ht="30">
      <c r="A220" s="16" t="s">
        <v>572</v>
      </c>
      <c r="B220" s="25" t="s">
        <v>2137</v>
      </c>
      <c r="C220" s="44" t="s">
        <v>2561</v>
      </c>
      <c r="D220" s="25" t="s">
        <v>2562</v>
      </c>
      <c r="E220" s="91" t="s">
        <v>2676</v>
      </c>
      <c r="F220" t="s">
        <v>2677</v>
      </c>
      <c r="G220" t="s">
        <v>2280</v>
      </c>
      <c r="I220"/>
      <c r="J220"/>
    </row>
    <row r="221" spans="1:13" ht="30">
      <c r="A221" s="16" t="s">
        <v>575</v>
      </c>
      <c r="B221" s="25" t="s">
        <v>2137</v>
      </c>
      <c r="C221" s="44" t="s">
        <v>2561</v>
      </c>
      <c r="D221" s="25" t="s">
        <v>2562</v>
      </c>
      <c r="E221" s="91" t="s">
        <v>2678</v>
      </c>
      <c r="F221" t="s">
        <v>2679</v>
      </c>
      <c r="G221" t="s">
        <v>2280</v>
      </c>
      <c r="I221"/>
      <c r="J221"/>
    </row>
    <row r="222" spans="1:13">
      <c r="A222" s="16" t="s">
        <v>578</v>
      </c>
      <c r="B222" s="25" t="s">
        <v>2137</v>
      </c>
      <c r="C222" s="44" t="s">
        <v>2561</v>
      </c>
      <c r="D222" s="25" t="s">
        <v>2562</v>
      </c>
      <c r="E222" s="91" t="s">
        <v>2680</v>
      </c>
      <c r="F222" t="s">
        <v>2681</v>
      </c>
      <c r="I222"/>
      <c r="J222"/>
    </row>
    <row r="223" spans="1:13">
      <c r="A223" s="16" t="s">
        <v>581</v>
      </c>
      <c r="B223" s="25" t="s">
        <v>2137</v>
      </c>
      <c r="C223" s="44" t="s">
        <v>2561</v>
      </c>
      <c r="D223" s="25" t="s">
        <v>2562</v>
      </c>
      <c r="E223" s="91" t="s">
        <v>2682</v>
      </c>
      <c r="F223" t="s">
        <v>2683</v>
      </c>
      <c r="G223" t="s">
        <v>2280</v>
      </c>
      <c r="I223"/>
      <c r="J223"/>
    </row>
    <row r="224" spans="1:13">
      <c r="A224" s="16" t="s">
        <v>584</v>
      </c>
      <c r="B224" s="25" t="s">
        <v>2137</v>
      </c>
      <c r="C224" s="44" t="s">
        <v>2561</v>
      </c>
      <c r="D224" s="25" t="s">
        <v>2562</v>
      </c>
      <c r="E224" s="91" t="s">
        <v>2684</v>
      </c>
      <c r="F224" t="s">
        <v>2685</v>
      </c>
      <c r="G224" t="s">
        <v>2280</v>
      </c>
      <c r="I224"/>
      <c r="J224"/>
    </row>
    <row r="225" spans="1:10">
      <c r="A225" s="16" t="s">
        <v>587</v>
      </c>
      <c r="B225" s="25" t="s">
        <v>2137</v>
      </c>
      <c r="C225" s="44" t="s">
        <v>2561</v>
      </c>
      <c r="D225" s="25" t="s">
        <v>2562</v>
      </c>
      <c r="E225" s="91" t="s">
        <v>2686</v>
      </c>
      <c r="F225" t="s">
        <v>2687</v>
      </c>
      <c r="I225"/>
      <c r="J225"/>
    </row>
    <row r="226" spans="1:10">
      <c r="A226" s="16" t="s">
        <v>590</v>
      </c>
      <c r="B226" s="25" t="s">
        <v>2137</v>
      </c>
      <c r="C226" s="44" t="s">
        <v>2561</v>
      </c>
      <c r="D226" s="25" t="s">
        <v>2562</v>
      </c>
      <c r="E226" s="91" t="s">
        <v>2688</v>
      </c>
      <c r="F226" t="s">
        <v>2689</v>
      </c>
      <c r="I226"/>
      <c r="J226"/>
    </row>
    <row r="227" spans="1:10">
      <c r="A227" s="16" t="s">
        <v>593</v>
      </c>
      <c r="B227" s="25" t="s">
        <v>2137</v>
      </c>
      <c r="C227" s="44" t="s">
        <v>2561</v>
      </c>
      <c r="D227" s="25" t="s">
        <v>2690</v>
      </c>
      <c r="E227" s="91" t="s">
        <v>2691</v>
      </c>
      <c r="F227" t="s">
        <v>2692</v>
      </c>
      <c r="I227"/>
      <c r="J227"/>
    </row>
    <row r="228" spans="1:10">
      <c r="A228" s="16" t="s">
        <v>597</v>
      </c>
      <c r="B228" s="25" t="s">
        <v>2137</v>
      </c>
      <c r="C228" s="44" t="s">
        <v>2561</v>
      </c>
      <c r="D228" s="25" t="s">
        <v>2690</v>
      </c>
      <c r="E228" s="91" t="s">
        <v>2693</v>
      </c>
      <c r="F228" t="s">
        <v>2694</v>
      </c>
      <c r="I228"/>
      <c r="J228"/>
    </row>
    <row r="229" spans="1:10">
      <c r="A229" s="16" t="s">
        <v>600</v>
      </c>
      <c r="B229" s="25" t="s">
        <v>2137</v>
      </c>
      <c r="C229" s="44" t="s">
        <v>2561</v>
      </c>
      <c r="D229" s="25" t="s">
        <v>2690</v>
      </c>
      <c r="E229" s="91" t="s">
        <v>2695</v>
      </c>
      <c r="F229" t="s">
        <v>2696</v>
      </c>
      <c r="I229"/>
      <c r="J229"/>
    </row>
    <row r="230" spans="1:10">
      <c r="A230" s="16" t="s">
        <v>603</v>
      </c>
      <c r="B230" s="25" t="s">
        <v>2137</v>
      </c>
      <c r="C230" s="44" t="s">
        <v>2561</v>
      </c>
      <c r="D230" s="25" t="s">
        <v>2690</v>
      </c>
      <c r="E230" s="91" t="s">
        <v>2697</v>
      </c>
      <c r="F230" t="s">
        <v>2698</v>
      </c>
      <c r="I230"/>
      <c r="J230"/>
    </row>
    <row r="231" spans="1:10">
      <c r="A231" s="16" t="s">
        <v>606</v>
      </c>
      <c r="B231" s="25" t="s">
        <v>2137</v>
      </c>
      <c r="C231" s="44" t="s">
        <v>2561</v>
      </c>
      <c r="D231" s="25" t="s">
        <v>2690</v>
      </c>
      <c r="E231" s="91" t="s">
        <v>2699</v>
      </c>
      <c r="F231" t="s">
        <v>2700</v>
      </c>
      <c r="G231" t="s">
        <v>2280</v>
      </c>
    </row>
    <row r="232" spans="1:10">
      <c r="A232" s="16" t="s">
        <v>609</v>
      </c>
      <c r="B232" s="25" t="s">
        <v>2137</v>
      </c>
      <c r="C232" s="44" t="s">
        <v>2561</v>
      </c>
      <c r="D232" s="25" t="s">
        <v>2690</v>
      </c>
      <c r="E232" s="91" t="s">
        <v>2701</v>
      </c>
      <c r="F232" t="s">
        <v>2702</v>
      </c>
      <c r="G232" t="s">
        <v>2280</v>
      </c>
    </row>
    <row r="233" spans="1:10">
      <c r="A233" s="16" t="s">
        <v>612</v>
      </c>
      <c r="B233" s="25" t="s">
        <v>2137</v>
      </c>
      <c r="C233" s="44" t="s">
        <v>2561</v>
      </c>
      <c r="D233" s="25" t="s">
        <v>2565</v>
      </c>
      <c r="E233" s="91" t="s">
        <v>2703</v>
      </c>
      <c r="F233" t="s">
        <v>2704</v>
      </c>
    </row>
    <row r="234" spans="1:10">
      <c r="A234" s="16" t="s">
        <v>616</v>
      </c>
      <c r="B234" s="25" t="s">
        <v>2137</v>
      </c>
      <c r="C234" s="44" t="s">
        <v>2561</v>
      </c>
      <c r="D234" s="25" t="s">
        <v>2565</v>
      </c>
      <c r="E234" s="91" t="s">
        <v>2705</v>
      </c>
      <c r="F234" t="s">
        <v>2706</v>
      </c>
    </row>
    <row r="235" spans="1:10">
      <c r="A235" s="16" t="s">
        <v>619</v>
      </c>
      <c r="B235" s="25" t="s">
        <v>2137</v>
      </c>
      <c r="C235" s="44" t="s">
        <v>2561</v>
      </c>
      <c r="D235" s="25" t="s">
        <v>2565</v>
      </c>
      <c r="E235" s="91" t="s">
        <v>2707</v>
      </c>
      <c r="F235" t="s">
        <v>2708</v>
      </c>
    </row>
    <row r="236" spans="1:10">
      <c r="A236" s="16" t="s">
        <v>622</v>
      </c>
      <c r="B236" s="25" t="s">
        <v>2137</v>
      </c>
      <c r="C236" s="44" t="s">
        <v>2561</v>
      </c>
      <c r="D236" s="25" t="s">
        <v>2565</v>
      </c>
      <c r="E236" s="91" t="s">
        <v>2709</v>
      </c>
      <c r="F236" t="s">
        <v>2710</v>
      </c>
    </row>
    <row r="237" spans="1:10">
      <c r="A237" s="16" t="s">
        <v>625</v>
      </c>
      <c r="B237" s="25" t="s">
        <v>2137</v>
      </c>
      <c r="C237" s="44" t="s">
        <v>2561</v>
      </c>
      <c r="D237" s="25" t="s">
        <v>2690</v>
      </c>
      <c r="E237" s="91" t="s">
        <v>2711</v>
      </c>
      <c r="F237" t="s">
        <v>2712</v>
      </c>
    </row>
    <row r="238" spans="1:10">
      <c r="A238" s="16" t="s">
        <v>629</v>
      </c>
      <c r="B238" s="25" t="s">
        <v>2137</v>
      </c>
      <c r="C238" s="44" t="s">
        <v>2561</v>
      </c>
      <c r="D238" s="25" t="s">
        <v>2690</v>
      </c>
      <c r="E238" s="91" t="s">
        <v>2713</v>
      </c>
      <c r="F238" t="s">
        <v>2714</v>
      </c>
    </row>
    <row r="239" spans="1:10">
      <c r="A239" s="16" t="s">
        <v>632</v>
      </c>
      <c r="B239" s="25" t="s">
        <v>2137</v>
      </c>
      <c r="C239" s="44" t="s">
        <v>2561</v>
      </c>
      <c r="D239" s="25" t="s">
        <v>2690</v>
      </c>
      <c r="E239" s="91" t="s">
        <v>2715</v>
      </c>
      <c r="F239" t="s">
        <v>2716</v>
      </c>
    </row>
    <row r="240" spans="1:10">
      <c r="A240" s="16" t="s">
        <v>635</v>
      </c>
      <c r="B240" s="25" t="s">
        <v>2137</v>
      </c>
      <c r="C240" s="44" t="s">
        <v>2561</v>
      </c>
      <c r="D240" s="25" t="s">
        <v>2690</v>
      </c>
      <c r="E240" s="91" t="s">
        <v>2717</v>
      </c>
      <c r="F240" t="s">
        <v>2718</v>
      </c>
    </row>
    <row r="241" spans="1:13">
      <c r="A241" s="16" t="s">
        <v>638</v>
      </c>
      <c r="B241" s="25" t="s">
        <v>2137</v>
      </c>
      <c r="C241" s="44" t="s">
        <v>2561</v>
      </c>
      <c r="D241" s="25" t="s">
        <v>2690</v>
      </c>
      <c r="E241" s="91" t="s">
        <v>2719</v>
      </c>
      <c r="F241" t="s">
        <v>2720</v>
      </c>
    </row>
    <row r="242" spans="1:13">
      <c r="A242" s="16" t="s">
        <v>642</v>
      </c>
      <c r="B242" s="25" t="s">
        <v>2137</v>
      </c>
      <c r="C242" s="44" t="s">
        <v>2561</v>
      </c>
      <c r="D242" s="25" t="s">
        <v>2690</v>
      </c>
      <c r="E242" s="91" t="s">
        <v>2721</v>
      </c>
      <c r="F242" t="s">
        <v>2722</v>
      </c>
    </row>
    <row r="243" spans="1:13">
      <c r="A243" s="16" t="s">
        <v>646</v>
      </c>
      <c r="B243" s="25" t="s">
        <v>2137</v>
      </c>
      <c r="C243" s="44" t="s">
        <v>2561</v>
      </c>
      <c r="D243" s="25" t="s">
        <v>2690</v>
      </c>
      <c r="E243" s="91" t="s">
        <v>2723</v>
      </c>
      <c r="F243" t="s">
        <v>2724</v>
      </c>
    </row>
    <row r="244" spans="1:13">
      <c r="A244" s="16" t="s">
        <v>649</v>
      </c>
      <c r="B244" s="25" t="s">
        <v>2137</v>
      </c>
      <c r="C244" s="44" t="s">
        <v>2561</v>
      </c>
      <c r="D244" s="25" t="s">
        <v>2690</v>
      </c>
      <c r="E244" s="91" t="s">
        <v>2725</v>
      </c>
      <c r="F244" t="s">
        <v>2726</v>
      </c>
    </row>
    <row r="245" spans="1:13">
      <c r="A245" s="16" t="s">
        <v>2727</v>
      </c>
      <c r="B245" s="25" t="s">
        <v>2137</v>
      </c>
      <c r="C245" s="44" t="s">
        <v>2573</v>
      </c>
      <c r="D245" s="25" t="s">
        <v>2728</v>
      </c>
      <c r="E245" s="91" t="s">
        <v>2729</v>
      </c>
      <c r="M245" s="35" t="s">
        <v>2730</v>
      </c>
    </row>
    <row r="246" spans="1:13">
      <c r="A246" s="16" t="s">
        <v>2731</v>
      </c>
      <c r="B246" s="25" t="s">
        <v>2137</v>
      </c>
      <c r="C246" s="44" t="s">
        <v>2573</v>
      </c>
      <c r="D246" s="25" t="s">
        <v>2728</v>
      </c>
      <c r="E246" s="91" t="s">
        <v>2732</v>
      </c>
      <c r="M246" s="35" t="s">
        <v>2733</v>
      </c>
    </row>
    <row r="247" spans="1:13">
      <c r="A247" s="16" t="s">
        <v>2734</v>
      </c>
      <c r="B247" s="25" t="s">
        <v>2137</v>
      </c>
      <c r="C247" s="44" t="s">
        <v>2573</v>
      </c>
      <c r="D247" s="25" t="s">
        <v>2728</v>
      </c>
      <c r="E247" s="91" t="s">
        <v>2735</v>
      </c>
      <c r="M247" s="35" t="s">
        <v>2736</v>
      </c>
    </row>
    <row r="248" spans="1:13">
      <c r="A248" s="16" t="s">
        <v>652</v>
      </c>
      <c r="B248" s="25" t="s">
        <v>2137</v>
      </c>
      <c r="C248" s="44" t="s">
        <v>2561</v>
      </c>
      <c r="D248" s="25" t="s">
        <v>2690</v>
      </c>
      <c r="E248" s="91" t="s">
        <v>2737</v>
      </c>
      <c r="F248" t="s">
        <v>2738</v>
      </c>
    </row>
    <row r="249" spans="1:13">
      <c r="A249" s="16" t="s">
        <v>655</v>
      </c>
      <c r="B249" s="25" t="s">
        <v>2137</v>
      </c>
      <c r="C249" s="44" t="s">
        <v>2561</v>
      </c>
      <c r="D249" s="25" t="s">
        <v>2690</v>
      </c>
      <c r="E249" s="91" t="s">
        <v>2739</v>
      </c>
      <c r="F249" t="s">
        <v>2740</v>
      </c>
    </row>
    <row r="250" spans="1:13">
      <c r="A250" s="16" t="s">
        <v>658</v>
      </c>
      <c r="B250" s="25" t="s">
        <v>2137</v>
      </c>
      <c r="C250" s="44" t="s">
        <v>2561</v>
      </c>
      <c r="D250" s="25" t="s">
        <v>2690</v>
      </c>
      <c r="E250" s="91" t="s">
        <v>2741</v>
      </c>
      <c r="F250" t="s">
        <v>2742</v>
      </c>
    </row>
    <row r="251" spans="1:13">
      <c r="A251" s="16" t="s">
        <v>661</v>
      </c>
      <c r="B251" s="25" t="s">
        <v>2137</v>
      </c>
      <c r="C251" s="44" t="s">
        <v>2561</v>
      </c>
      <c r="D251" s="25" t="s">
        <v>2690</v>
      </c>
      <c r="E251" s="91" t="s">
        <v>2743</v>
      </c>
      <c r="F251" t="s">
        <v>2744</v>
      </c>
    </row>
    <row r="252" spans="1:13">
      <c r="A252" s="16" t="s">
        <v>664</v>
      </c>
      <c r="B252" s="25" t="s">
        <v>2137</v>
      </c>
      <c r="C252" s="44" t="s">
        <v>2561</v>
      </c>
      <c r="D252" s="25" t="s">
        <v>2690</v>
      </c>
      <c r="E252" s="91" t="s">
        <v>2745</v>
      </c>
      <c r="F252" t="s">
        <v>2746</v>
      </c>
    </row>
    <row r="253" spans="1:13">
      <c r="A253" s="16" t="s">
        <v>667</v>
      </c>
      <c r="B253" s="25" t="s">
        <v>2137</v>
      </c>
      <c r="C253" s="44" t="s">
        <v>2561</v>
      </c>
      <c r="D253" s="25" t="s">
        <v>2690</v>
      </c>
      <c r="E253" s="91" t="s">
        <v>2747</v>
      </c>
      <c r="F253" t="s">
        <v>2748</v>
      </c>
    </row>
    <row r="254" spans="1:13">
      <c r="A254" s="16" t="s">
        <v>670</v>
      </c>
      <c r="B254" s="25" t="s">
        <v>2137</v>
      </c>
      <c r="C254" s="44" t="s">
        <v>2561</v>
      </c>
      <c r="D254" s="25" t="s">
        <v>2562</v>
      </c>
      <c r="E254" s="91" t="s">
        <v>2749</v>
      </c>
      <c r="F254" t="s">
        <v>2750</v>
      </c>
    </row>
    <row r="255" spans="1:13">
      <c r="A255" s="16" t="s">
        <v>673</v>
      </c>
      <c r="B255" s="25" t="s">
        <v>2137</v>
      </c>
      <c r="C255" s="44" t="s">
        <v>2561</v>
      </c>
      <c r="D255" s="25" t="s">
        <v>2690</v>
      </c>
      <c r="E255" s="91" t="s">
        <v>2751</v>
      </c>
      <c r="F255" t="s">
        <v>2752</v>
      </c>
    </row>
    <row r="256" spans="1:13">
      <c r="A256" s="16" t="s">
        <v>676</v>
      </c>
      <c r="B256" s="25" t="s">
        <v>2137</v>
      </c>
      <c r="C256" s="44" t="s">
        <v>2561</v>
      </c>
      <c r="D256" s="25" t="s">
        <v>2562</v>
      </c>
      <c r="E256" s="91" t="s">
        <v>2753</v>
      </c>
      <c r="F256" t="s">
        <v>2754</v>
      </c>
    </row>
    <row r="257" spans="1:13">
      <c r="A257" s="16" t="s">
        <v>679</v>
      </c>
      <c r="B257" s="25" t="s">
        <v>2137</v>
      </c>
      <c r="C257" s="44" t="s">
        <v>2561</v>
      </c>
      <c r="D257" s="25" t="s">
        <v>2690</v>
      </c>
      <c r="E257" s="91" t="s">
        <v>2755</v>
      </c>
      <c r="F257" t="s">
        <v>2756</v>
      </c>
    </row>
    <row r="258" spans="1:13">
      <c r="A258" s="16" t="s">
        <v>682</v>
      </c>
      <c r="B258" s="25" t="s">
        <v>2137</v>
      </c>
      <c r="C258" s="44" t="s">
        <v>2561</v>
      </c>
      <c r="D258" s="25" t="s">
        <v>2690</v>
      </c>
      <c r="E258" s="91" t="s">
        <v>2757</v>
      </c>
      <c r="F258" t="s">
        <v>2758</v>
      </c>
    </row>
    <row r="259" spans="1:13">
      <c r="A259" s="16" t="s">
        <v>685</v>
      </c>
      <c r="B259" s="25" t="s">
        <v>2137</v>
      </c>
      <c r="C259" s="44" t="s">
        <v>2561</v>
      </c>
      <c r="D259" s="25" t="s">
        <v>2562</v>
      </c>
      <c r="E259" s="91" t="s">
        <v>2759</v>
      </c>
      <c r="F259" t="s">
        <v>2760</v>
      </c>
    </row>
    <row r="260" spans="1:13">
      <c r="A260" s="16" t="s">
        <v>688</v>
      </c>
      <c r="B260" s="25" t="s">
        <v>2137</v>
      </c>
      <c r="C260" s="44" t="s">
        <v>2561</v>
      </c>
      <c r="D260" s="25" t="s">
        <v>2562</v>
      </c>
      <c r="E260" s="91" t="s">
        <v>2761</v>
      </c>
      <c r="F260" t="s">
        <v>2762</v>
      </c>
      <c r="G260" t="s">
        <v>2280</v>
      </c>
    </row>
    <row r="261" spans="1:13">
      <c r="A261" s="16" t="s">
        <v>691</v>
      </c>
      <c r="B261" s="25" t="s">
        <v>2137</v>
      </c>
      <c r="C261" s="44" t="s">
        <v>2561</v>
      </c>
      <c r="D261" s="25" t="s">
        <v>2562</v>
      </c>
      <c r="E261" s="91" t="s">
        <v>2763</v>
      </c>
      <c r="F261" t="s">
        <v>2764</v>
      </c>
      <c r="G261" t="s">
        <v>2280</v>
      </c>
    </row>
    <row r="262" spans="1:13">
      <c r="A262" s="16" t="s">
        <v>694</v>
      </c>
      <c r="B262" s="25" t="s">
        <v>2137</v>
      </c>
      <c r="C262" s="44" t="s">
        <v>2561</v>
      </c>
      <c r="D262" s="25" t="s">
        <v>2562</v>
      </c>
      <c r="E262" s="91" t="s">
        <v>2765</v>
      </c>
      <c r="F262" t="s">
        <v>2766</v>
      </c>
    </row>
    <row r="263" spans="1:13">
      <c r="A263" s="16" t="s">
        <v>697</v>
      </c>
      <c r="B263" s="25" t="s">
        <v>2137</v>
      </c>
      <c r="C263" s="44" t="s">
        <v>2561</v>
      </c>
      <c r="D263" s="25" t="s">
        <v>2562</v>
      </c>
      <c r="E263" s="91" t="s">
        <v>2767</v>
      </c>
      <c r="F263" t="s">
        <v>2768</v>
      </c>
    </row>
    <row r="264" spans="1:13">
      <c r="A264" s="16" t="s">
        <v>700</v>
      </c>
      <c r="B264" s="25" t="s">
        <v>2137</v>
      </c>
      <c r="C264" s="44" t="s">
        <v>2561</v>
      </c>
      <c r="D264" s="25" t="s">
        <v>2562</v>
      </c>
      <c r="E264" s="91" t="s">
        <v>2769</v>
      </c>
      <c r="F264" t="s">
        <v>2770</v>
      </c>
      <c r="G264" t="s">
        <v>2245</v>
      </c>
    </row>
    <row r="265" spans="1:13">
      <c r="A265" s="16" t="s">
        <v>703</v>
      </c>
      <c r="B265" s="25" t="s">
        <v>2137</v>
      </c>
      <c r="C265" s="44" t="s">
        <v>2561</v>
      </c>
      <c r="D265" s="25" t="s">
        <v>2562</v>
      </c>
      <c r="E265" s="91" t="s">
        <v>2771</v>
      </c>
      <c r="F265" t="s">
        <v>2772</v>
      </c>
      <c r="G265" t="s">
        <v>2280</v>
      </c>
    </row>
    <row r="266" spans="1:13">
      <c r="A266" s="16" t="s">
        <v>706</v>
      </c>
      <c r="B266" s="25" t="s">
        <v>2137</v>
      </c>
      <c r="C266" s="44" t="s">
        <v>2561</v>
      </c>
      <c r="D266" s="25" t="s">
        <v>2562</v>
      </c>
      <c r="E266" s="91" t="s">
        <v>2773</v>
      </c>
      <c r="F266" t="s">
        <v>2774</v>
      </c>
      <c r="G266" t="s">
        <v>2289</v>
      </c>
    </row>
    <row r="267" spans="1:13">
      <c r="A267" s="16" t="s">
        <v>709</v>
      </c>
      <c r="B267" s="25" t="s">
        <v>2137</v>
      </c>
      <c r="C267" s="44" t="s">
        <v>2561</v>
      </c>
      <c r="D267" s="25" t="s">
        <v>2562</v>
      </c>
      <c r="E267" s="91" t="s">
        <v>2775</v>
      </c>
      <c r="F267" t="s">
        <v>2776</v>
      </c>
      <c r="G267" t="s">
        <v>2280</v>
      </c>
    </row>
    <row r="268" spans="1:13">
      <c r="A268" s="16" t="s">
        <v>712</v>
      </c>
      <c r="B268" s="25" t="s">
        <v>2137</v>
      </c>
      <c r="C268" s="44" t="s">
        <v>2561</v>
      </c>
      <c r="D268" s="25" t="s">
        <v>2562</v>
      </c>
      <c r="E268" s="91" t="s">
        <v>2777</v>
      </c>
      <c r="F268" t="s">
        <v>2778</v>
      </c>
      <c r="G268" t="s">
        <v>2289</v>
      </c>
    </row>
    <row r="269" spans="1:13">
      <c r="A269" s="16" t="s">
        <v>715</v>
      </c>
      <c r="B269" s="25" t="s">
        <v>2137</v>
      </c>
      <c r="C269" s="44" t="s">
        <v>2561</v>
      </c>
      <c r="D269" s="109" t="s">
        <v>2690</v>
      </c>
      <c r="E269" s="91" t="s">
        <v>2779</v>
      </c>
      <c r="F269" t="s">
        <v>2780</v>
      </c>
      <c r="G269" t="s">
        <v>2289</v>
      </c>
      <c r="M269" t="s">
        <v>2781</v>
      </c>
    </row>
    <row r="270" spans="1:13" ht="30">
      <c r="A270" s="16" t="s">
        <v>718</v>
      </c>
      <c r="B270" s="25" t="s">
        <v>2137</v>
      </c>
      <c r="C270" s="44" t="s">
        <v>2561</v>
      </c>
      <c r="D270" s="25" t="s">
        <v>2562</v>
      </c>
      <c r="E270" s="91" t="s">
        <v>2782</v>
      </c>
      <c r="F270" t="s">
        <v>2783</v>
      </c>
    </row>
    <row r="271" spans="1:13">
      <c r="A271" s="16" t="s">
        <v>2784</v>
      </c>
      <c r="B271" s="25" t="s">
        <v>2137</v>
      </c>
      <c r="C271" s="44" t="s">
        <v>2573</v>
      </c>
      <c r="D271" s="25" t="s">
        <v>2785</v>
      </c>
      <c r="E271" s="91" t="s">
        <v>2786</v>
      </c>
      <c r="M271" s="35" t="s">
        <v>2665</v>
      </c>
    </row>
    <row r="272" spans="1:13">
      <c r="A272" s="16" t="s">
        <v>721</v>
      </c>
      <c r="B272" s="25" t="s">
        <v>2137</v>
      </c>
      <c r="C272" s="44" t="s">
        <v>2561</v>
      </c>
      <c r="D272" s="25" t="s">
        <v>2562</v>
      </c>
      <c r="E272" s="91" t="s">
        <v>2787</v>
      </c>
      <c r="F272" t="s">
        <v>2788</v>
      </c>
    </row>
    <row r="273" spans="1:13">
      <c r="A273" s="16" t="s">
        <v>724</v>
      </c>
      <c r="B273" s="25" t="s">
        <v>2137</v>
      </c>
      <c r="C273" s="44" t="s">
        <v>2561</v>
      </c>
      <c r="D273" s="25" t="s">
        <v>2565</v>
      </c>
      <c r="E273" s="91" t="s">
        <v>2789</v>
      </c>
      <c r="F273" t="s">
        <v>2790</v>
      </c>
    </row>
    <row r="274" spans="1:13">
      <c r="A274" s="16" t="s">
        <v>727</v>
      </c>
      <c r="B274" s="25" t="s">
        <v>2137</v>
      </c>
      <c r="C274" s="44" t="s">
        <v>2561</v>
      </c>
      <c r="D274" s="25" t="s">
        <v>2565</v>
      </c>
      <c r="E274" s="91" t="s">
        <v>2791</v>
      </c>
      <c r="F274" t="s">
        <v>2792</v>
      </c>
    </row>
    <row r="275" spans="1:13">
      <c r="A275" s="16" t="s">
        <v>730</v>
      </c>
      <c r="B275" s="25" t="s">
        <v>2137</v>
      </c>
      <c r="C275" s="44" t="s">
        <v>2561</v>
      </c>
      <c r="D275" s="25" t="s">
        <v>2565</v>
      </c>
      <c r="E275" s="91" t="s">
        <v>2793</v>
      </c>
      <c r="F275" t="s">
        <v>2794</v>
      </c>
    </row>
    <row r="276" spans="1:13">
      <c r="A276" s="16" t="s">
        <v>733</v>
      </c>
      <c r="B276" s="25" t="s">
        <v>2137</v>
      </c>
      <c r="C276" s="44" t="s">
        <v>2561</v>
      </c>
      <c r="D276" s="25" t="s">
        <v>2562</v>
      </c>
      <c r="E276" s="91" t="s">
        <v>2795</v>
      </c>
      <c r="F276" t="s">
        <v>2796</v>
      </c>
      <c r="G276" t="s">
        <v>2245</v>
      </c>
    </row>
    <row r="277" spans="1:13">
      <c r="A277" s="16" t="s">
        <v>736</v>
      </c>
      <c r="B277" s="25" t="s">
        <v>2137</v>
      </c>
      <c r="C277" s="44" t="s">
        <v>2561</v>
      </c>
      <c r="D277" s="25" t="s">
        <v>2562</v>
      </c>
      <c r="E277" s="91" t="s">
        <v>2797</v>
      </c>
      <c r="F277" t="s">
        <v>2798</v>
      </c>
    </row>
    <row r="278" spans="1:13">
      <c r="A278" s="16" t="s">
        <v>739</v>
      </c>
      <c r="B278" s="25" t="s">
        <v>2137</v>
      </c>
      <c r="C278" s="44" t="s">
        <v>2561</v>
      </c>
      <c r="D278" s="25" t="s">
        <v>2565</v>
      </c>
      <c r="E278" s="91" t="s">
        <v>2799</v>
      </c>
      <c r="F278" t="s">
        <v>2800</v>
      </c>
    </row>
    <row r="279" spans="1:13">
      <c r="A279" s="16" t="s">
        <v>742</v>
      </c>
      <c r="B279" s="25" t="s">
        <v>2137</v>
      </c>
      <c r="C279" s="44" t="s">
        <v>2561</v>
      </c>
      <c r="D279" s="25" t="s">
        <v>2565</v>
      </c>
      <c r="E279" s="91" t="s">
        <v>2801</v>
      </c>
      <c r="F279" t="s">
        <v>2802</v>
      </c>
    </row>
    <row r="280" spans="1:13">
      <c r="A280" s="16" t="s">
        <v>745</v>
      </c>
      <c r="B280" s="25" t="s">
        <v>2137</v>
      </c>
      <c r="C280" s="44" t="s">
        <v>2561</v>
      </c>
      <c r="D280" s="25" t="s">
        <v>2565</v>
      </c>
      <c r="E280" s="91" t="s">
        <v>2803</v>
      </c>
      <c r="F280" t="s">
        <v>2804</v>
      </c>
    </row>
    <row r="281" spans="1:13">
      <c r="A281" s="16" t="s">
        <v>748</v>
      </c>
      <c r="B281" s="25" t="s">
        <v>2137</v>
      </c>
      <c r="C281" s="44" t="s">
        <v>2561</v>
      </c>
      <c r="D281" s="25" t="s">
        <v>2562</v>
      </c>
      <c r="E281" s="91" t="s">
        <v>2805</v>
      </c>
      <c r="F281" t="s">
        <v>2806</v>
      </c>
      <c r="G281" t="s">
        <v>2245</v>
      </c>
    </row>
    <row r="282" spans="1:13">
      <c r="A282" s="16" t="s">
        <v>751</v>
      </c>
      <c r="B282" s="25" t="s">
        <v>2137</v>
      </c>
      <c r="C282" s="44" t="s">
        <v>2561</v>
      </c>
      <c r="D282" s="25" t="s">
        <v>2562</v>
      </c>
      <c r="E282" s="91" t="s">
        <v>2807</v>
      </c>
      <c r="F282" t="s">
        <v>2808</v>
      </c>
      <c r="G282" t="s">
        <v>2245</v>
      </c>
    </row>
    <row r="283" spans="1:13">
      <c r="A283" s="16" t="s">
        <v>755</v>
      </c>
      <c r="B283" s="25" t="s">
        <v>2137</v>
      </c>
      <c r="C283" s="44" t="s">
        <v>2561</v>
      </c>
      <c r="D283" s="25" t="s">
        <v>2562</v>
      </c>
      <c r="E283" s="91" t="s">
        <v>2809</v>
      </c>
      <c r="F283" t="s">
        <v>2810</v>
      </c>
      <c r="G283" t="s">
        <v>2245</v>
      </c>
    </row>
    <row r="284" spans="1:13">
      <c r="A284" s="16" t="s">
        <v>758</v>
      </c>
      <c r="B284" s="25" t="s">
        <v>2137</v>
      </c>
      <c r="C284" s="44" t="s">
        <v>2561</v>
      </c>
      <c r="D284" s="25" t="s">
        <v>2562</v>
      </c>
      <c r="E284" s="91" t="s">
        <v>2811</v>
      </c>
      <c r="F284" t="s">
        <v>2812</v>
      </c>
      <c r="G284" t="s">
        <v>2245</v>
      </c>
    </row>
    <row r="285" spans="1:13">
      <c r="A285" s="16" t="s">
        <v>761</v>
      </c>
      <c r="B285" s="25" t="s">
        <v>2137</v>
      </c>
      <c r="C285" s="44" t="s">
        <v>2561</v>
      </c>
      <c r="D285" s="25" t="s">
        <v>2562</v>
      </c>
      <c r="E285" s="91" t="s">
        <v>2813</v>
      </c>
      <c r="F285" t="s">
        <v>2814</v>
      </c>
      <c r="G285" t="s">
        <v>2245</v>
      </c>
    </row>
    <row r="286" spans="1:13">
      <c r="A286" s="16" t="s">
        <v>764</v>
      </c>
      <c r="B286" s="25" t="s">
        <v>2137</v>
      </c>
      <c r="C286" s="44" t="s">
        <v>2561</v>
      </c>
      <c r="D286" s="25" t="s">
        <v>2562</v>
      </c>
      <c r="E286" s="91" t="s">
        <v>2815</v>
      </c>
      <c r="F286" t="s">
        <v>2816</v>
      </c>
      <c r="G286" t="s">
        <v>2245</v>
      </c>
    </row>
    <row r="287" spans="1:13">
      <c r="A287" s="16" t="s">
        <v>2817</v>
      </c>
      <c r="B287" s="25" t="s">
        <v>2137</v>
      </c>
      <c r="C287" s="44" t="s">
        <v>2573</v>
      </c>
      <c r="D287" t="s">
        <v>2818</v>
      </c>
      <c r="E287" s="91" t="s">
        <v>2819</v>
      </c>
      <c r="M287" s="35" t="s">
        <v>2820</v>
      </c>
    </row>
    <row r="288" spans="1:13">
      <c r="A288" s="16" t="s">
        <v>2821</v>
      </c>
      <c r="B288" s="25" t="s">
        <v>2137</v>
      </c>
      <c r="C288" s="44" t="s">
        <v>2561</v>
      </c>
      <c r="D288" s="25" t="s">
        <v>2562</v>
      </c>
      <c r="E288" s="91" t="s">
        <v>2822</v>
      </c>
      <c r="F288" s="46" t="s">
        <v>2823</v>
      </c>
      <c r="G288" t="s">
        <v>2824</v>
      </c>
      <c r="M288" s="46" t="s">
        <v>2217</v>
      </c>
    </row>
    <row r="289" spans="1:13">
      <c r="A289" s="16" t="s">
        <v>2825</v>
      </c>
      <c r="B289" s="25" t="s">
        <v>2137</v>
      </c>
      <c r="C289" s="44" t="s">
        <v>2561</v>
      </c>
      <c r="D289" s="25" t="s">
        <v>2562</v>
      </c>
      <c r="E289" s="91" t="s">
        <v>2826</v>
      </c>
      <c r="F289" s="46" t="s">
        <v>2827</v>
      </c>
      <c r="G289" t="s">
        <v>2824</v>
      </c>
      <c r="M289" s="46" t="s">
        <v>2217</v>
      </c>
    </row>
    <row r="290" spans="1:13">
      <c r="A290" s="16" t="s">
        <v>2828</v>
      </c>
      <c r="B290" s="25" t="s">
        <v>2137</v>
      </c>
      <c r="C290" s="44" t="s">
        <v>2561</v>
      </c>
      <c r="D290" s="25" t="s">
        <v>2562</v>
      </c>
      <c r="E290" s="91" t="s">
        <v>2829</v>
      </c>
      <c r="F290" s="46" t="s">
        <v>2830</v>
      </c>
      <c r="G290" t="s">
        <v>2824</v>
      </c>
      <c r="M290" s="46" t="s">
        <v>2217</v>
      </c>
    </row>
    <row r="291" spans="1:13">
      <c r="A291" s="16" t="s">
        <v>2831</v>
      </c>
      <c r="B291" s="25" t="s">
        <v>2137</v>
      </c>
      <c r="C291" s="44" t="s">
        <v>2561</v>
      </c>
      <c r="D291" s="25" t="s">
        <v>2562</v>
      </c>
      <c r="E291" s="91" t="s">
        <v>2832</v>
      </c>
      <c r="F291" s="46" t="s">
        <v>2833</v>
      </c>
      <c r="G291" t="s">
        <v>2824</v>
      </c>
      <c r="M291" s="46" t="s">
        <v>2217</v>
      </c>
    </row>
    <row r="292" spans="1:13">
      <c r="A292" s="16" t="s">
        <v>2834</v>
      </c>
      <c r="B292" s="25" t="s">
        <v>2137</v>
      </c>
      <c r="C292" s="44" t="s">
        <v>2561</v>
      </c>
      <c r="D292" s="25" t="s">
        <v>2562</v>
      </c>
      <c r="E292" s="91" t="s">
        <v>2835</v>
      </c>
      <c r="F292" s="46" t="s">
        <v>2836</v>
      </c>
      <c r="G292" t="s">
        <v>2824</v>
      </c>
      <c r="M292" s="46" t="s">
        <v>2217</v>
      </c>
    </row>
    <row r="293" spans="1:13">
      <c r="A293" s="16" t="s">
        <v>2837</v>
      </c>
      <c r="B293" s="25" t="s">
        <v>2137</v>
      </c>
      <c r="C293" s="44" t="s">
        <v>2561</v>
      </c>
      <c r="D293" s="25" t="s">
        <v>2562</v>
      </c>
      <c r="E293" s="91" t="s">
        <v>2838</v>
      </c>
      <c r="F293" s="46" t="s">
        <v>2839</v>
      </c>
      <c r="G293" t="s">
        <v>2824</v>
      </c>
      <c r="M293" s="46" t="s">
        <v>2217</v>
      </c>
    </row>
    <row r="294" spans="1:13">
      <c r="A294" s="16" t="s">
        <v>2840</v>
      </c>
      <c r="B294" s="25" t="s">
        <v>2137</v>
      </c>
      <c r="C294" s="44" t="s">
        <v>2561</v>
      </c>
      <c r="D294" s="25" t="s">
        <v>2562</v>
      </c>
      <c r="E294" s="91" t="s">
        <v>2841</v>
      </c>
      <c r="F294" s="46" t="s">
        <v>2842</v>
      </c>
      <c r="G294" t="s">
        <v>2824</v>
      </c>
      <c r="M294" s="46" t="s">
        <v>2217</v>
      </c>
    </row>
    <row r="295" spans="1:13">
      <c r="A295" s="16" t="s">
        <v>2843</v>
      </c>
      <c r="B295" s="25" t="s">
        <v>2137</v>
      </c>
      <c r="C295" s="44" t="s">
        <v>2561</v>
      </c>
      <c r="D295" s="25" t="s">
        <v>2562</v>
      </c>
      <c r="E295" s="91" t="s">
        <v>2844</v>
      </c>
      <c r="F295" s="46" t="s">
        <v>2845</v>
      </c>
      <c r="G295" t="s">
        <v>2824</v>
      </c>
      <c r="M295" s="46" t="s">
        <v>2217</v>
      </c>
    </row>
    <row r="296" spans="1:13">
      <c r="A296" s="16" t="s">
        <v>2846</v>
      </c>
      <c r="B296" s="25" t="s">
        <v>2137</v>
      </c>
      <c r="C296" s="44" t="s">
        <v>2561</v>
      </c>
      <c r="D296" s="25" t="s">
        <v>2562</v>
      </c>
      <c r="E296" s="91" t="s">
        <v>2847</v>
      </c>
      <c r="F296" s="46" t="s">
        <v>2848</v>
      </c>
      <c r="G296" t="s">
        <v>2824</v>
      </c>
      <c r="M296" s="46" t="s">
        <v>2217</v>
      </c>
    </row>
    <row r="297" spans="1:13">
      <c r="A297" s="16" t="s">
        <v>2849</v>
      </c>
      <c r="B297" s="25" t="s">
        <v>2137</v>
      </c>
      <c r="C297" s="44" t="s">
        <v>2561</v>
      </c>
      <c r="D297" s="25" t="s">
        <v>2562</v>
      </c>
      <c r="E297" s="91" t="s">
        <v>2850</v>
      </c>
      <c r="F297" s="46" t="s">
        <v>2851</v>
      </c>
      <c r="G297" t="s">
        <v>2824</v>
      </c>
      <c r="M297" s="46" t="s">
        <v>2217</v>
      </c>
    </row>
    <row r="298" spans="1:13">
      <c r="A298" s="16" t="s">
        <v>767</v>
      </c>
      <c r="B298" s="25" t="s">
        <v>2137</v>
      </c>
      <c r="C298" s="44" t="s">
        <v>2146</v>
      </c>
      <c r="D298" t="s">
        <v>2379</v>
      </c>
      <c r="E298" s="91" t="s">
        <v>2852</v>
      </c>
      <c r="F298" t="s">
        <v>2853</v>
      </c>
      <c r="G298" t="s">
        <v>2150</v>
      </c>
    </row>
    <row r="299" spans="1:13">
      <c r="A299" s="16" t="s">
        <v>770</v>
      </c>
      <c r="B299" s="25" t="s">
        <v>2137</v>
      </c>
      <c r="C299" s="44" t="s">
        <v>2561</v>
      </c>
      <c r="D299" t="s">
        <v>2565</v>
      </c>
      <c r="E299" s="91" t="s">
        <v>2854</v>
      </c>
      <c r="F299" t="s">
        <v>2855</v>
      </c>
      <c r="G299" t="s">
        <v>2150</v>
      </c>
    </row>
    <row r="300" spans="1:13">
      <c r="A300" s="16" t="s">
        <v>773</v>
      </c>
      <c r="B300" s="25" t="s">
        <v>2137</v>
      </c>
      <c r="C300" s="44" t="s">
        <v>2561</v>
      </c>
      <c r="D300" t="s">
        <v>2565</v>
      </c>
      <c r="E300" s="91" t="s">
        <v>2856</v>
      </c>
      <c r="F300" t="s">
        <v>2857</v>
      </c>
    </row>
    <row r="301" spans="1:13">
      <c r="A301" s="16" t="s">
        <v>777</v>
      </c>
      <c r="B301" s="25" t="s">
        <v>2137</v>
      </c>
      <c r="C301" s="44" t="s">
        <v>2561</v>
      </c>
      <c r="D301" t="s">
        <v>2565</v>
      </c>
      <c r="E301" s="91" t="s">
        <v>2858</v>
      </c>
      <c r="F301" t="s">
        <v>2859</v>
      </c>
    </row>
    <row r="302" spans="1:13">
      <c r="A302" s="16" t="s">
        <v>780</v>
      </c>
      <c r="B302" s="25" t="s">
        <v>2137</v>
      </c>
      <c r="C302" s="44" t="s">
        <v>2561</v>
      </c>
      <c r="D302" t="s">
        <v>2565</v>
      </c>
      <c r="E302" s="91" t="s">
        <v>2860</v>
      </c>
      <c r="F302" t="s">
        <v>2861</v>
      </c>
    </row>
    <row r="303" spans="1:13">
      <c r="A303" s="16" t="s">
        <v>783</v>
      </c>
      <c r="B303" s="25" t="s">
        <v>2137</v>
      </c>
      <c r="C303" s="44" t="s">
        <v>2561</v>
      </c>
      <c r="D303" t="s">
        <v>2565</v>
      </c>
      <c r="E303" s="91" t="s">
        <v>2862</v>
      </c>
      <c r="F303" t="s">
        <v>2863</v>
      </c>
    </row>
    <row r="304" spans="1:13">
      <c r="A304" s="16" t="s">
        <v>786</v>
      </c>
      <c r="B304" s="25" t="s">
        <v>2137</v>
      </c>
      <c r="C304" s="44" t="s">
        <v>2561</v>
      </c>
      <c r="D304" t="s">
        <v>2565</v>
      </c>
      <c r="E304" s="91" t="s">
        <v>2864</v>
      </c>
      <c r="F304" t="s">
        <v>2865</v>
      </c>
    </row>
    <row r="305" spans="1:10">
      <c r="A305" s="16" t="s">
        <v>789</v>
      </c>
      <c r="B305" s="25" t="s">
        <v>2137</v>
      </c>
      <c r="C305" s="44" t="s">
        <v>2561</v>
      </c>
      <c r="D305" t="s">
        <v>2565</v>
      </c>
      <c r="E305" s="91" t="s">
        <v>2866</v>
      </c>
      <c r="F305" t="s">
        <v>2867</v>
      </c>
    </row>
    <row r="306" spans="1:10">
      <c r="A306" s="16" t="s">
        <v>792</v>
      </c>
      <c r="B306" s="25" t="s">
        <v>2137</v>
      </c>
      <c r="C306" s="44" t="s">
        <v>2561</v>
      </c>
      <c r="D306" t="s">
        <v>2565</v>
      </c>
      <c r="E306" s="91" t="s">
        <v>2868</v>
      </c>
      <c r="F306" t="s">
        <v>2869</v>
      </c>
    </row>
    <row r="307" spans="1:10" ht="30">
      <c r="A307" s="16" t="s">
        <v>795</v>
      </c>
      <c r="B307" s="25" t="s">
        <v>2137</v>
      </c>
      <c r="C307" s="44" t="s">
        <v>2561</v>
      </c>
      <c r="D307" s="25" t="s">
        <v>2562</v>
      </c>
      <c r="E307" s="91" t="s">
        <v>2870</v>
      </c>
      <c r="F307" t="s">
        <v>2871</v>
      </c>
      <c r="G307" t="s">
        <v>2824</v>
      </c>
    </row>
    <row r="308" spans="1:10" ht="30">
      <c r="A308" s="16" t="s">
        <v>798</v>
      </c>
      <c r="B308" s="25" t="s">
        <v>2137</v>
      </c>
      <c r="C308" s="44" t="s">
        <v>2561</v>
      </c>
      <c r="D308" s="25" t="s">
        <v>2562</v>
      </c>
      <c r="E308" s="91" t="s">
        <v>2872</v>
      </c>
      <c r="F308" t="s">
        <v>2873</v>
      </c>
      <c r="G308" t="s">
        <v>2824</v>
      </c>
    </row>
    <row r="309" spans="1:10" ht="30">
      <c r="A309" s="16" t="s">
        <v>801</v>
      </c>
      <c r="B309" s="25" t="s">
        <v>2137</v>
      </c>
      <c r="C309" s="44" t="s">
        <v>2561</v>
      </c>
      <c r="D309" s="25" t="s">
        <v>2562</v>
      </c>
      <c r="E309" s="91" t="s">
        <v>2874</v>
      </c>
      <c r="F309" t="s">
        <v>2875</v>
      </c>
      <c r="G309" t="s">
        <v>2824</v>
      </c>
    </row>
    <row r="310" spans="1:10">
      <c r="A310" s="16" t="s">
        <v>804</v>
      </c>
      <c r="B310" s="25" t="s">
        <v>2137</v>
      </c>
      <c r="C310" s="44" t="s">
        <v>2561</v>
      </c>
      <c r="D310" s="25" t="s">
        <v>2562</v>
      </c>
      <c r="E310" s="91" t="s">
        <v>2876</v>
      </c>
      <c r="F310" s="24" t="s">
        <v>2877</v>
      </c>
    </row>
    <row r="311" spans="1:10">
      <c r="A311" s="16" t="s">
        <v>807</v>
      </c>
      <c r="B311" s="25" t="s">
        <v>2137</v>
      </c>
      <c r="C311" s="44" t="s">
        <v>2561</v>
      </c>
      <c r="D311" s="25" t="s">
        <v>2562</v>
      </c>
      <c r="E311" s="91" t="s">
        <v>2878</v>
      </c>
      <c r="F311" s="24" t="s">
        <v>2879</v>
      </c>
    </row>
    <row r="312" spans="1:10">
      <c r="A312" s="16" t="s">
        <v>810</v>
      </c>
      <c r="B312" s="25" t="s">
        <v>2137</v>
      </c>
      <c r="C312" s="44" t="s">
        <v>2561</v>
      </c>
      <c r="D312" s="25" t="s">
        <v>2562</v>
      </c>
      <c r="E312" s="91" t="s">
        <v>2880</v>
      </c>
      <c r="F312" s="24" t="s">
        <v>2881</v>
      </c>
    </row>
    <row r="313" spans="1:10">
      <c r="A313" s="16" t="s">
        <v>813</v>
      </c>
      <c r="B313" s="25" t="s">
        <v>2137</v>
      </c>
      <c r="C313" s="44" t="s">
        <v>2561</v>
      </c>
      <c r="D313" t="s">
        <v>2565</v>
      </c>
      <c r="E313" s="91" t="s">
        <v>2882</v>
      </c>
      <c r="F313" t="s">
        <v>2883</v>
      </c>
    </row>
    <row r="314" spans="1:10">
      <c r="A314" s="16" t="s">
        <v>816</v>
      </c>
      <c r="B314" s="25" t="s">
        <v>2137</v>
      </c>
      <c r="C314" s="44" t="s">
        <v>2561</v>
      </c>
      <c r="D314" t="s">
        <v>2565</v>
      </c>
      <c r="E314" s="91" t="s">
        <v>2884</v>
      </c>
      <c r="F314" t="s">
        <v>2885</v>
      </c>
      <c r="I314"/>
      <c r="J314"/>
    </row>
    <row r="315" spans="1:10">
      <c r="A315" s="16" t="s">
        <v>819</v>
      </c>
      <c r="B315" s="25" t="s">
        <v>2137</v>
      </c>
      <c r="C315" s="44" t="s">
        <v>2561</v>
      </c>
      <c r="D315" t="s">
        <v>2565</v>
      </c>
      <c r="E315" s="91" t="s">
        <v>2886</v>
      </c>
      <c r="F315" t="s">
        <v>2887</v>
      </c>
      <c r="I315"/>
      <c r="J315"/>
    </row>
    <row r="316" spans="1:10">
      <c r="A316" s="16" t="s">
        <v>822</v>
      </c>
      <c r="B316" s="25" t="s">
        <v>2137</v>
      </c>
      <c r="C316" s="44" t="s">
        <v>2561</v>
      </c>
      <c r="D316" t="s">
        <v>2565</v>
      </c>
      <c r="E316" s="91" t="s">
        <v>2888</v>
      </c>
      <c r="F316" t="s">
        <v>2889</v>
      </c>
      <c r="I316"/>
      <c r="J316"/>
    </row>
    <row r="317" spans="1:10">
      <c r="A317" s="16" t="s">
        <v>825</v>
      </c>
      <c r="B317" s="25" t="s">
        <v>2137</v>
      </c>
      <c r="C317" s="44" t="s">
        <v>2561</v>
      </c>
      <c r="D317" t="s">
        <v>2565</v>
      </c>
      <c r="E317" s="91" t="s">
        <v>2890</v>
      </c>
      <c r="F317" t="s">
        <v>2891</v>
      </c>
      <c r="I317"/>
      <c r="J317"/>
    </row>
    <row r="318" spans="1:10">
      <c r="A318" s="16" t="s">
        <v>828</v>
      </c>
      <c r="B318" s="25" t="s">
        <v>2137</v>
      </c>
      <c r="C318" s="44" t="s">
        <v>2561</v>
      </c>
      <c r="D318" t="s">
        <v>2565</v>
      </c>
      <c r="E318" s="91" t="s">
        <v>2892</v>
      </c>
      <c r="F318" t="s">
        <v>2893</v>
      </c>
      <c r="I318"/>
      <c r="J318"/>
    </row>
    <row r="319" spans="1:10">
      <c r="A319" s="16" t="s">
        <v>831</v>
      </c>
      <c r="B319" s="25" t="s">
        <v>2137</v>
      </c>
      <c r="C319" s="44" t="s">
        <v>2561</v>
      </c>
      <c r="D319" t="s">
        <v>2565</v>
      </c>
      <c r="E319" s="91" t="s">
        <v>2894</v>
      </c>
      <c r="F319" t="s">
        <v>2895</v>
      </c>
      <c r="I319"/>
      <c r="J319"/>
    </row>
    <row r="320" spans="1:10">
      <c r="A320" s="16" t="s">
        <v>834</v>
      </c>
      <c r="B320" s="25" t="s">
        <v>2137</v>
      </c>
      <c r="C320" s="44" t="s">
        <v>2561</v>
      </c>
      <c r="D320" t="s">
        <v>2690</v>
      </c>
      <c r="E320" s="91" t="s">
        <v>2896</v>
      </c>
      <c r="F320" t="s">
        <v>2897</v>
      </c>
      <c r="I320"/>
      <c r="J320"/>
    </row>
    <row r="321" spans="1:10">
      <c r="A321" s="16" t="s">
        <v>837</v>
      </c>
      <c r="B321" s="25" t="s">
        <v>2137</v>
      </c>
      <c r="C321" s="44" t="s">
        <v>2561</v>
      </c>
      <c r="D321" t="s">
        <v>2690</v>
      </c>
      <c r="E321" s="91" t="s">
        <v>2898</v>
      </c>
      <c r="F321" t="s">
        <v>2899</v>
      </c>
      <c r="I321"/>
      <c r="J321"/>
    </row>
    <row r="322" spans="1:10">
      <c r="A322" s="16" t="s">
        <v>840</v>
      </c>
      <c r="B322" s="25" t="s">
        <v>2137</v>
      </c>
      <c r="C322" s="44" t="s">
        <v>2561</v>
      </c>
      <c r="D322" t="s">
        <v>2690</v>
      </c>
      <c r="E322" s="91" t="s">
        <v>2900</v>
      </c>
      <c r="F322" t="s">
        <v>2901</v>
      </c>
      <c r="I322"/>
      <c r="J322"/>
    </row>
    <row r="323" spans="1:10">
      <c r="A323" s="16" t="s">
        <v>843</v>
      </c>
      <c r="B323" s="25" t="s">
        <v>2137</v>
      </c>
      <c r="C323" s="44" t="s">
        <v>2561</v>
      </c>
      <c r="D323" t="s">
        <v>2690</v>
      </c>
      <c r="E323" s="91" t="s">
        <v>2902</v>
      </c>
      <c r="F323" t="s">
        <v>2903</v>
      </c>
      <c r="I323"/>
      <c r="J323"/>
    </row>
    <row r="324" spans="1:10">
      <c r="A324" s="16" t="s">
        <v>846</v>
      </c>
      <c r="B324" s="25" t="s">
        <v>2137</v>
      </c>
      <c r="C324" s="44" t="s">
        <v>2561</v>
      </c>
      <c r="D324" t="s">
        <v>2690</v>
      </c>
      <c r="E324" s="91" t="s">
        <v>2904</v>
      </c>
      <c r="F324" t="s">
        <v>2905</v>
      </c>
      <c r="I324"/>
      <c r="J324"/>
    </row>
    <row r="325" spans="1:10">
      <c r="A325" s="16" t="s">
        <v>849</v>
      </c>
      <c r="B325" s="25" t="s">
        <v>2137</v>
      </c>
      <c r="C325" s="44" t="s">
        <v>2561</v>
      </c>
      <c r="D325" t="s">
        <v>2690</v>
      </c>
      <c r="E325" s="91" t="s">
        <v>2906</v>
      </c>
      <c r="F325" t="s">
        <v>2907</v>
      </c>
      <c r="I325"/>
      <c r="J325"/>
    </row>
    <row r="326" spans="1:10">
      <c r="A326" s="16" t="s">
        <v>852</v>
      </c>
      <c r="B326" s="25" t="s">
        <v>2137</v>
      </c>
      <c r="C326" s="44" t="s">
        <v>2561</v>
      </c>
      <c r="D326" t="s">
        <v>2690</v>
      </c>
      <c r="E326" s="91" t="s">
        <v>2908</v>
      </c>
      <c r="F326" t="s">
        <v>2909</v>
      </c>
      <c r="I326"/>
      <c r="J326"/>
    </row>
    <row r="327" spans="1:10">
      <c r="A327" s="16" t="s">
        <v>855</v>
      </c>
      <c r="B327" s="25" t="s">
        <v>2137</v>
      </c>
      <c r="C327" s="44" t="s">
        <v>2561</v>
      </c>
      <c r="D327" t="s">
        <v>2690</v>
      </c>
      <c r="E327" s="91" t="s">
        <v>2910</v>
      </c>
      <c r="F327" t="s">
        <v>2911</v>
      </c>
      <c r="I327"/>
      <c r="J327"/>
    </row>
    <row r="328" spans="1:10">
      <c r="A328" s="16" t="s">
        <v>858</v>
      </c>
      <c r="B328" s="25" t="s">
        <v>2137</v>
      </c>
      <c r="C328" s="44" t="s">
        <v>2561</v>
      </c>
      <c r="D328" t="s">
        <v>2690</v>
      </c>
      <c r="E328" s="91" t="s">
        <v>2912</v>
      </c>
      <c r="F328" t="s">
        <v>2913</v>
      </c>
      <c r="I328"/>
      <c r="J328"/>
    </row>
    <row r="329" spans="1:10">
      <c r="A329" s="16" t="s">
        <v>861</v>
      </c>
      <c r="B329" s="25" t="s">
        <v>2137</v>
      </c>
      <c r="C329" s="44" t="s">
        <v>2561</v>
      </c>
      <c r="D329" t="s">
        <v>2690</v>
      </c>
      <c r="E329" s="91" t="s">
        <v>2914</v>
      </c>
      <c r="F329" t="s">
        <v>2915</v>
      </c>
      <c r="I329"/>
      <c r="J329"/>
    </row>
    <row r="330" spans="1:10">
      <c r="A330" s="16" t="s">
        <v>864</v>
      </c>
      <c r="B330" s="25" t="s">
        <v>2137</v>
      </c>
      <c r="C330" s="44" t="s">
        <v>2561</v>
      </c>
      <c r="D330" t="s">
        <v>2690</v>
      </c>
      <c r="E330" s="91" t="s">
        <v>2916</v>
      </c>
      <c r="F330" t="s">
        <v>2917</v>
      </c>
    </row>
    <row r="331" spans="1:10">
      <c r="A331" s="16" t="s">
        <v>867</v>
      </c>
      <c r="B331" s="25" t="s">
        <v>2137</v>
      </c>
      <c r="C331" s="44" t="s">
        <v>2561</v>
      </c>
      <c r="D331" t="s">
        <v>2690</v>
      </c>
      <c r="E331" s="91" t="s">
        <v>2918</v>
      </c>
      <c r="F331" t="s">
        <v>2919</v>
      </c>
    </row>
    <row r="332" spans="1:10">
      <c r="A332" s="16" t="s">
        <v>870</v>
      </c>
      <c r="B332" s="25" t="s">
        <v>2137</v>
      </c>
      <c r="C332" s="44" t="s">
        <v>2561</v>
      </c>
      <c r="D332" t="s">
        <v>2690</v>
      </c>
      <c r="E332" s="91" t="s">
        <v>2920</v>
      </c>
      <c r="F332" t="s">
        <v>2921</v>
      </c>
    </row>
    <row r="333" spans="1:10">
      <c r="A333" s="16" t="s">
        <v>873</v>
      </c>
      <c r="B333" s="25" t="s">
        <v>2137</v>
      </c>
      <c r="C333" s="44" t="s">
        <v>2561</v>
      </c>
      <c r="D333" t="s">
        <v>2690</v>
      </c>
      <c r="E333" s="91" t="s">
        <v>2922</v>
      </c>
      <c r="F333" t="s">
        <v>2923</v>
      </c>
    </row>
    <row r="334" spans="1:10">
      <c r="A334" s="16" t="s">
        <v>876</v>
      </c>
      <c r="B334" s="25" t="s">
        <v>2137</v>
      </c>
      <c r="C334" s="44" t="s">
        <v>2561</v>
      </c>
      <c r="D334" t="s">
        <v>2690</v>
      </c>
      <c r="E334" s="91" t="s">
        <v>2924</v>
      </c>
      <c r="F334" t="s">
        <v>2925</v>
      </c>
    </row>
    <row r="335" spans="1:10">
      <c r="A335" s="16" t="s">
        <v>879</v>
      </c>
      <c r="B335" s="25" t="s">
        <v>2137</v>
      </c>
      <c r="C335" s="44" t="s">
        <v>2561</v>
      </c>
      <c r="D335" t="s">
        <v>2690</v>
      </c>
      <c r="E335" s="91" t="s">
        <v>2926</v>
      </c>
      <c r="F335" t="s">
        <v>2927</v>
      </c>
    </row>
    <row r="336" spans="1:10">
      <c r="A336" s="16" t="s">
        <v>882</v>
      </c>
      <c r="B336" s="25" t="s">
        <v>2137</v>
      </c>
      <c r="C336" s="44" t="s">
        <v>2561</v>
      </c>
      <c r="D336" t="s">
        <v>2690</v>
      </c>
      <c r="E336" s="91" t="s">
        <v>2928</v>
      </c>
      <c r="F336" t="s">
        <v>2929</v>
      </c>
      <c r="G336" t="s">
        <v>2150</v>
      </c>
    </row>
    <row r="337" spans="1:12">
      <c r="A337" s="16" t="s">
        <v>885</v>
      </c>
      <c r="B337" s="25" t="s">
        <v>2137</v>
      </c>
      <c r="C337" s="44" t="s">
        <v>2561</v>
      </c>
      <c r="D337" t="s">
        <v>2690</v>
      </c>
      <c r="E337" s="91" t="s">
        <v>2930</v>
      </c>
      <c r="F337" t="s">
        <v>2931</v>
      </c>
      <c r="G337" t="s">
        <v>2150</v>
      </c>
    </row>
    <row r="338" spans="1:12">
      <c r="A338" s="16" t="s">
        <v>888</v>
      </c>
      <c r="B338" s="25" t="s">
        <v>2137</v>
      </c>
      <c r="C338" s="44" t="s">
        <v>2561</v>
      </c>
      <c r="D338" s="25" t="s">
        <v>2562</v>
      </c>
      <c r="E338" s="91" t="s">
        <v>2932</v>
      </c>
      <c r="F338" t="s">
        <v>2933</v>
      </c>
      <c r="G338" t="s">
        <v>2245</v>
      </c>
      <c r="L338" t="s">
        <v>211</v>
      </c>
    </row>
    <row r="339" spans="1:12">
      <c r="A339" s="16" t="s">
        <v>891</v>
      </c>
      <c r="B339" s="25" t="s">
        <v>2137</v>
      </c>
      <c r="C339" s="44" t="s">
        <v>2561</v>
      </c>
      <c r="D339" t="s">
        <v>2565</v>
      </c>
      <c r="E339" s="91" t="s">
        <v>2934</v>
      </c>
      <c r="F339" t="s">
        <v>2935</v>
      </c>
    </row>
    <row r="340" spans="1:12">
      <c r="A340" s="16" t="s">
        <v>894</v>
      </c>
      <c r="B340" s="25" t="s">
        <v>2137</v>
      </c>
      <c r="C340" s="44" t="s">
        <v>2561</v>
      </c>
      <c r="D340" t="s">
        <v>2565</v>
      </c>
      <c r="E340" s="91" t="s">
        <v>2936</v>
      </c>
      <c r="F340" t="s">
        <v>2937</v>
      </c>
    </row>
    <row r="341" spans="1:12">
      <c r="A341" s="16" t="s">
        <v>897</v>
      </c>
      <c r="B341" s="25" t="s">
        <v>2137</v>
      </c>
      <c r="C341" s="44" t="s">
        <v>2561</v>
      </c>
      <c r="D341" t="s">
        <v>2690</v>
      </c>
      <c r="E341" s="91" t="s">
        <v>2938</v>
      </c>
      <c r="F341" t="s">
        <v>2939</v>
      </c>
      <c r="G341" t="s">
        <v>2280</v>
      </c>
      <c r="L341" t="s">
        <v>356</v>
      </c>
    </row>
    <row r="342" spans="1:12">
      <c r="A342" s="16" t="s">
        <v>900</v>
      </c>
      <c r="B342" s="25" t="s">
        <v>2137</v>
      </c>
      <c r="C342" s="44" t="s">
        <v>2561</v>
      </c>
      <c r="D342" t="s">
        <v>2690</v>
      </c>
      <c r="E342" s="91" t="s">
        <v>2940</v>
      </c>
      <c r="F342" t="s">
        <v>2941</v>
      </c>
      <c r="G342" t="s">
        <v>2280</v>
      </c>
      <c r="L342" t="s">
        <v>356</v>
      </c>
    </row>
    <row r="343" spans="1:12">
      <c r="A343" s="16" t="s">
        <v>903</v>
      </c>
      <c r="B343" s="25" t="s">
        <v>2137</v>
      </c>
      <c r="C343" s="44" t="s">
        <v>2561</v>
      </c>
      <c r="D343" t="s">
        <v>2690</v>
      </c>
      <c r="E343" s="91" t="s">
        <v>2942</v>
      </c>
      <c r="F343" t="s">
        <v>2943</v>
      </c>
      <c r="G343" t="s">
        <v>2280</v>
      </c>
      <c r="L343" t="s">
        <v>356</v>
      </c>
    </row>
    <row r="344" spans="1:12">
      <c r="A344" s="16" t="s">
        <v>906</v>
      </c>
      <c r="B344" s="25" t="s">
        <v>2137</v>
      </c>
      <c r="C344" s="44" t="s">
        <v>2561</v>
      </c>
      <c r="D344" t="s">
        <v>2690</v>
      </c>
      <c r="E344" s="91" t="s">
        <v>2944</v>
      </c>
      <c r="F344" t="s">
        <v>2945</v>
      </c>
      <c r="G344" t="s">
        <v>2280</v>
      </c>
      <c r="L344" t="s">
        <v>356</v>
      </c>
    </row>
    <row r="345" spans="1:12">
      <c r="A345" s="16" t="s">
        <v>909</v>
      </c>
      <c r="B345" s="25" t="s">
        <v>2137</v>
      </c>
      <c r="C345" s="44" t="s">
        <v>2561</v>
      </c>
      <c r="D345" t="s">
        <v>2690</v>
      </c>
      <c r="E345" s="91" t="s">
        <v>2946</v>
      </c>
      <c r="F345" t="s">
        <v>2947</v>
      </c>
      <c r="G345" t="s">
        <v>2280</v>
      </c>
      <c r="L345" t="s">
        <v>356</v>
      </c>
    </row>
    <row r="346" spans="1:12">
      <c r="A346" s="16" t="s">
        <v>912</v>
      </c>
      <c r="B346" s="25" t="s">
        <v>2137</v>
      </c>
      <c r="C346" s="44" t="s">
        <v>2561</v>
      </c>
      <c r="D346" t="s">
        <v>2690</v>
      </c>
      <c r="E346" s="91" t="s">
        <v>2948</v>
      </c>
      <c r="F346" t="s">
        <v>2949</v>
      </c>
      <c r="G346" t="s">
        <v>2280</v>
      </c>
      <c r="L346" t="s">
        <v>360</v>
      </c>
    </row>
    <row r="347" spans="1:12">
      <c r="A347" s="16" t="s">
        <v>915</v>
      </c>
      <c r="B347" s="25" t="s">
        <v>2137</v>
      </c>
      <c r="C347" s="44" t="s">
        <v>2561</v>
      </c>
      <c r="D347" t="s">
        <v>2690</v>
      </c>
      <c r="E347" s="91" t="s">
        <v>2950</v>
      </c>
      <c r="F347" t="s">
        <v>2951</v>
      </c>
      <c r="G347" t="s">
        <v>2280</v>
      </c>
      <c r="L347" t="s">
        <v>360</v>
      </c>
    </row>
    <row r="348" spans="1:12">
      <c r="A348" s="16" t="s">
        <v>918</v>
      </c>
      <c r="B348" s="25" t="s">
        <v>2137</v>
      </c>
      <c r="C348" s="44" t="s">
        <v>2561</v>
      </c>
      <c r="D348" t="s">
        <v>2690</v>
      </c>
      <c r="E348" s="91" t="s">
        <v>2952</v>
      </c>
      <c r="F348" t="s">
        <v>2953</v>
      </c>
      <c r="G348" t="s">
        <v>2280</v>
      </c>
      <c r="L348" t="s">
        <v>360</v>
      </c>
    </row>
    <row r="349" spans="1:12">
      <c r="A349" s="16" t="s">
        <v>921</v>
      </c>
      <c r="B349" s="25" t="s">
        <v>2137</v>
      </c>
      <c r="C349" s="44" t="s">
        <v>2561</v>
      </c>
      <c r="D349" t="s">
        <v>2690</v>
      </c>
      <c r="E349" s="91" t="s">
        <v>2954</v>
      </c>
      <c r="F349" t="s">
        <v>2955</v>
      </c>
      <c r="G349" t="s">
        <v>2280</v>
      </c>
      <c r="L349" t="s">
        <v>360</v>
      </c>
    </row>
    <row r="350" spans="1:12">
      <c r="A350" s="16" t="s">
        <v>924</v>
      </c>
      <c r="B350" s="25" t="s">
        <v>2137</v>
      </c>
      <c r="C350" s="44" t="s">
        <v>2561</v>
      </c>
      <c r="D350" t="s">
        <v>2690</v>
      </c>
      <c r="E350" s="91" t="s">
        <v>2956</v>
      </c>
      <c r="F350" t="s">
        <v>2957</v>
      </c>
      <c r="G350" t="s">
        <v>2280</v>
      </c>
      <c r="L350" t="s">
        <v>360</v>
      </c>
    </row>
    <row r="351" spans="1:12">
      <c r="A351" s="16" t="s">
        <v>927</v>
      </c>
      <c r="B351" s="25" t="s">
        <v>2137</v>
      </c>
      <c r="C351" s="44" t="s">
        <v>2561</v>
      </c>
      <c r="D351" t="s">
        <v>2690</v>
      </c>
      <c r="E351" s="91" t="s">
        <v>2958</v>
      </c>
      <c r="F351" t="s">
        <v>2959</v>
      </c>
      <c r="G351" t="s">
        <v>2280</v>
      </c>
      <c r="L351" t="s">
        <v>363</v>
      </c>
    </row>
    <row r="352" spans="1:12">
      <c r="A352" s="16" t="s">
        <v>930</v>
      </c>
      <c r="B352" s="25" t="s">
        <v>2137</v>
      </c>
      <c r="C352" s="44" t="s">
        <v>2561</v>
      </c>
      <c r="D352" t="s">
        <v>2690</v>
      </c>
      <c r="E352" s="91" t="s">
        <v>2960</v>
      </c>
      <c r="F352" t="s">
        <v>2961</v>
      </c>
      <c r="G352" t="s">
        <v>2280</v>
      </c>
      <c r="L352" t="s">
        <v>363</v>
      </c>
    </row>
    <row r="353" spans="1:12">
      <c r="A353" s="16" t="s">
        <v>933</v>
      </c>
      <c r="B353" s="25" t="s">
        <v>2137</v>
      </c>
      <c r="C353" s="44" t="s">
        <v>2561</v>
      </c>
      <c r="D353" t="s">
        <v>2690</v>
      </c>
      <c r="E353" s="91" t="s">
        <v>2962</v>
      </c>
      <c r="F353" t="s">
        <v>2963</v>
      </c>
      <c r="G353" t="s">
        <v>2280</v>
      </c>
      <c r="L353" t="s">
        <v>363</v>
      </c>
    </row>
    <row r="354" spans="1:12">
      <c r="A354" s="16" t="s">
        <v>936</v>
      </c>
      <c r="B354" s="25" t="s">
        <v>2137</v>
      </c>
      <c r="C354" s="44" t="s">
        <v>2561</v>
      </c>
      <c r="D354" t="s">
        <v>2690</v>
      </c>
      <c r="E354" s="91" t="s">
        <v>2964</v>
      </c>
      <c r="F354" t="s">
        <v>2965</v>
      </c>
      <c r="G354" t="s">
        <v>2280</v>
      </c>
      <c r="L354" t="s">
        <v>363</v>
      </c>
    </row>
    <row r="355" spans="1:12">
      <c r="A355" s="16" t="s">
        <v>939</v>
      </c>
      <c r="B355" s="25" t="s">
        <v>2137</v>
      </c>
      <c r="C355" s="44" t="s">
        <v>2561</v>
      </c>
      <c r="D355" t="s">
        <v>2690</v>
      </c>
      <c r="E355" s="91" t="s">
        <v>2966</v>
      </c>
      <c r="F355" t="s">
        <v>2967</v>
      </c>
      <c r="G355" t="s">
        <v>2280</v>
      </c>
      <c r="L355" t="s">
        <v>363</v>
      </c>
    </row>
    <row r="356" spans="1:12">
      <c r="A356" s="16" t="s">
        <v>942</v>
      </c>
      <c r="B356" s="25" t="s">
        <v>2137</v>
      </c>
      <c r="C356" s="44" t="s">
        <v>2561</v>
      </c>
      <c r="D356" t="s">
        <v>2690</v>
      </c>
      <c r="E356" s="91" t="s">
        <v>2968</v>
      </c>
      <c r="F356" t="s">
        <v>2969</v>
      </c>
    </row>
    <row r="357" spans="1:12">
      <c r="A357" s="16" t="s">
        <v>945</v>
      </c>
      <c r="B357" s="25" t="s">
        <v>2137</v>
      </c>
      <c r="C357" s="44" t="s">
        <v>2561</v>
      </c>
      <c r="D357" t="s">
        <v>2690</v>
      </c>
      <c r="E357" s="91" t="s">
        <v>2970</v>
      </c>
      <c r="F357" t="s">
        <v>2971</v>
      </c>
    </row>
    <row r="358" spans="1:12">
      <c r="A358" s="16" t="s">
        <v>948</v>
      </c>
      <c r="B358" s="25" t="s">
        <v>2137</v>
      </c>
      <c r="C358" s="44" t="s">
        <v>2561</v>
      </c>
      <c r="D358" t="s">
        <v>2690</v>
      </c>
      <c r="E358" s="91" t="s">
        <v>2972</v>
      </c>
      <c r="F358" t="s">
        <v>2973</v>
      </c>
    </row>
    <row r="359" spans="1:12">
      <c r="A359" s="16" t="s">
        <v>951</v>
      </c>
      <c r="B359" s="25" t="s">
        <v>2137</v>
      </c>
      <c r="C359" s="44" t="s">
        <v>2561</v>
      </c>
      <c r="D359" t="s">
        <v>2690</v>
      </c>
      <c r="E359" s="91" t="s">
        <v>2974</v>
      </c>
      <c r="F359" t="s">
        <v>2975</v>
      </c>
    </row>
    <row r="360" spans="1:12">
      <c r="A360" s="16" t="s">
        <v>954</v>
      </c>
      <c r="B360" s="25" t="s">
        <v>2137</v>
      </c>
      <c r="C360" s="44" t="s">
        <v>2561</v>
      </c>
      <c r="D360" t="s">
        <v>2690</v>
      </c>
      <c r="E360" s="91" t="s">
        <v>2976</v>
      </c>
      <c r="F360" t="s">
        <v>2977</v>
      </c>
    </row>
    <row r="361" spans="1:12">
      <c r="A361" s="16" t="s">
        <v>957</v>
      </c>
      <c r="B361" s="25" t="s">
        <v>2137</v>
      </c>
      <c r="C361" s="44" t="s">
        <v>2561</v>
      </c>
      <c r="D361" s="25" t="s">
        <v>2562</v>
      </c>
      <c r="E361" s="91" t="s">
        <v>2978</v>
      </c>
      <c r="F361" t="s">
        <v>2979</v>
      </c>
    </row>
    <row r="362" spans="1:12">
      <c r="A362" s="16" t="s">
        <v>960</v>
      </c>
      <c r="B362" s="25" t="s">
        <v>2137</v>
      </c>
      <c r="C362" s="44" t="s">
        <v>2561</v>
      </c>
      <c r="D362" s="25" t="s">
        <v>2562</v>
      </c>
      <c r="E362" s="91" t="s">
        <v>2980</v>
      </c>
      <c r="F362" t="s">
        <v>2981</v>
      </c>
      <c r="G362" t="s">
        <v>2245</v>
      </c>
    </row>
    <row r="363" spans="1:12">
      <c r="A363" s="16" t="s">
        <v>963</v>
      </c>
      <c r="B363" s="25" t="s">
        <v>2137</v>
      </c>
      <c r="C363" s="44" t="s">
        <v>2561</v>
      </c>
      <c r="D363" s="25" t="s">
        <v>2562</v>
      </c>
      <c r="E363" s="91" t="s">
        <v>2982</v>
      </c>
      <c r="F363" t="s">
        <v>2983</v>
      </c>
      <c r="G363" t="s">
        <v>2150</v>
      </c>
    </row>
    <row r="364" spans="1:12">
      <c r="A364" s="16" t="s">
        <v>966</v>
      </c>
      <c r="B364" s="25" t="s">
        <v>2137</v>
      </c>
      <c r="C364" s="44" t="s">
        <v>2573</v>
      </c>
      <c r="D364" s="25" t="s">
        <v>2984</v>
      </c>
      <c r="E364" s="91" t="s">
        <v>2985</v>
      </c>
      <c r="F364" t="s">
        <v>2986</v>
      </c>
    </row>
    <row r="365" spans="1:12">
      <c r="A365" s="16" t="s">
        <v>969</v>
      </c>
      <c r="B365" s="25" t="s">
        <v>2137</v>
      </c>
      <c r="C365" s="44" t="s">
        <v>2573</v>
      </c>
      <c r="D365" s="25" t="s">
        <v>2984</v>
      </c>
      <c r="E365" s="91" t="s">
        <v>2987</v>
      </c>
      <c r="F365" t="s">
        <v>2988</v>
      </c>
      <c r="I365"/>
      <c r="J365"/>
    </row>
    <row r="366" spans="1:12">
      <c r="A366" s="16" t="s">
        <v>972</v>
      </c>
      <c r="B366" s="25" t="s">
        <v>2137</v>
      </c>
      <c r="C366" s="44" t="s">
        <v>2573</v>
      </c>
      <c r="D366" s="25" t="s">
        <v>2984</v>
      </c>
      <c r="E366" s="91" t="s">
        <v>2989</v>
      </c>
      <c r="F366" t="s">
        <v>2990</v>
      </c>
      <c r="I366"/>
      <c r="J366"/>
    </row>
    <row r="367" spans="1:12">
      <c r="A367" s="16" t="s">
        <v>975</v>
      </c>
      <c r="B367" s="25" t="s">
        <v>2137</v>
      </c>
      <c r="C367" s="44" t="s">
        <v>2573</v>
      </c>
      <c r="D367" s="25" t="s">
        <v>2984</v>
      </c>
      <c r="E367" s="91" t="s">
        <v>2991</v>
      </c>
      <c r="F367" t="s">
        <v>2992</v>
      </c>
      <c r="I367"/>
      <c r="J367"/>
    </row>
    <row r="368" spans="1:12">
      <c r="A368" s="16" t="s">
        <v>978</v>
      </c>
      <c r="B368" s="25" t="s">
        <v>2137</v>
      </c>
      <c r="C368" s="44" t="s">
        <v>2573</v>
      </c>
      <c r="D368" s="25" t="s">
        <v>2984</v>
      </c>
      <c r="E368" s="91" t="s">
        <v>2993</v>
      </c>
      <c r="F368" t="s">
        <v>2994</v>
      </c>
      <c r="I368"/>
      <c r="J368"/>
    </row>
    <row r="369" spans="1:10">
      <c r="A369" s="16" t="s">
        <v>981</v>
      </c>
      <c r="B369" s="25" t="s">
        <v>2137</v>
      </c>
      <c r="C369" s="44" t="s">
        <v>2561</v>
      </c>
      <c r="D369" s="25" t="s">
        <v>2562</v>
      </c>
      <c r="E369" s="91" t="s">
        <v>2995</v>
      </c>
      <c r="F369" t="s">
        <v>2996</v>
      </c>
      <c r="I369"/>
      <c r="J369"/>
    </row>
    <row r="370" spans="1:10">
      <c r="A370" s="16" t="s">
        <v>984</v>
      </c>
      <c r="B370" s="25" t="s">
        <v>2137</v>
      </c>
      <c r="C370" s="44" t="s">
        <v>2561</v>
      </c>
      <c r="D370" s="25" t="s">
        <v>2562</v>
      </c>
      <c r="E370" s="91" t="s">
        <v>2997</v>
      </c>
      <c r="F370" t="s">
        <v>2998</v>
      </c>
      <c r="I370"/>
      <c r="J370"/>
    </row>
    <row r="371" spans="1:10" ht="30">
      <c r="A371" s="16" t="s">
        <v>987</v>
      </c>
      <c r="B371" s="25" t="s">
        <v>2137</v>
      </c>
      <c r="C371" s="44" t="s">
        <v>2573</v>
      </c>
      <c r="D371" s="25" t="s">
        <v>2984</v>
      </c>
      <c r="E371" s="91" t="s">
        <v>2999</v>
      </c>
      <c r="F371" t="s">
        <v>3000</v>
      </c>
      <c r="I371"/>
      <c r="J371"/>
    </row>
    <row r="372" spans="1:10">
      <c r="A372" s="16" t="s">
        <v>990</v>
      </c>
      <c r="B372" s="25" t="s">
        <v>2137</v>
      </c>
      <c r="C372" s="44" t="s">
        <v>2561</v>
      </c>
      <c r="D372" s="25" t="s">
        <v>2565</v>
      </c>
      <c r="E372" s="91" t="s">
        <v>3001</v>
      </c>
      <c r="F372" t="s">
        <v>3002</v>
      </c>
      <c r="I372"/>
      <c r="J372"/>
    </row>
    <row r="373" spans="1:10">
      <c r="A373" s="16" t="s">
        <v>993</v>
      </c>
      <c r="B373" s="25" t="s">
        <v>2137</v>
      </c>
      <c r="C373" s="44" t="s">
        <v>2561</v>
      </c>
      <c r="D373" s="25" t="s">
        <v>2565</v>
      </c>
      <c r="E373" s="91" t="s">
        <v>3003</v>
      </c>
      <c r="F373" t="s">
        <v>3004</v>
      </c>
      <c r="I373"/>
      <c r="J373"/>
    </row>
    <row r="374" spans="1:10">
      <c r="A374" s="16" t="s">
        <v>996</v>
      </c>
      <c r="B374" s="25" t="s">
        <v>2137</v>
      </c>
      <c r="C374" s="44" t="s">
        <v>2561</v>
      </c>
      <c r="D374" s="25" t="s">
        <v>2565</v>
      </c>
      <c r="E374" s="91" t="s">
        <v>3005</v>
      </c>
      <c r="F374" t="s">
        <v>3006</v>
      </c>
      <c r="I374"/>
      <c r="J374"/>
    </row>
    <row r="375" spans="1:10">
      <c r="A375" s="16" t="s">
        <v>999</v>
      </c>
      <c r="B375" s="25" t="s">
        <v>2137</v>
      </c>
      <c r="C375" s="44" t="s">
        <v>2561</v>
      </c>
      <c r="D375" s="25" t="s">
        <v>2565</v>
      </c>
      <c r="E375" s="91" t="s">
        <v>3007</v>
      </c>
      <c r="F375" t="s">
        <v>3008</v>
      </c>
      <c r="I375"/>
      <c r="J375"/>
    </row>
    <row r="376" spans="1:10">
      <c r="A376" s="16" t="s">
        <v>1002</v>
      </c>
      <c r="B376" s="25" t="s">
        <v>2137</v>
      </c>
      <c r="C376" s="44" t="s">
        <v>2561</v>
      </c>
      <c r="D376" s="25" t="s">
        <v>2565</v>
      </c>
      <c r="E376" s="91" t="s">
        <v>3009</v>
      </c>
      <c r="F376" t="s">
        <v>3010</v>
      </c>
      <c r="I376"/>
      <c r="J376"/>
    </row>
    <row r="377" spans="1:10">
      <c r="A377" s="16" t="s">
        <v>1005</v>
      </c>
      <c r="B377" s="25" t="s">
        <v>2137</v>
      </c>
      <c r="C377" s="44" t="s">
        <v>2561</v>
      </c>
      <c r="D377" s="25" t="s">
        <v>2562</v>
      </c>
      <c r="E377" s="91" t="s">
        <v>3011</v>
      </c>
      <c r="F377" t="s">
        <v>3012</v>
      </c>
      <c r="G377" t="s">
        <v>2150</v>
      </c>
      <c r="I377"/>
      <c r="J377"/>
    </row>
    <row r="378" spans="1:10">
      <c r="A378" s="16" t="s">
        <v>1008</v>
      </c>
      <c r="B378" s="25" t="s">
        <v>2137</v>
      </c>
      <c r="C378" s="44" t="s">
        <v>2561</v>
      </c>
      <c r="D378" s="25" t="s">
        <v>2562</v>
      </c>
      <c r="E378" s="91" t="s">
        <v>3013</v>
      </c>
      <c r="F378" t="s">
        <v>3014</v>
      </c>
      <c r="G378" t="s">
        <v>2150</v>
      </c>
      <c r="I378"/>
      <c r="J378"/>
    </row>
    <row r="379" spans="1:10">
      <c r="A379" s="16" t="s">
        <v>1011</v>
      </c>
      <c r="B379" s="25" t="s">
        <v>2137</v>
      </c>
      <c r="C379" s="44" t="s">
        <v>2561</v>
      </c>
      <c r="D379" s="25" t="s">
        <v>2562</v>
      </c>
      <c r="E379" s="91" t="s">
        <v>3015</v>
      </c>
      <c r="F379" t="s">
        <v>3016</v>
      </c>
      <c r="G379" t="s">
        <v>2150</v>
      </c>
      <c r="I379"/>
      <c r="J379"/>
    </row>
    <row r="380" spans="1:10">
      <c r="A380" s="16" t="s">
        <v>1014</v>
      </c>
      <c r="B380" s="25" t="s">
        <v>2137</v>
      </c>
      <c r="C380" s="44" t="s">
        <v>2561</v>
      </c>
      <c r="D380" s="25" t="s">
        <v>2562</v>
      </c>
      <c r="E380" s="91" t="s">
        <v>3017</v>
      </c>
      <c r="F380" t="s">
        <v>3018</v>
      </c>
      <c r="I380"/>
      <c r="J380"/>
    </row>
    <row r="381" spans="1:10">
      <c r="A381" s="16" t="s">
        <v>1017</v>
      </c>
      <c r="B381" s="25" t="s">
        <v>2137</v>
      </c>
      <c r="C381" s="44" t="s">
        <v>2561</v>
      </c>
      <c r="D381" s="25" t="s">
        <v>2562</v>
      </c>
      <c r="E381" s="91" t="s">
        <v>3019</v>
      </c>
      <c r="F381" t="s">
        <v>3020</v>
      </c>
      <c r="G381" t="s">
        <v>2280</v>
      </c>
      <c r="I381"/>
      <c r="J381"/>
    </row>
    <row r="382" spans="1:10">
      <c r="A382" s="16" t="s">
        <v>1020</v>
      </c>
      <c r="B382" s="25" t="s">
        <v>2137</v>
      </c>
      <c r="C382" s="44" t="s">
        <v>2561</v>
      </c>
      <c r="D382" s="25" t="s">
        <v>2562</v>
      </c>
      <c r="E382" s="91" t="s">
        <v>3021</v>
      </c>
      <c r="F382" t="s">
        <v>3022</v>
      </c>
      <c r="G382" t="s">
        <v>2280</v>
      </c>
      <c r="I382"/>
      <c r="J382"/>
    </row>
    <row r="383" spans="1:10">
      <c r="A383" s="16" t="s">
        <v>1023</v>
      </c>
      <c r="B383" s="25" t="s">
        <v>2137</v>
      </c>
      <c r="C383" s="44" t="s">
        <v>2561</v>
      </c>
      <c r="D383" s="25" t="s">
        <v>2562</v>
      </c>
      <c r="E383" s="91" t="s">
        <v>3023</v>
      </c>
      <c r="F383" t="s">
        <v>3024</v>
      </c>
      <c r="I383"/>
      <c r="J383"/>
    </row>
    <row r="384" spans="1:10">
      <c r="A384" s="16" t="s">
        <v>1026</v>
      </c>
      <c r="B384" s="25" t="s">
        <v>2137</v>
      </c>
      <c r="C384" s="44" t="s">
        <v>2561</v>
      </c>
      <c r="D384" s="25" t="s">
        <v>2562</v>
      </c>
      <c r="E384" s="91" t="s">
        <v>3025</v>
      </c>
      <c r="F384" t="s">
        <v>3026</v>
      </c>
      <c r="I384"/>
      <c r="J384"/>
    </row>
    <row r="385" spans="1:10">
      <c r="A385" s="16" t="s">
        <v>1029</v>
      </c>
      <c r="B385" s="25" t="s">
        <v>2137</v>
      </c>
      <c r="C385" s="44" t="s">
        <v>2561</v>
      </c>
      <c r="D385" s="25" t="s">
        <v>2562</v>
      </c>
      <c r="E385" s="91" t="s">
        <v>3027</v>
      </c>
      <c r="F385" t="s">
        <v>3028</v>
      </c>
      <c r="I385"/>
      <c r="J385"/>
    </row>
    <row r="386" spans="1:10">
      <c r="A386" s="16" t="s">
        <v>1032</v>
      </c>
      <c r="B386" s="25" t="s">
        <v>2137</v>
      </c>
      <c r="C386" s="44" t="s">
        <v>2561</v>
      </c>
      <c r="D386" s="25" t="s">
        <v>2562</v>
      </c>
      <c r="E386" s="91" t="s">
        <v>3029</v>
      </c>
      <c r="F386" t="s">
        <v>3030</v>
      </c>
      <c r="I386"/>
      <c r="J386"/>
    </row>
    <row r="387" spans="1:10">
      <c r="A387" s="16" t="s">
        <v>1035</v>
      </c>
      <c r="B387" s="25" t="s">
        <v>2137</v>
      </c>
      <c r="C387" s="44" t="s">
        <v>2561</v>
      </c>
      <c r="D387" s="25" t="s">
        <v>2562</v>
      </c>
      <c r="E387" s="91" t="s">
        <v>3031</v>
      </c>
      <c r="F387" t="s">
        <v>3032</v>
      </c>
      <c r="I387"/>
      <c r="J387"/>
    </row>
    <row r="388" spans="1:10">
      <c r="A388" s="16" t="s">
        <v>1038</v>
      </c>
      <c r="B388" s="25" t="s">
        <v>2137</v>
      </c>
      <c r="C388" s="44" t="s">
        <v>2561</v>
      </c>
      <c r="D388" s="25" t="s">
        <v>2562</v>
      </c>
      <c r="E388" s="91" t="s">
        <v>3033</v>
      </c>
      <c r="F388" t="s">
        <v>3034</v>
      </c>
      <c r="I388"/>
      <c r="J388"/>
    </row>
    <row r="389" spans="1:10">
      <c r="A389" s="16" t="s">
        <v>1041</v>
      </c>
      <c r="B389" s="25" t="s">
        <v>2137</v>
      </c>
      <c r="C389" s="44" t="s">
        <v>2561</v>
      </c>
      <c r="D389" s="25" t="s">
        <v>2562</v>
      </c>
      <c r="E389" s="91" t="s">
        <v>3035</v>
      </c>
      <c r="F389" t="s">
        <v>3036</v>
      </c>
      <c r="I389"/>
      <c r="J389"/>
    </row>
    <row r="390" spans="1:10">
      <c r="A390" s="16" t="s">
        <v>1044</v>
      </c>
      <c r="B390" s="25" t="s">
        <v>2137</v>
      </c>
      <c r="C390" s="44" t="s">
        <v>2561</v>
      </c>
      <c r="D390" s="25" t="s">
        <v>2562</v>
      </c>
      <c r="E390" s="91" t="s">
        <v>3037</v>
      </c>
      <c r="F390" t="s">
        <v>3038</v>
      </c>
      <c r="I390"/>
      <c r="J390"/>
    </row>
    <row r="391" spans="1:10">
      <c r="A391" s="16" t="s">
        <v>1047</v>
      </c>
      <c r="B391" s="25" t="s">
        <v>2137</v>
      </c>
      <c r="C391" s="44" t="s">
        <v>2561</v>
      </c>
      <c r="D391" s="25" t="s">
        <v>2562</v>
      </c>
      <c r="E391" s="91" t="s">
        <v>3039</v>
      </c>
      <c r="F391" t="s">
        <v>3040</v>
      </c>
      <c r="I391"/>
      <c r="J391"/>
    </row>
    <row r="392" spans="1:10" ht="30">
      <c r="A392" s="16" t="s">
        <v>1050</v>
      </c>
      <c r="B392" s="25" t="s">
        <v>2137</v>
      </c>
      <c r="C392" s="44" t="s">
        <v>2561</v>
      </c>
      <c r="D392" s="25" t="s">
        <v>2562</v>
      </c>
      <c r="E392" s="91" t="s">
        <v>3041</v>
      </c>
      <c r="F392" t="s">
        <v>3042</v>
      </c>
      <c r="G392" t="s">
        <v>2245</v>
      </c>
      <c r="I392"/>
      <c r="J392"/>
    </row>
    <row r="393" spans="1:10" ht="30">
      <c r="A393" s="16" t="s">
        <v>1053</v>
      </c>
      <c r="B393" s="25" t="s">
        <v>2137</v>
      </c>
      <c r="C393" s="44" t="s">
        <v>2561</v>
      </c>
      <c r="D393" s="25" t="s">
        <v>2562</v>
      </c>
      <c r="E393" s="91" t="s">
        <v>3043</v>
      </c>
      <c r="F393" t="s">
        <v>3044</v>
      </c>
      <c r="G393" t="s">
        <v>2245</v>
      </c>
      <c r="I393"/>
      <c r="J393"/>
    </row>
    <row r="394" spans="1:10" ht="30">
      <c r="A394" s="16" t="s">
        <v>1056</v>
      </c>
      <c r="B394" s="25" t="s">
        <v>2137</v>
      </c>
      <c r="C394" s="44" t="s">
        <v>2561</v>
      </c>
      <c r="D394" s="25" t="s">
        <v>2562</v>
      </c>
      <c r="E394" s="91" t="s">
        <v>3045</v>
      </c>
      <c r="F394" t="s">
        <v>3046</v>
      </c>
      <c r="G394" t="s">
        <v>2245</v>
      </c>
      <c r="I394"/>
      <c r="J394"/>
    </row>
    <row r="395" spans="1:10" ht="30">
      <c r="A395" s="16" t="s">
        <v>1059</v>
      </c>
      <c r="B395" s="25" t="s">
        <v>2137</v>
      </c>
      <c r="C395" s="44" t="s">
        <v>2561</v>
      </c>
      <c r="D395" s="25" t="s">
        <v>2562</v>
      </c>
      <c r="E395" s="91" t="s">
        <v>3047</v>
      </c>
      <c r="F395" t="s">
        <v>3048</v>
      </c>
      <c r="G395" t="s">
        <v>2245</v>
      </c>
      <c r="I395"/>
      <c r="J395"/>
    </row>
    <row r="396" spans="1:10">
      <c r="A396" s="16" t="s">
        <v>1062</v>
      </c>
      <c r="B396" s="25" t="s">
        <v>2137</v>
      </c>
      <c r="C396" s="44" t="s">
        <v>2561</v>
      </c>
      <c r="D396" s="25" t="s">
        <v>2562</v>
      </c>
      <c r="E396" s="91" t="s">
        <v>3049</v>
      </c>
      <c r="F396" t="s">
        <v>3050</v>
      </c>
      <c r="G396" t="s">
        <v>2245</v>
      </c>
      <c r="I396"/>
      <c r="J396"/>
    </row>
    <row r="397" spans="1:10">
      <c r="A397" s="16" t="s">
        <v>1065</v>
      </c>
      <c r="B397" s="25" t="s">
        <v>2137</v>
      </c>
      <c r="C397" s="44" t="s">
        <v>2561</v>
      </c>
      <c r="D397" s="25" t="s">
        <v>2562</v>
      </c>
      <c r="E397" s="91" t="s">
        <v>3051</v>
      </c>
      <c r="F397" t="s">
        <v>3052</v>
      </c>
      <c r="G397" t="s">
        <v>2245</v>
      </c>
      <c r="I397"/>
      <c r="J397"/>
    </row>
    <row r="398" spans="1:10">
      <c r="A398" s="16" t="s">
        <v>1068</v>
      </c>
      <c r="B398" s="25" t="s">
        <v>2137</v>
      </c>
      <c r="C398" s="44" t="s">
        <v>2561</v>
      </c>
      <c r="D398" s="25" t="s">
        <v>2562</v>
      </c>
      <c r="E398" s="91" t="s">
        <v>3053</v>
      </c>
      <c r="F398" t="s">
        <v>3054</v>
      </c>
      <c r="G398" t="s">
        <v>2245</v>
      </c>
      <c r="I398"/>
      <c r="J398"/>
    </row>
    <row r="399" spans="1:10">
      <c r="A399" s="16" t="s">
        <v>1071</v>
      </c>
      <c r="B399" s="25" t="s">
        <v>2137</v>
      </c>
      <c r="C399" s="44" t="s">
        <v>2561</v>
      </c>
      <c r="D399" s="25" t="s">
        <v>2562</v>
      </c>
      <c r="E399" s="91" t="s">
        <v>3055</v>
      </c>
      <c r="F399" t="s">
        <v>3056</v>
      </c>
      <c r="G399" t="s">
        <v>2245</v>
      </c>
      <c r="I399"/>
      <c r="J399"/>
    </row>
    <row r="400" spans="1:10">
      <c r="A400" s="16" t="s">
        <v>1074</v>
      </c>
      <c r="B400" s="25" t="s">
        <v>2137</v>
      </c>
      <c r="C400" s="44" t="s">
        <v>2561</v>
      </c>
      <c r="D400" s="25" t="s">
        <v>2562</v>
      </c>
      <c r="E400" s="91" t="s">
        <v>3057</v>
      </c>
      <c r="F400" t="s">
        <v>3058</v>
      </c>
      <c r="G400" t="s">
        <v>2245</v>
      </c>
      <c r="I400"/>
      <c r="J400"/>
    </row>
    <row r="401" spans="1:10" ht="30">
      <c r="A401" s="16" t="s">
        <v>1077</v>
      </c>
      <c r="B401" s="25" t="s">
        <v>2137</v>
      </c>
      <c r="C401" s="44" t="s">
        <v>2561</v>
      </c>
      <c r="D401" s="25" t="s">
        <v>2562</v>
      </c>
      <c r="E401" s="91" t="s">
        <v>3059</v>
      </c>
      <c r="F401" t="s">
        <v>3060</v>
      </c>
      <c r="G401" t="s">
        <v>2245</v>
      </c>
      <c r="I401"/>
      <c r="J401"/>
    </row>
    <row r="402" spans="1:10" ht="30">
      <c r="A402" s="16" t="s">
        <v>1080</v>
      </c>
      <c r="B402" s="25" t="s">
        <v>2137</v>
      </c>
      <c r="C402" s="44" t="s">
        <v>2561</v>
      </c>
      <c r="D402" s="25" t="s">
        <v>2562</v>
      </c>
      <c r="E402" s="91" t="s">
        <v>3061</v>
      </c>
      <c r="F402" t="s">
        <v>3062</v>
      </c>
      <c r="G402" t="s">
        <v>2256</v>
      </c>
      <c r="I402"/>
      <c r="J402"/>
    </row>
    <row r="403" spans="1:10">
      <c r="A403" s="16" t="s">
        <v>1083</v>
      </c>
      <c r="B403" s="25" t="s">
        <v>2137</v>
      </c>
      <c r="C403" s="44" t="s">
        <v>2561</v>
      </c>
      <c r="D403" s="25" t="s">
        <v>2562</v>
      </c>
      <c r="E403" s="91" t="s">
        <v>3063</v>
      </c>
      <c r="F403" t="s">
        <v>3064</v>
      </c>
      <c r="I403"/>
      <c r="J403"/>
    </row>
    <row r="404" spans="1:10">
      <c r="A404" s="16" t="s">
        <v>1086</v>
      </c>
      <c r="B404" s="25" t="s">
        <v>2137</v>
      </c>
      <c r="C404" s="44" t="s">
        <v>2561</v>
      </c>
      <c r="D404" s="25" t="s">
        <v>2562</v>
      </c>
      <c r="E404" s="91" t="s">
        <v>3065</v>
      </c>
      <c r="F404" t="s">
        <v>3066</v>
      </c>
      <c r="I404"/>
      <c r="J404"/>
    </row>
    <row r="405" spans="1:10">
      <c r="A405" s="16" t="s">
        <v>1089</v>
      </c>
      <c r="B405" s="25" t="s">
        <v>2137</v>
      </c>
      <c r="C405" s="44" t="s">
        <v>2561</v>
      </c>
      <c r="D405" s="25" t="s">
        <v>2562</v>
      </c>
      <c r="E405" s="91" t="s">
        <v>3067</v>
      </c>
      <c r="F405" t="s">
        <v>3068</v>
      </c>
      <c r="I405"/>
      <c r="J405"/>
    </row>
    <row r="406" spans="1:10">
      <c r="A406" s="16" t="s">
        <v>1092</v>
      </c>
      <c r="B406" s="25" t="s">
        <v>2137</v>
      </c>
      <c r="C406" s="44" t="s">
        <v>2561</v>
      </c>
      <c r="D406" s="25" t="s">
        <v>2562</v>
      </c>
      <c r="E406" s="91" t="s">
        <v>3069</v>
      </c>
      <c r="F406" t="s">
        <v>3070</v>
      </c>
      <c r="I406"/>
      <c r="J406"/>
    </row>
    <row r="407" spans="1:10" ht="30">
      <c r="A407" s="16" t="s">
        <v>1095</v>
      </c>
      <c r="B407" s="25" t="s">
        <v>2137</v>
      </c>
      <c r="C407" s="44" t="s">
        <v>2561</v>
      </c>
      <c r="D407" s="25" t="s">
        <v>2562</v>
      </c>
      <c r="E407" s="91" t="s">
        <v>3071</v>
      </c>
      <c r="F407" t="s">
        <v>3072</v>
      </c>
      <c r="I407"/>
      <c r="J407"/>
    </row>
    <row r="408" spans="1:10" ht="30">
      <c r="A408" s="16" t="s">
        <v>1098</v>
      </c>
      <c r="B408" s="25" t="s">
        <v>2137</v>
      </c>
      <c r="C408" s="44" t="s">
        <v>2561</v>
      </c>
      <c r="D408" s="25" t="s">
        <v>2562</v>
      </c>
      <c r="E408" s="91" t="s">
        <v>3073</v>
      </c>
      <c r="F408" t="s">
        <v>3074</v>
      </c>
      <c r="I408"/>
      <c r="J408"/>
    </row>
    <row r="409" spans="1:10" ht="30">
      <c r="A409" s="16" t="s">
        <v>1101</v>
      </c>
      <c r="B409" s="25" t="s">
        <v>2137</v>
      </c>
      <c r="C409" s="44" t="s">
        <v>2561</v>
      </c>
      <c r="D409" s="25" t="s">
        <v>2562</v>
      </c>
      <c r="E409" s="91" t="s">
        <v>3075</v>
      </c>
      <c r="F409" t="s">
        <v>3076</v>
      </c>
      <c r="I409"/>
      <c r="J409"/>
    </row>
    <row r="410" spans="1:10" ht="30">
      <c r="A410" s="16" t="s">
        <v>1104</v>
      </c>
      <c r="B410" s="25" t="s">
        <v>2137</v>
      </c>
      <c r="C410" s="44" t="s">
        <v>2561</v>
      </c>
      <c r="D410" s="25" t="s">
        <v>2562</v>
      </c>
      <c r="E410" s="91" t="s">
        <v>3077</v>
      </c>
      <c r="F410" t="s">
        <v>3078</v>
      </c>
      <c r="I410"/>
      <c r="J410"/>
    </row>
    <row r="411" spans="1:10" ht="30">
      <c r="A411" s="16" t="s">
        <v>1107</v>
      </c>
      <c r="B411" s="25" t="s">
        <v>2137</v>
      </c>
      <c r="C411" s="44" t="s">
        <v>2561</v>
      </c>
      <c r="D411" s="25" t="s">
        <v>2562</v>
      </c>
      <c r="E411" s="91" t="s">
        <v>3079</v>
      </c>
      <c r="F411" t="s">
        <v>3080</v>
      </c>
      <c r="I411"/>
      <c r="J411"/>
    </row>
    <row r="412" spans="1:10" ht="30">
      <c r="A412" s="16" t="s">
        <v>1110</v>
      </c>
      <c r="B412" s="25" t="s">
        <v>2137</v>
      </c>
      <c r="C412" s="44" t="s">
        <v>2561</v>
      </c>
      <c r="D412" s="25" t="s">
        <v>2562</v>
      </c>
      <c r="E412" s="91" t="s">
        <v>3081</v>
      </c>
      <c r="F412" t="s">
        <v>3082</v>
      </c>
      <c r="I412"/>
      <c r="J412"/>
    </row>
    <row r="413" spans="1:10" ht="30">
      <c r="A413" s="16" t="s">
        <v>1113</v>
      </c>
      <c r="B413" s="25" t="s">
        <v>2137</v>
      </c>
      <c r="C413" s="44" t="s">
        <v>2561</v>
      </c>
      <c r="D413" s="25" t="s">
        <v>2562</v>
      </c>
      <c r="E413" s="91" t="s">
        <v>3083</v>
      </c>
      <c r="F413" t="s">
        <v>3084</v>
      </c>
      <c r="I413"/>
      <c r="J413"/>
    </row>
    <row r="414" spans="1:10" ht="30">
      <c r="A414" s="16" t="s">
        <v>1116</v>
      </c>
      <c r="B414" s="25" t="s">
        <v>2137</v>
      </c>
      <c r="C414" s="44" t="s">
        <v>2561</v>
      </c>
      <c r="D414" s="25" t="s">
        <v>2562</v>
      </c>
      <c r="E414" s="91" t="s">
        <v>3085</v>
      </c>
      <c r="F414" t="s">
        <v>3086</v>
      </c>
      <c r="I414"/>
      <c r="J414"/>
    </row>
    <row r="415" spans="1:10" ht="30">
      <c r="A415" s="16" t="s">
        <v>1119</v>
      </c>
      <c r="B415" s="25" t="s">
        <v>2137</v>
      </c>
      <c r="C415" s="44" t="s">
        <v>2561</v>
      </c>
      <c r="D415" s="25" t="s">
        <v>2562</v>
      </c>
      <c r="E415" s="91" t="s">
        <v>3087</v>
      </c>
      <c r="F415" t="s">
        <v>3088</v>
      </c>
      <c r="I415"/>
      <c r="J415"/>
    </row>
    <row r="416" spans="1:10" ht="30">
      <c r="A416" s="16" t="s">
        <v>1122</v>
      </c>
      <c r="B416" s="25" t="s">
        <v>2137</v>
      </c>
      <c r="C416" s="44" t="s">
        <v>2561</v>
      </c>
      <c r="D416" s="25" t="s">
        <v>2562</v>
      </c>
      <c r="E416" s="91" t="s">
        <v>3089</v>
      </c>
      <c r="F416" t="s">
        <v>3090</v>
      </c>
      <c r="I416"/>
      <c r="J416"/>
    </row>
    <row r="417" spans="1:10">
      <c r="A417" s="16" t="s">
        <v>1125</v>
      </c>
      <c r="B417" s="25" t="s">
        <v>2137</v>
      </c>
      <c r="C417" s="44" t="s">
        <v>2561</v>
      </c>
      <c r="D417" s="25" t="s">
        <v>2562</v>
      </c>
      <c r="E417" s="91" t="s">
        <v>3091</v>
      </c>
      <c r="F417" t="s">
        <v>3092</v>
      </c>
      <c r="I417"/>
      <c r="J417"/>
    </row>
    <row r="418" spans="1:10">
      <c r="A418" s="16" t="s">
        <v>1128</v>
      </c>
      <c r="B418" s="25" t="s">
        <v>2137</v>
      </c>
      <c r="C418" s="44" t="s">
        <v>2561</v>
      </c>
      <c r="D418" s="25" t="s">
        <v>2562</v>
      </c>
      <c r="E418" s="91" t="s">
        <v>3093</v>
      </c>
      <c r="F418" t="s">
        <v>3094</v>
      </c>
      <c r="I418"/>
      <c r="J418"/>
    </row>
    <row r="419" spans="1:10">
      <c r="A419" s="16" t="s">
        <v>1131</v>
      </c>
      <c r="B419" s="25" t="s">
        <v>2137</v>
      </c>
      <c r="C419" s="44" t="s">
        <v>2561</v>
      </c>
      <c r="D419" s="25" t="s">
        <v>2562</v>
      </c>
      <c r="E419" s="91" t="s">
        <v>3095</v>
      </c>
      <c r="F419" t="s">
        <v>3096</v>
      </c>
      <c r="I419"/>
      <c r="J419"/>
    </row>
    <row r="420" spans="1:10" ht="30">
      <c r="A420" s="16" t="s">
        <v>1134</v>
      </c>
      <c r="B420" s="25" t="s">
        <v>2137</v>
      </c>
      <c r="C420" s="44" t="s">
        <v>2561</v>
      </c>
      <c r="D420" s="25" t="s">
        <v>2562</v>
      </c>
      <c r="E420" s="91" t="s">
        <v>3097</v>
      </c>
      <c r="F420" t="s">
        <v>3098</v>
      </c>
      <c r="I420"/>
      <c r="J420"/>
    </row>
    <row r="421" spans="1:10" ht="30">
      <c r="A421" s="16" t="s">
        <v>1137</v>
      </c>
      <c r="B421" s="25" t="s">
        <v>2137</v>
      </c>
      <c r="C421" s="44" t="s">
        <v>2561</v>
      </c>
      <c r="D421" s="25" t="s">
        <v>2562</v>
      </c>
      <c r="E421" s="91" t="s">
        <v>3099</v>
      </c>
      <c r="F421" t="s">
        <v>3100</v>
      </c>
      <c r="I421"/>
      <c r="J421"/>
    </row>
    <row r="422" spans="1:10" ht="30">
      <c r="A422" s="16" t="s">
        <v>1140</v>
      </c>
      <c r="B422" s="25" t="s">
        <v>2137</v>
      </c>
      <c r="C422" s="44" t="s">
        <v>2561</v>
      </c>
      <c r="D422" s="25" t="s">
        <v>2562</v>
      </c>
      <c r="E422" s="91" t="s">
        <v>3101</v>
      </c>
      <c r="F422" t="s">
        <v>3102</v>
      </c>
      <c r="I422"/>
      <c r="J422"/>
    </row>
    <row r="423" spans="1:10" ht="30">
      <c r="A423" s="16" t="s">
        <v>1143</v>
      </c>
      <c r="B423" s="25" t="s">
        <v>2137</v>
      </c>
      <c r="C423" s="44" t="s">
        <v>2561</v>
      </c>
      <c r="D423" s="25" t="s">
        <v>2562</v>
      </c>
      <c r="E423" s="91" t="s">
        <v>3103</v>
      </c>
      <c r="F423" t="s">
        <v>3104</v>
      </c>
      <c r="I423"/>
      <c r="J423"/>
    </row>
    <row r="424" spans="1:10">
      <c r="A424" s="16" t="s">
        <v>1146</v>
      </c>
      <c r="B424" s="25" t="s">
        <v>2137</v>
      </c>
      <c r="C424" s="44" t="s">
        <v>2561</v>
      </c>
      <c r="D424" s="25" t="s">
        <v>2562</v>
      </c>
      <c r="E424" s="91" t="s">
        <v>3105</v>
      </c>
      <c r="F424" t="s">
        <v>3106</v>
      </c>
      <c r="I424"/>
      <c r="J424"/>
    </row>
    <row r="425" spans="1:10">
      <c r="A425" s="16" t="s">
        <v>1149</v>
      </c>
      <c r="B425" s="25" t="s">
        <v>2137</v>
      </c>
      <c r="C425" s="44" t="s">
        <v>2561</v>
      </c>
      <c r="D425" s="25" t="s">
        <v>2562</v>
      </c>
      <c r="E425" s="91" t="s">
        <v>3107</v>
      </c>
      <c r="F425" t="s">
        <v>3108</v>
      </c>
      <c r="I425"/>
      <c r="J425"/>
    </row>
    <row r="426" spans="1:10" ht="30">
      <c r="A426" s="16" t="s">
        <v>1152</v>
      </c>
      <c r="B426" s="25" t="s">
        <v>2137</v>
      </c>
      <c r="C426" s="44" t="s">
        <v>2561</v>
      </c>
      <c r="D426" s="25" t="s">
        <v>2562</v>
      </c>
      <c r="E426" s="91" t="s">
        <v>3109</v>
      </c>
      <c r="F426" t="s">
        <v>3110</v>
      </c>
      <c r="I426"/>
      <c r="J426"/>
    </row>
    <row r="427" spans="1:10" ht="30">
      <c r="A427" s="16" t="s">
        <v>1155</v>
      </c>
      <c r="B427" s="25" t="s">
        <v>2137</v>
      </c>
      <c r="C427" s="44" t="s">
        <v>2561</v>
      </c>
      <c r="D427" s="25" t="s">
        <v>2562</v>
      </c>
      <c r="E427" s="91" t="s">
        <v>3111</v>
      </c>
      <c r="F427" t="s">
        <v>3112</v>
      </c>
      <c r="I427"/>
      <c r="J427"/>
    </row>
    <row r="428" spans="1:10" ht="30">
      <c r="A428" s="16" t="s">
        <v>1158</v>
      </c>
      <c r="B428" s="25" t="s">
        <v>2137</v>
      </c>
      <c r="C428" s="44" t="s">
        <v>2561</v>
      </c>
      <c r="D428" s="25" t="s">
        <v>2562</v>
      </c>
      <c r="E428" s="91" t="s">
        <v>3113</v>
      </c>
      <c r="F428" t="s">
        <v>3114</v>
      </c>
      <c r="I428"/>
      <c r="J428"/>
    </row>
    <row r="429" spans="1:10" ht="30">
      <c r="A429" s="16" t="s">
        <v>1161</v>
      </c>
      <c r="B429" s="25" t="s">
        <v>2137</v>
      </c>
      <c r="C429" s="44" t="s">
        <v>2561</v>
      </c>
      <c r="D429" s="25" t="s">
        <v>2562</v>
      </c>
      <c r="E429" s="91" t="s">
        <v>3115</v>
      </c>
      <c r="F429" t="s">
        <v>3116</v>
      </c>
      <c r="I429"/>
      <c r="J429"/>
    </row>
    <row r="430" spans="1:10">
      <c r="A430" s="16" t="s">
        <v>1164</v>
      </c>
      <c r="B430" s="25" t="s">
        <v>2137</v>
      </c>
      <c r="C430" s="44" t="s">
        <v>2561</v>
      </c>
      <c r="D430" s="25" t="s">
        <v>2562</v>
      </c>
      <c r="E430" s="91" t="s">
        <v>3117</v>
      </c>
      <c r="F430" t="s">
        <v>3118</v>
      </c>
      <c r="I430"/>
      <c r="J430"/>
    </row>
    <row r="431" spans="1:10">
      <c r="A431" s="16" t="s">
        <v>1167</v>
      </c>
      <c r="B431" s="25" t="s">
        <v>2137</v>
      </c>
      <c r="C431" s="44" t="s">
        <v>2561</v>
      </c>
      <c r="D431" s="25" t="s">
        <v>2562</v>
      </c>
      <c r="E431" s="91" t="s">
        <v>3119</v>
      </c>
      <c r="F431" t="s">
        <v>3120</v>
      </c>
      <c r="I431"/>
      <c r="J431"/>
    </row>
    <row r="432" spans="1:10">
      <c r="A432" s="16" t="s">
        <v>1170</v>
      </c>
      <c r="B432" s="25" t="s">
        <v>2137</v>
      </c>
      <c r="C432" s="44" t="s">
        <v>2561</v>
      </c>
      <c r="D432" s="25" t="s">
        <v>2562</v>
      </c>
      <c r="E432" s="91" t="s">
        <v>3121</v>
      </c>
      <c r="F432" t="s">
        <v>3122</v>
      </c>
      <c r="I432"/>
      <c r="J432"/>
    </row>
    <row r="433" spans="1:10" ht="30">
      <c r="A433" s="16" t="s">
        <v>1173</v>
      </c>
      <c r="B433" s="25" t="s">
        <v>2137</v>
      </c>
      <c r="C433" s="44" t="s">
        <v>2561</v>
      </c>
      <c r="D433" s="25" t="s">
        <v>2562</v>
      </c>
      <c r="E433" s="91" t="s">
        <v>3123</v>
      </c>
      <c r="F433" t="s">
        <v>3124</v>
      </c>
      <c r="G433" t="s">
        <v>2245</v>
      </c>
      <c r="I433"/>
      <c r="J433"/>
    </row>
    <row r="434" spans="1:10">
      <c r="A434" s="16" t="s">
        <v>1176</v>
      </c>
      <c r="B434" s="25" t="s">
        <v>2137</v>
      </c>
      <c r="C434" s="44" t="s">
        <v>2561</v>
      </c>
      <c r="D434" s="25" t="s">
        <v>2562</v>
      </c>
      <c r="E434" s="91" t="s">
        <v>3125</v>
      </c>
      <c r="F434" t="s">
        <v>3126</v>
      </c>
      <c r="I434"/>
      <c r="J434"/>
    </row>
    <row r="435" spans="1:10">
      <c r="A435" s="16" t="s">
        <v>1179</v>
      </c>
      <c r="B435" s="25" t="s">
        <v>2137</v>
      </c>
      <c r="C435" s="44" t="s">
        <v>2561</v>
      </c>
      <c r="D435" s="25" t="s">
        <v>2562</v>
      </c>
      <c r="E435" s="91" t="s">
        <v>3127</v>
      </c>
      <c r="F435" t="s">
        <v>3128</v>
      </c>
      <c r="G435" t="s">
        <v>2245</v>
      </c>
      <c r="I435"/>
      <c r="J435"/>
    </row>
    <row r="436" spans="1:10" ht="30.75">
      <c r="A436" s="16" t="s">
        <v>1182</v>
      </c>
      <c r="B436" s="25" t="s">
        <v>2137</v>
      </c>
      <c r="C436" s="44" t="s">
        <v>2298</v>
      </c>
      <c r="D436" s="25" t="s">
        <v>2345</v>
      </c>
      <c r="E436" s="91" t="s">
        <v>3129</v>
      </c>
      <c r="F436" t="s">
        <v>3130</v>
      </c>
      <c r="G436" t="s">
        <v>2256</v>
      </c>
      <c r="I436"/>
      <c r="J436"/>
    </row>
    <row r="437" spans="1:10">
      <c r="A437" s="16" t="s">
        <v>1185</v>
      </c>
      <c r="B437" s="25" t="s">
        <v>2137</v>
      </c>
      <c r="C437" s="44" t="s">
        <v>2561</v>
      </c>
      <c r="D437" s="25" t="s">
        <v>2562</v>
      </c>
      <c r="E437" s="91" t="s">
        <v>3131</v>
      </c>
      <c r="F437" t="s">
        <v>3132</v>
      </c>
      <c r="G437" t="s">
        <v>2150</v>
      </c>
      <c r="I437"/>
      <c r="J437"/>
    </row>
    <row r="438" spans="1:10">
      <c r="A438" s="16" t="s">
        <v>1188</v>
      </c>
      <c r="B438" s="25" t="s">
        <v>2137</v>
      </c>
      <c r="C438" s="44" t="s">
        <v>2146</v>
      </c>
      <c r="D438" s="25" t="s">
        <v>2379</v>
      </c>
      <c r="E438" s="91" t="s">
        <v>3133</v>
      </c>
      <c r="F438" t="s">
        <v>3134</v>
      </c>
      <c r="G438" t="s">
        <v>2150</v>
      </c>
      <c r="I438"/>
      <c r="J438"/>
    </row>
    <row r="439" spans="1:10" ht="30">
      <c r="A439" s="16" t="s">
        <v>1191</v>
      </c>
      <c r="B439" s="25" t="s">
        <v>2137</v>
      </c>
      <c r="C439" s="44" t="s">
        <v>2561</v>
      </c>
      <c r="D439" s="25" t="s">
        <v>2562</v>
      </c>
      <c r="E439" s="91" t="s">
        <v>3135</v>
      </c>
      <c r="F439" t="s">
        <v>3136</v>
      </c>
      <c r="I439"/>
      <c r="J439"/>
    </row>
    <row r="440" spans="1:10">
      <c r="A440" s="16" t="s">
        <v>1194</v>
      </c>
      <c r="B440" s="25" t="s">
        <v>2137</v>
      </c>
      <c r="C440" s="44" t="s">
        <v>2561</v>
      </c>
      <c r="D440" t="s">
        <v>2690</v>
      </c>
      <c r="E440" s="91" t="s">
        <v>3137</v>
      </c>
      <c r="F440" t="s">
        <v>3138</v>
      </c>
      <c r="I440"/>
      <c r="J440"/>
    </row>
    <row r="441" spans="1:10">
      <c r="A441" s="16" t="s">
        <v>1197</v>
      </c>
      <c r="B441" s="25" t="s">
        <v>2137</v>
      </c>
      <c r="C441" s="44" t="s">
        <v>2561</v>
      </c>
      <c r="D441" t="s">
        <v>2690</v>
      </c>
      <c r="E441" s="91" t="s">
        <v>3139</v>
      </c>
      <c r="F441" t="s">
        <v>3140</v>
      </c>
      <c r="I441"/>
      <c r="J441"/>
    </row>
    <row r="442" spans="1:10">
      <c r="A442" s="16" t="s">
        <v>1200</v>
      </c>
      <c r="B442" s="25" t="s">
        <v>2137</v>
      </c>
      <c r="C442" s="44" t="s">
        <v>2561</v>
      </c>
      <c r="D442" t="s">
        <v>2690</v>
      </c>
      <c r="E442" s="91" t="s">
        <v>3141</v>
      </c>
      <c r="F442" t="s">
        <v>3142</v>
      </c>
      <c r="I442"/>
      <c r="J442"/>
    </row>
    <row r="443" spans="1:10">
      <c r="A443" s="16" t="s">
        <v>1203</v>
      </c>
      <c r="B443" s="25" t="s">
        <v>2137</v>
      </c>
      <c r="C443" s="44" t="s">
        <v>2561</v>
      </c>
      <c r="D443" t="s">
        <v>2690</v>
      </c>
      <c r="E443" s="91" t="s">
        <v>3143</v>
      </c>
      <c r="F443" t="s">
        <v>3144</v>
      </c>
      <c r="I443"/>
      <c r="J443"/>
    </row>
    <row r="444" spans="1:10">
      <c r="A444" s="16" t="s">
        <v>1206</v>
      </c>
      <c r="B444" s="25" t="s">
        <v>2137</v>
      </c>
      <c r="C444" s="44" t="s">
        <v>2561</v>
      </c>
      <c r="D444" t="s">
        <v>2562</v>
      </c>
      <c r="E444" s="91" t="s">
        <v>3145</v>
      </c>
      <c r="F444" t="s">
        <v>3146</v>
      </c>
      <c r="I444"/>
      <c r="J444"/>
    </row>
    <row r="445" spans="1:10">
      <c r="A445" s="16" t="s">
        <v>1209</v>
      </c>
      <c r="B445" s="25" t="s">
        <v>2137</v>
      </c>
      <c r="C445" s="44" t="s">
        <v>2561</v>
      </c>
      <c r="D445" s="25" t="s">
        <v>2690</v>
      </c>
      <c r="E445" s="91" t="s">
        <v>3147</v>
      </c>
      <c r="F445" t="s">
        <v>3148</v>
      </c>
      <c r="I445"/>
      <c r="J445"/>
    </row>
    <row r="446" spans="1:10">
      <c r="A446" s="16" t="s">
        <v>1212</v>
      </c>
      <c r="B446" s="25" t="s">
        <v>2137</v>
      </c>
      <c r="C446" s="44" t="s">
        <v>2561</v>
      </c>
      <c r="D446" s="25" t="s">
        <v>2690</v>
      </c>
      <c r="E446" s="91" t="s">
        <v>3149</v>
      </c>
      <c r="F446" t="s">
        <v>3150</v>
      </c>
      <c r="I446"/>
      <c r="J446"/>
    </row>
    <row r="447" spans="1:10">
      <c r="A447" s="16" t="s">
        <v>1215</v>
      </c>
      <c r="B447" s="25" t="s">
        <v>2137</v>
      </c>
      <c r="C447" s="44" t="s">
        <v>2561</v>
      </c>
      <c r="D447" s="25" t="s">
        <v>2690</v>
      </c>
      <c r="E447" s="91" t="s">
        <v>3151</v>
      </c>
      <c r="F447" t="s">
        <v>3152</v>
      </c>
      <c r="I447"/>
      <c r="J447"/>
    </row>
    <row r="448" spans="1:10">
      <c r="A448" s="16" t="s">
        <v>1218</v>
      </c>
      <c r="B448" s="25" t="s">
        <v>2137</v>
      </c>
      <c r="C448" s="44" t="s">
        <v>2561</v>
      </c>
      <c r="D448" s="25" t="s">
        <v>2690</v>
      </c>
      <c r="E448" s="91" t="s">
        <v>3153</v>
      </c>
      <c r="F448" t="s">
        <v>3154</v>
      </c>
      <c r="I448"/>
      <c r="J448"/>
    </row>
    <row r="449" spans="1:10">
      <c r="A449" s="16" t="s">
        <v>1221</v>
      </c>
      <c r="B449" s="25" t="s">
        <v>2137</v>
      </c>
      <c r="C449" s="48" t="s">
        <v>3155</v>
      </c>
      <c r="D449" s="25" t="s">
        <v>3156</v>
      </c>
      <c r="E449" s="92" t="s">
        <v>3157</v>
      </c>
      <c r="F449" t="s">
        <v>3158</v>
      </c>
      <c r="G449" t="s">
        <v>2280</v>
      </c>
      <c r="I449"/>
      <c r="J449"/>
    </row>
    <row r="450" spans="1:10">
      <c r="A450" s="16" t="s">
        <v>1224</v>
      </c>
      <c r="B450" s="25" t="s">
        <v>2137</v>
      </c>
      <c r="C450" s="48" t="s">
        <v>3155</v>
      </c>
      <c r="D450" s="25" t="s">
        <v>3156</v>
      </c>
      <c r="E450" s="92" t="s">
        <v>3159</v>
      </c>
      <c r="F450" t="s">
        <v>3160</v>
      </c>
      <c r="G450" t="s">
        <v>2256</v>
      </c>
      <c r="I450"/>
      <c r="J450"/>
    </row>
    <row r="451" spans="1:10">
      <c r="A451" s="16" t="s">
        <v>1227</v>
      </c>
      <c r="B451" s="25" t="s">
        <v>2137</v>
      </c>
      <c r="C451" s="48" t="s">
        <v>3155</v>
      </c>
      <c r="D451" s="25" t="s">
        <v>3156</v>
      </c>
      <c r="E451" s="92" t="s">
        <v>3161</v>
      </c>
      <c r="F451" t="s">
        <v>3162</v>
      </c>
      <c r="G451" t="s">
        <v>2150</v>
      </c>
      <c r="I451"/>
      <c r="J451"/>
    </row>
    <row r="452" spans="1:10">
      <c r="A452" s="16" t="s">
        <v>1230</v>
      </c>
      <c r="B452" s="25" t="s">
        <v>2137</v>
      </c>
      <c r="C452" s="48" t="s">
        <v>3155</v>
      </c>
      <c r="D452" s="25" t="s">
        <v>3156</v>
      </c>
      <c r="E452" s="92" t="s">
        <v>3163</v>
      </c>
      <c r="F452" t="s">
        <v>3164</v>
      </c>
      <c r="G452" t="s">
        <v>2150</v>
      </c>
      <c r="I452"/>
      <c r="J452"/>
    </row>
    <row r="453" spans="1:10">
      <c r="A453" s="16" t="s">
        <v>1233</v>
      </c>
      <c r="B453" s="25" t="s">
        <v>2137</v>
      </c>
      <c r="C453" s="48" t="s">
        <v>3155</v>
      </c>
      <c r="D453" s="25" t="s">
        <v>3156</v>
      </c>
      <c r="E453" s="92" t="s">
        <v>3165</v>
      </c>
      <c r="F453" t="s">
        <v>3166</v>
      </c>
      <c r="G453" t="s">
        <v>2150</v>
      </c>
      <c r="I453"/>
      <c r="J453"/>
    </row>
    <row r="454" spans="1:10">
      <c r="A454" s="16" t="s">
        <v>1236</v>
      </c>
      <c r="B454" s="25" t="s">
        <v>2137</v>
      </c>
      <c r="C454" s="48" t="s">
        <v>3155</v>
      </c>
      <c r="D454" s="25" t="s">
        <v>3156</v>
      </c>
      <c r="E454" s="92" t="s">
        <v>3167</v>
      </c>
      <c r="F454" t="s">
        <v>3168</v>
      </c>
      <c r="G454" t="s">
        <v>2312</v>
      </c>
      <c r="I454"/>
      <c r="J454"/>
    </row>
    <row r="455" spans="1:10">
      <c r="A455" s="16" t="s">
        <v>1239</v>
      </c>
      <c r="B455" s="25" t="s">
        <v>2137</v>
      </c>
      <c r="C455" s="48" t="s">
        <v>3155</v>
      </c>
      <c r="D455" s="25" t="s">
        <v>3156</v>
      </c>
      <c r="E455" s="92" t="s">
        <v>3169</v>
      </c>
      <c r="F455" t="s">
        <v>3170</v>
      </c>
      <c r="G455" t="s">
        <v>2280</v>
      </c>
      <c r="I455"/>
      <c r="J455"/>
    </row>
    <row r="456" spans="1:10">
      <c r="A456" s="16" t="s">
        <v>1242</v>
      </c>
      <c r="B456" s="25" t="s">
        <v>2137</v>
      </c>
      <c r="C456" s="48" t="s">
        <v>3155</v>
      </c>
      <c r="D456" s="25" t="s">
        <v>3156</v>
      </c>
      <c r="E456" s="92" t="s">
        <v>3171</v>
      </c>
      <c r="F456" t="s">
        <v>3172</v>
      </c>
      <c r="G456" t="s">
        <v>2150</v>
      </c>
      <c r="I456"/>
      <c r="J456"/>
    </row>
    <row r="457" spans="1:10">
      <c r="A457" s="16" t="s">
        <v>1245</v>
      </c>
      <c r="B457" s="25" t="s">
        <v>2137</v>
      </c>
      <c r="C457" s="48" t="s">
        <v>3155</v>
      </c>
      <c r="D457" s="25" t="s">
        <v>3156</v>
      </c>
      <c r="E457" s="92" t="s">
        <v>3173</v>
      </c>
      <c r="F457" t="s">
        <v>3174</v>
      </c>
      <c r="G457" t="s">
        <v>2150</v>
      </c>
      <c r="I457"/>
      <c r="J457"/>
    </row>
    <row r="458" spans="1:10">
      <c r="A458" s="16" t="s">
        <v>1248</v>
      </c>
      <c r="B458" s="25" t="s">
        <v>2137</v>
      </c>
      <c r="C458" s="48" t="s">
        <v>3155</v>
      </c>
      <c r="D458" s="25" t="s">
        <v>3156</v>
      </c>
      <c r="E458" s="92" t="s">
        <v>3175</v>
      </c>
      <c r="F458" t="s">
        <v>3176</v>
      </c>
      <c r="G458" t="s">
        <v>2280</v>
      </c>
      <c r="I458"/>
      <c r="J458"/>
    </row>
    <row r="459" spans="1:10">
      <c r="A459" s="16" t="s">
        <v>1252</v>
      </c>
      <c r="B459" s="25" t="s">
        <v>2137</v>
      </c>
      <c r="C459" s="48" t="s">
        <v>3155</v>
      </c>
      <c r="D459" s="25" t="s">
        <v>3156</v>
      </c>
      <c r="E459" s="92" t="s">
        <v>3177</v>
      </c>
      <c r="F459" t="s">
        <v>3178</v>
      </c>
      <c r="I459"/>
      <c r="J459"/>
    </row>
    <row r="460" spans="1:10">
      <c r="A460" s="16" t="s">
        <v>1255</v>
      </c>
      <c r="B460" s="25" t="s">
        <v>2137</v>
      </c>
      <c r="C460" s="48" t="s">
        <v>3155</v>
      </c>
      <c r="D460" s="25" t="s">
        <v>3156</v>
      </c>
      <c r="E460" s="92" t="s">
        <v>3179</v>
      </c>
      <c r="F460" t="s">
        <v>3180</v>
      </c>
      <c r="G460" t="s">
        <v>2150</v>
      </c>
      <c r="I460"/>
      <c r="J460"/>
    </row>
    <row r="461" spans="1:10">
      <c r="A461" s="16" t="s">
        <v>1258</v>
      </c>
      <c r="B461" s="25" t="s">
        <v>2137</v>
      </c>
      <c r="C461" s="48" t="s">
        <v>3155</v>
      </c>
      <c r="D461" s="25" t="s">
        <v>3181</v>
      </c>
      <c r="E461" s="92" t="s">
        <v>3182</v>
      </c>
      <c r="F461" t="s">
        <v>3183</v>
      </c>
      <c r="I461"/>
      <c r="J461"/>
    </row>
    <row r="462" spans="1:10">
      <c r="A462" s="16" t="s">
        <v>1261</v>
      </c>
      <c r="B462" s="25" t="s">
        <v>2137</v>
      </c>
      <c r="C462" s="48" t="s">
        <v>3155</v>
      </c>
      <c r="D462" s="25" t="s">
        <v>3156</v>
      </c>
      <c r="E462" s="92" t="s">
        <v>3184</v>
      </c>
      <c r="F462" t="s">
        <v>3185</v>
      </c>
      <c r="I462"/>
      <c r="J462"/>
    </row>
    <row r="463" spans="1:10">
      <c r="A463" s="16" t="s">
        <v>1264</v>
      </c>
      <c r="B463" s="25" t="s">
        <v>2137</v>
      </c>
      <c r="C463" s="48" t="s">
        <v>3155</v>
      </c>
      <c r="D463" s="25" t="s">
        <v>3156</v>
      </c>
      <c r="E463" s="92" t="s">
        <v>3186</v>
      </c>
      <c r="F463" t="s">
        <v>3187</v>
      </c>
      <c r="G463" t="s">
        <v>2280</v>
      </c>
      <c r="I463"/>
      <c r="J463"/>
    </row>
    <row r="464" spans="1:10">
      <c r="A464" s="16" t="s">
        <v>1267</v>
      </c>
      <c r="B464" s="25" t="s">
        <v>2137</v>
      </c>
      <c r="C464" s="48" t="s">
        <v>3155</v>
      </c>
      <c r="D464" s="25" t="s">
        <v>3156</v>
      </c>
      <c r="E464" s="92" t="s">
        <v>3188</v>
      </c>
      <c r="F464" t="s">
        <v>3189</v>
      </c>
      <c r="I464"/>
      <c r="J464"/>
    </row>
    <row r="465" spans="1:10" ht="30">
      <c r="A465" s="16" t="s">
        <v>1270</v>
      </c>
      <c r="B465" s="25" t="s">
        <v>2137</v>
      </c>
      <c r="C465" s="48" t="s">
        <v>3155</v>
      </c>
      <c r="D465" s="25" t="s">
        <v>3156</v>
      </c>
      <c r="E465" s="92" t="s">
        <v>3190</v>
      </c>
      <c r="F465" t="s">
        <v>3191</v>
      </c>
      <c r="I465"/>
      <c r="J465"/>
    </row>
    <row r="466" spans="1:10">
      <c r="A466" s="16" t="s">
        <v>1273</v>
      </c>
      <c r="B466" s="25" t="s">
        <v>2137</v>
      </c>
      <c r="C466" s="48" t="s">
        <v>3155</v>
      </c>
      <c r="D466" s="25" t="s">
        <v>3156</v>
      </c>
      <c r="E466" s="92" t="s">
        <v>3192</v>
      </c>
      <c r="F466" t="s">
        <v>3193</v>
      </c>
      <c r="I466"/>
      <c r="J466"/>
    </row>
    <row r="467" spans="1:10">
      <c r="A467" s="16" t="s">
        <v>1276</v>
      </c>
      <c r="B467" s="25" t="s">
        <v>2137</v>
      </c>
      <c r="C467" s="48" t="s">
        <v>3155</v>
      </c>
      <c r="D467" s="25" t="s">
        <v>3156</v>
      </c>
      <c r="E467" s="92" t="s">
        <v>3194</v>
      </c>
      <c r="F467" t="s">
        <v>3195</v>
      </c>
      <c r="I467"/>
      <c r="J467"/>
    </row>
    <row r="468" spans="1:10">
      <c r="A468" s="16" t="s">
        <v>1279</v>
      </c>
      <c r="B468" s="25" t="s">
        <v>2137</v>
      </c>
      <c r="C468" s="48" t="s">
        <v>3155</v>
      </c>
      <c r="D468" s="25" t="s">
        <v>3156</v>
      </c>
      <c r="E468" s="92" t="s">
        <v>3196</v>
      </c>
      <c r="F468" t="s">
        <v>3197</v>
      </c>
      <c r="I468"/>
      <c r="J468"/>
    </row>
    <row r="469" spans="1:10">
      <c r="A469" s="16" t="s">
        <v>1282</v>
      </c>
      <c r="B469" s="25" t="s">
        <v>2137</v>
      </c>
      <c r="C469" s="48" t="s">
        <v>3155</v>
      </c>
      <c r="D469" s="25" t="s">
        <v>3156</v>
      </c>
      <c r="E469" s="92" t="s">
        <v>3198</v>
      </c>
      <c r="F469" t="s">
        <v>3199</v>
      </c>
      <c r="I469"/>
      <c r="J469"/>
    </row>
    <row r="470" spans="1:10">
      <c r="A470" s="16" t="s">
        <v>1285</v>
      </c>
      <c r="B470" s="25" t="s">
        <v>2137</v>
      </c>
      <c r="C470" s="48" t="s">
        <v>3155</v>
      </c>
      <c r="D470" s="25" t="s">
        <v>3156</v>
      </c>
      <c r="E470" s="92" t="s">
        <v>3200</v>
      </c>
      <c r="F470" t="s">
        <v>3201</v>
      </c>
      <c r="I470"/>
      <c r="J470"/>
    </row>
    <row r="471" spans="1:10">
      <c r="A471" s="16" t="s">
        <v>1288</v>
      </c>
      <c r="B471" s="25" t="s">
        <v>2137</v>
      </c>
      <c r="C471" s="48" t="s">
        <v>3155</v>
      </c>
      <c r="D471" s="25" t="s">
        <v>3156</v>
      </c>
      <c r="E471" s="92" t="s">
        <v>3202</v>
      </c>
      <c r="F471" t="s">
        <v>3203</v>
      </c>
      <c r="I471"/>
      <c r="J471"/>
    </row>
    <row r="472" spans="1:10">
      <c r="A472" s="16" t="s">
        <v>1291</v>
      </c>
      <c r="B472" s="25" t="s">
        <v>2137</v>
      </c>
      <c r="C472" s="48" t="s">
        <v>3155</v>
      </c>
      <c r="D472" s="25" t="s">
        <v>3204</v>
      </c>
      <c r="E472" s="92" t="s">
        <v>3205</v>
      </c>
      <c r="F472" t="s">
        <v>3206</v>
      </c>
      <c r="G472" t="s">
        <v>2245</v>
      </c>
      <c r="I472"/>
      <c r="J472"/>
    </row>
    <row r="473" spans="1:10">
      <c r="A473" s="16" t="s">
        <v>1294</v>
      </c>
      <c r="B473" s="25" t="s">
        <v>2137</v>
      </c>
      <c r="C473" s="48" t="s">
        <v>3155</v>
      </c>
      <c r="D473" s="25" t="s">
        <v>3204</v>
      </c>
      <c r="E473" s="92" t="s">
        <v>3207</v>
      </c>
      <c r="F473" t="s">
        <v>3208</v>
      </c>
      <c r="G473" t="s">
        <v>2245</v>
      </c>
      <c r="I473"/>
      <c r="J473"/>
    </row>
    <row r="474" spans="1:10">
      <c r="A474" s="16" t="s">
        <v>1298</v>
      </c>
      <c r="B474" s="25" t="s">
        <v>2137</v>
      </c>
      <c r="C474" s="48" t="s">
        <v>3155</v>
      </c>
      <c r="D474" s="25" t="s">
        <v>3204</v>
      </c>
      <c r="E474" s="92" t="s">
        <v>3209</v>
      </c>
      <c r="F474" t="s">
        <v>3210</v>
      </c>
      <c r="G474" t="s">
        <v>2245</v>
      </c>
      <c r="I474"/>
      <c r="J474"/>
    </row>
    <row r="475" spans="1:10">
      <c r="A475" s="16" t="s">
        <v>1301</v>
      </c>
      <c r="B475" s="25" t="s">
        <v>2137</v>
      </c>
      <c r="C475" s="48" t="s">
        <v>3155</v>
      </c>
      <c r="D475" s="25" t="s">
        <v>3204</v>
      </c>
      <c r="E475" s="92" t="s">
        <v>3211</v>
      </c>
      <c r="F475" t="s">
        <v>3212</v>
      </c>
      <c r="G475" t="s">
        <v>2245</v>
      </c>
      <c r="I475"/>
      <c r="J475"/>
    </row>
    <row r="476" spans="1:10">
      <c r="A476" s="16" t="s">
        <v>1304</v>
      </c>
      <c r="B476" s="25" t="s">
        <v>2137</v>
      </c>
      <c r="C476" s="48" t="s">
        <v>3155</v>
      </c>
      <c r="D476" s="25" t="s">
        <v>3204</v>
      </c>
      <c r="E476" s="92" t="s">
        <v>3213</v>
      </c>
      <c r="F476" t="s">
        <v>3214</v>
      </c>
      <c r="G476" t="s">
        <v>2245</v>
      </c>
      <c r="I476"/>
      <c r="J476"/>
    </row>
    <row r="477" spans="1:10">
      <c r="A477" s="16" t="s">
        <v>1307</v>
      </c>
      <c r="B477" s="25" t="s">
        <v>2137</v>
      </c>
      <c r="C477" s="48" t="s">
        <v>3155</v>
      </c>
      <c r="D477" s="25" t="s">
        <v>3204</v>
      </c>
      <c r="E477" s="92" t="s">
        <v>3215</v>
      </c>
      <c r="F477" t="s">
        <v>3216</v>
      </c>
      <c r="G477" t="s">
        <v>2256</v>
      </c>
      <c r="I477"/>
      <c r="J477"/>
    </row>
    <row r="478" spans="1:10">
      <c r="A478" s="16" t="s">
        <v>1310</v>
      </c>
      <c r="B478" s="25" t="s">
        <v>2137</v>
      </c>
      <c r="C478" s="48" t="s">
        <v>3155</v>
      </c>
      <c r="D478" s="25" t="s">
        <v>3204</v>
      </c>
      <c r="E478" s="92" t="s">
        <v>3217</v>
      </c>
      <c r="F478" t="s">
        <v>3218</v>
      </c>
      <c r="G478" t="s">
        <v>3219</v>
      </c>
      <c r="I478"/>
      <c r="J478"/>
    </row>
    <row r="479" spans="1:10">
      <c r="A479" s="16" t="s">
        <v>1313</v>
      </c>
      <c r="B479" s="25" t="s">
        <v>2137</v>
      </c>
      <c r="C479" s="48" t="s">
        <v>3155</v>
      </c>
      <c r="D479" s="25" t="s">
        <v>3204</v>
      </c>
      <c r="E479" s="92" t="s">
        <v>3220</v>
      </c>
      <c r="F479" t="s">
        <v>3221</v>
      </c>
      <c r="G479" t="s">
        <v>2256</v>
      </c>
    </row>
    <row r="480" spans="1:10">
      <c r="A480" s="16" t="s">
        <v>1316</v>
      </c>
      <c r="B480" s="25" t="s">
        <v>2137</v>
      </c>
      <c r="C480" s="48" t="s">
        <v>3155</v>
      </c>
      <c r="D480" s="25" t="s">
        <v>3204</v>
      </c>
      <c r="E480" s="92" t="s">
        <v>3222</v>
      </c>
      <c r="F480" t="s">
        <v>3223</v>
      </c>
      <c r="G480" t="s">
        <v>2245</v>
      </c>
    </row>
    <row r="481" spans="1:13">
      <c r="A481" s="16" t="s">
        <v>1319</v>
      </c>
      <c r="B481" s="25" t="s">
        <v>2137</v>
      </c>
      <c r="C481" s="48" t="s">
        <v>3155</v>
      </c>
      <c r="D481" s="25" t="s">
        <v>3204</v>
      </c>
      <c r="E481" s="92" t="s">
        <v>3224</v>
      </c>
      <c r="F481" t="s">
        <v>3225</v>
      </c>
      <c r="G481" t="s">
        <v>2245</v>
      </c>
    </row>
    <row r="482" spans="1:13">
      <c r="A482" s="16" t="s">
        <v>1322</v>
      </c>
      <c r="B482" s="25" t="s">
        <v>2137</v>
      </c>
      <c r="C482" s="48" t="s">
        <v>3155</v>
      </c>
      <c r="D482" s="25" t="s">
        <v>3204</v>
      </c>
      <c r="E482" s="92" t="s">
        <v>3226</v>
      </c>
      <c r="F482" t="s">
        <v>3227</v>
      </c>
      <c r="G482" t="s">
        <v>2245</v>
      </c>
    </row>
    <row r="483" spans="1:13">
      <c r="A483" s="16" t="s">
        <v>1325</v>
      </c>
      <c r="B483" s="25" t="s">
        <v>2137</v>
      </c>
      <c r="C483" s="48" t="s">
        <v>3155</v>
      </c>
      <c r="D483" s="25" t="s">
        <v>3204</v>
      </c>
      <c r="E483" s="92" t="s">
        <v>3228</v>
      </c>
      <c r="F483" t="s">
        <v>3229</v>
      </c>
      <c r="G483" t="s">
        <v>2245</v>
      </c>
    </row>
    <row r="484" spans="1:13">
      <c r="A484" s="16" t="s">
        <v>3230</v>
      </c>
      <c r="B484" s="25" t="s">
        <v>2137</v>
      </c>
      <c r="C484" s="48" t="s">
        <v>3231</v>
      </c>
      <c r="D484" s="25" t="s">
        <v>3231</v>
      </c>
      <c r="E484" s="92" t="s">
        <v>3232</v>
      </c>
      <c r="F484" s="35" t="s">
        <v>3233</v>
      </c>
      <c r="M484" s="35" t="s">
        <v>2142</v>
      </c>
    </row>
    <row r="485" spans="1:13">
      <c r="A485" s="16" t="s">
        <v>3234</v>
      </c>
      <c r="B485" s="25" t="s">
        <v>2137</v>
      </c>
      <c r="C485" s="48" t="s">
        <v>3231</v>
      </c>
      <c r="D485" s="25" t="s">
        <v>3231</v>
      </c>
      <c r="E485" s="92" t="s">
        <v>3235</v>
      </c>
      <c r="F485" s="35" t="s">
        <v>3236</v>
      </c>
      <c r="M485" s="35" t="s">
        <v>2142</v>
      </c>
    </row>
    <row r="486" spans="1:13">
      <c r="A486" s="16" t="s">
        <v>3237</v>
      </c>
      <c r="B486" s="25" t="s">
        <v>2137</v>
      </c>
      <c r="C486" s="48" t="s">
        <v>3231</v>
      </c>
      <c r="D486" s="25" t="s">
        <v>3231</v>
      </c>
      <c r="E486" s="92" t="s">
        <v>3238</v>
      </c>
      <c r="F486" s="35" t="s">
        <v>3239</v>
      </c>
      <c r="M486" s="35" t="s">
        <v>2142</v>
      </c>
    </row>
    <row r="487" spans="1:13">
      <c r="A487" s="16" t="s">
        <v>3240</v>
      </c>
      <c r="B487" s="25" t="s">
        <v>2137</v>
      </c>
      <c r="C487" s="48" t="s">
        <v>3231</v>
      </c>
      <c r="D487" s="25" t="s">
        <v>3231</v>
      </c>
      <c r="E487" s="92" t="s">
        <v>3241</v>
      </c>
      <c r="F487" s="35" t="s">
        <v>3242</v>
      </c>
      <c r="M487" s="35" t="s">
        <v>2142</v>
      </c>
    </row>
    <row r="488" spans="1:13">
      <c r="A488" s="16" t="s">
        <v>3243</v>
      </c>
      <c r="B488" s="25" t="s">
        <v>2137</v>
      </c>
      <c r="C488" s="48" t="s">
        <v>3231</v>
      </c>
      <c r="D488" s="25" t="s">
        <v>3231</v>
      </c>
      <c r="E488" s="92" t="s">
        <v>3244</v>
      </c>
      <c r="F488" s="35" t="s">
        <v>3245</v>
      </c>
      <c r="M488" s="35" t="s">
        <v>2142</v>
      </c>
    </row>
    <row r="489" spans="1:13">
      <c r="A489" s="16" t="s">
        <v>3246</v>
      </c>
      <c r="B489" s="25" t="s">
        <v>2137</v>
      </c>
      <c r="C489" s="40" t="s">
        <v>2298</v>
      </c>
      <c r="D489" s="25" t="s">
        <v>2299</v>
      </c>
      <c r="E489" s="92" t="s">
        <v>3247</v>
      </c>
      <c r="F489" s="46" t="s">
        <v>3248</v>
      </c>
      <c r="G489" t="s">
        <v>2824</v>
      </c>
      <c r="M489" s="46" t="s">
        <v>2217</v>
      </c>
    </row>
    <row r="490" spans="1:13">
      <c r="A490" s="16" t="s">
        <v>3249</v>
      </c>
      <c r="B490" s="25" t="s">
        <v>2137</v>
      </c>
      <c r="C490" s="48" t="s">
        <v>3155</v>
      </c>
      <c r="D490" s="25" t="s">
        <v>3204</v>
      </c>
      <c r="E490" s="92" t="s">
        <v>3250</v>
      </c>
      <c r="F490" s="46" t="s">
        <v>3251</v>
      </c>
      <c r="G490" t="s">
        <v>2824</v>
      </c>
      <c r="M490" s="46" t="s">
        <v>2217</v>
      </c>
    </row>
    <row r="491" spans="1:13">
      <c r="A491" s="16" t="s">
        <v>3252</v>
      </c>
      <c r="B491" s="25" t="s">
        <v>2137</v>
      </c>
      <c r="C491" s="48" t="s">
        <v>3155</v>
      </c>
      <c r="D491" s="25" t="s">
        <v>3204</v>
      </c>
      <c r="E491" s="92" t="s">
        <v>3253</v>
      </c>
      <c r="F491" s="46" t="s">
        <v>3254</v>
      </c>
      <c r="G491" t="s">
        <v>2824</v>
      </c>
      <c r="M491" s="46" t="s">
        <v>2217</v>
      </c>
    </row>
    <row r="492" spans="1:13">
      <c r="A492" s="16" t="s">
        <v>3255</v>
      </c>
      <c r="B492" s="25" t="s">
        <v>2137</v>
      </c>
      <c r="C492" s="40" t="s">
        <v>2298</v>
      </c>
      <c r="D492" s="25" t="s">
        <v>2299</v>
      </c>
      <c r="E492" s="92" t="s">
        <v>3256</v>
      </c>
      <c r="F492" s="46" t="s">
        <v>3257</v>
      </c>
      <c r="G492" t="s">
        <v>2824</v>
      </c>
      <c r="M492" s="46" t="s">
        <v>2217</v>
      </c>
    </row>
    <row r="493" spans="1:13">
      <c r="A493" s="16" t="s">
        <v>3258</v>
      </c>
      <c r="B493" s="25" t="s">
        <v>2137</v>
      </c>
      <c r="C493" s="40" t="s">
        <v>2298</v>
      </c>
      <c r="D493" s="25" t="s">
        <v>2299</v>
      </c>
      <c r="E493" s="92" t="s">
        <v>3259</v>
      </c>
      <c r="F493" s="46" t="s">
        <v>3260</v>
      </c>
      <c r="G493" t="s">
        <v>2824</v>
      </c>
      <c r="M493" s="46" t="s">
        <v>2217</v>
      </c>
    </row>
    <row r="494" spans="1:13">
      <c r="A494" s="16" t="s">
        <v>3261</v>
      </c>
      <c r="B494" s="25" t="s">
        <v>2137</v>
      </c>
      <c r="C494" s="40" t="s">
        <v>2298</v>
      </c>
      <c r="D494" s="25" t="s">
        <v>2299</v>
      </c>
      <c r="E494" s="92" t="s">
        <v>3262</v>
      </c>
      <c r="F494" s="46" t="s">
        <v>3263</v>
      </c>
      <c r="G494" t="s">
        <v>2824</v>
      </c>
      <c r="M494" s="46" t="s">
        <v>2217</v>
      </c>
    </row>
    <row r="495" spans="1:13">
      <c r="A495" s="16" t="s">
        <v>3264</v>
      </c>
      <c r="B495" s="25" t="s">
        <v>2137</v>
      </c>
      <c r="C495" s="40" t="s">
        <v>2298</v>
      </c>
      <c r="D495" s="25" t="s">
        <v>2299</v>
      </c>
      <c r="E495" s="92" t="s">
        <v>3265</v>
      </c>
      <c r="F495" s="46" t="s">
        <v>3266</v>
      </c>
      <c r="G495" t="s">
        <v>2824</v>
      </c>
      <c r="M495" s="46" t="s">
        <v>2217</v>
      </c>
    </row>
    <row r="496" spans="1:13">
      <c r="A496" s="16" t="s">
        <v>3267</v>
      </c>
      <c r="B496" s="25" t="s">
        <v>2137</v>
      </c>
      <c r="C496" s="40" t="s">
        <v>2298</v>
      </c>
      <c r="D496" s="25" t="s">
        <v>2299</v>
      </c>
      <c r="E496" s="92" t="s">
        <v>3268</v>
      </c>
      <c r="F496" s="46" t="s">
        <v>3269</v>
      </c>
      <c r="G496" t="s">
        <v>2824</v>
      </c>
      <c r="M496" s="46" t="s">
        <v>2217</v>
      </c>
    </row>
    <row r="497" spans="1:13">
      <c r="A497" s="16" t="s">
        <v>3270</v>
      </c>
      <c r="B497" s="25" t="s">
        <v>2137</v>
      </c>
      <c r="C497" s="40" t="s">
        <v>2298</v>
      </c>
      <c r="D497" s="25" t="s">
        <v>2299</v>
      </c>
      <c r="E497" s="92" t="s">
        <v>3271</v>
      </c>
      <c r="F497" s="46" t="s">
        <v>3272</v>
      </c>
      <c r="G497" t="s">
        <v>2824</v>
      </c>
      <c r="M497" s="46" t="s">
        <v>2217</v>
      </c>
    </row>
    <row r="498" spans="1:13">
      <c r="A498" s="16" t="s">
        <v>1328</v>
      </c>
      <c r="B498" s="25" t="s">
        <v>2137</v>
      </c>
      <c r="C498" s="50" t="s">
        <v>2146</v>
      </c>
      <c r="D498" s="25" t="s">
        <v>2147</v>
      </c>
      <c r="E498" s="93" t="s">
        <v>3273</v>
      </c>
      <c r="F498" t="s">
        <v>3274</v>
      </c>
      <c r="G498" t="s">
        <v>2245</v>
      </c>
    </row>
    <row r="499" spans="1:13">
      <c r="A499" s="16" t="s">
        <v>1331</v>
      </c>
      <c r="B499" s="25" t="s">
        <v>2137</v>
      </c>
      <c r="C499" s="50" t="s">
        <v>2146</v>
      </c>
      <c r="D499" s="25" t="s">
        <v>2147</v>
      </c>
      <c r="E499" s="93" t="s">
        <v>3275</v>
      </c>
      <c r="F499" t="s">
        <v>3276</v>
      </c>
      <c r="G499" t="s">
        <v>2256</v>
      </c>
    </row>
    <row r="500" spans="1:13">
      <c r="A500" s="16" t="s">
        <v>1335</v>
      </c>
      <c r="B500" s="25" t="s">
        <v>2137</v>
      </c>
      <c r="C500" s="50" t="s">
        <v>2146</v>
      </c>
      <c r="D500" s="25" t="s">
        <v>2147</v>
      </c>
      <c r="E500" s="93" t="s">
        <v>3277</v>
      </c>
      <c r="F500" t="s">
        <v>3278</v>
      </c>
      <c r="G500" t="s">
        <v>2289</v>
      </c>
    </row>
    <row r="501" spans="1:13">
      <c r="A501" s="16" t="s">
        <v>1340</v>
      </c>
      <c r="B501" s="25" t="s">
        <v>2137</v>
      </c>
      <c r="C501" s="50" t="s">
        <v>2146</v>
      </c>
      <c r="D501" s="25" t="s">
        <v>2147</v>
      </c>
      <c r="E501" s="93" t="s">
        <v>3279</v>
      </c>
      <c r="F501" t="s">
        <v>3280</v>
      </c>
    </row>
    <row r="502" spans="1:13">
      <c r="A502" s="16" t="s">
        <v>1344</v>
      </c>
      <c r="B502" s="25" t="s">
        <v>2137</v>
      </c>
      <c r="C502" s="50" t="s">
        <v>2146</v>
      </c>
      <c r="D502" s="25" t="s">
        <v>2147</v>
      </c>
      <c r="E502" s="93" t="s">
        <v>3281</v>
      </c>
      <c r="F502" t="s">
        <v>3282</v>
      </c>
      <c r="G502" t="s">
        <v>2256</v>
      </c>
    </row>
    <row r="503" spans="1:13">
      <c r="A503" s="16" t="s">
        <v>1348</v>
      </c>
      <c r="B503" s="25" t="s">
        <v>2137</v>
      </c>
      <c r="C503" s="50" t="s">
        <v>2146</v>
      </c>
      <c r="D503" s="25" t="s">
        <v>2147</v>
      </c>
      <c r="E503" s="93" t="s">
        <v>3283</v>
      </c>
      <c r="F503" t="s">
        <v>3284</v>
      </c>
      <c r="G503" t="s">
        <v>2245</v>
      </c>
    </row>
    <row r="504" spans="1:13">
      <c r="A504" s="16" t="s">
        <v>1352</v>
      </c>
      <c r="B504" s="25" t="s">
        <v>2137</v>
      </c>
      <c r="C504" s="50" t="s">
        <v>2146</v>
      </c>
      <c r="D504" s="25" t="s">
        <v>2147</v>
      </c>
      <c r="E504" s="93" t="s">
        <v>3285</v>
      </c>
      <c r="F504" t="s">
        <v>3286</v>
      </c>
      <c r="G504" t="s">
        <v>2245</v>
      </c>
    </row>
    <row r="505" spans="1:13">
      <c r="A505" s="16" t="s">
        <v>1356</v>
      </c>
      <c r="B505" s="25" t="s">
        <v>2137</v>
      </c>
      <c r="C505" s="50" t="s">
        <v>2146</v>
      </c>
      <c r="D505" s="25" t="s">
        <v>2147</v>
      </c>
      <c r="E505" s="93" t="s">
        <v>3287</v>
      </c>
      <c r="F505" t="s">
        <v>3288</v>
      </c>
      <c r="G505" t="s">
        <v>2245</v>
      </c>
    </row>
    <row r="506" spans="1:13">
      <c r="A506" s="16" t="s">
        <v>1360</v>
      </c>
      <c r="B506" s="25" t="s">
        <v>2137</v>
      </c>
      <c r="C506" s="50" t="s">
        <v>2146</v>
      </c>
      <c r="D506" s="25" t="s">
        <v>2147</v>
      </c>
      <c r="E506" s="93" t="s">
        <v>3289</v>
      </c>
      <c r="F506" t="s">
        <v>3290</v>
      </c>
    </row>
    <row r="507" spans="1:13">
      <c r="A507" s="16" t="s">
        <v>1364</v>
      </c>
      <c r="B507" s="25" t="s">
        <v>2137</v>
      </c>
      <c r="C507" s="50" t="s">
        <v>2146</v>
      </c>
      <c r="D507" s="25" t="s">
        <v>2147</v>
      </c>
      <c r="E507" s="93" t="s">
        <v>3291</v>
      </c>
      <c r="F507" t="s">
        <v>3292</v>
      </c>
    </row>
    <row r="508" spans="1:13">
      <c r="A508" s="16" t="s">
        <v>1371</v>
      </c>
      <c r="B508" s="25" t="s">
        <v>2137</v>
      </c>
      <c r="C508" s="50" t="s">
        <v>2146</v>
      </c>
      <c r="D508" s="25" t="s">
        <v>2147</v>
      </c>
      <c r="E508" s="93" t="s">
        <v>3293</v>
      </c>
      <c r="F508" t="s">
        <v>3294</v>
      </c>
    </row>
    <row r="509" spans="1:13">
      <c r="A509" s="16" t="s">
        <v>1375</v>
      </c>
      <c r="B509" s="25" t="s">
        <v>2137</v>
      </c>
      <c r="C509" s="50" t="s">
        <v>2146</v>
      </c>
      <c r="D509" s="25" t="s">
        <v>3295</v>
      </c>
      <c r="E509" s="93" t="s">
        <v>3296</v>
      </c>
      <c r="F509" t="s">
        <v>3297</v>
      </c>
      <c r="G509" t="s">
        <v>2150</v>
      </c>
    </row>
    <row r="510" spans="1:13">
      <c r="A510" s="16" t="s">
        <v>1379</v>
      </c>
      <c r="B510" s="25" t="s">
        <v>2137</v>
      </c>
      <c r="C510" s="50" t="s">
        <v>2146</v>
      </c>
      <c r="D510" s="25" t="s">
        <v>3295</v>
      </c>
      <c r="E510" s="93" t="s">
        <v>3298</v>
      </c>
      <c r="F510" t="s">
        <v>3299</v>
      </c>
    </row>
    <row r="511" spans="1:13">
      <c r="A511" s="16" t="s">
        <v>1382</v>
      </c>
      <c r="B511" s="25" t="s">
        <v>2137</v>
      </c>
      <c r="C511" s="50" t="s">
        <v>2146</v>
      </c>
      <c r="D511" s="25" t="s">
        <v>3295</v>
      </c>
      <c r="E511" s="93" t="s">
        <v>3300</v>
      </c>
      <c r="F511" t="s">
        <v>3301</v>
      </c>
    </row>
    <row r="512" spans="1:13">
      <c r="A512" s="16" t="s">
        <v>1385</v>
      </c>
      <c r="B512" s="25" t="s">
        <v>2137</v>
      </c>
      <c r="C512" s="50" t="s">
        <v>2146</v>
      </c>
      <c r="D512" s="25" t="s">
        <v>3295</v>
      </c>
      <c r="E512" s="93" t="s">
        <v>3302</v>
      </c>
      <c r="F512" t="s">
        <v>3303</v>
      </c>
    </row>
    <row r="513" spans="1:6">
      <c r="A513" s="16" t="s">
        <v>1388</v>
      </c>
      <c r="B513" s="25" t="s">
        <v>2137</v>
      </c>
      <c r="C513" s="50" t="s">
        <v>2146</v>
      </c>
      <c r="D513" s="25" t="s">
        <v>3295</v>
      </c>
      <c r="E513" s="93" t="s">
        <v>3304</v>
      </c>
      <c r="F513" t="s">
        <v>3305</v>
      </c>
    </row>
    <row r="514" spans="1:6">
      <c r="A514" s="16" t="s">
        <v>1391</v>
      </c>
      <c r="B514" s="25" t="s">
        <v>2137</v>
      </c>
      <c r="C514" s="50" t="s">
        <v>2146</v>
      </c>
      <c r="D514" s="25" t="s">
        <v>3295</v>
      </c>
      <c r="E514" s="93" t="s">
        <v>3306</v>
      </c>
      <c r="F514" t="s">
        <v>3307</v>
      </c>
    </row>
    <row r="515" spans="1:6">
      <c r="A515" s="16" t="s">
        <v>1394</v>
      </c>
      <c r="B515" s="25" t="s">
        <v>2137</v>
      </c>
      <c r="C515" s="50" t="s">
        <v>2146</v>
      </c>
      <c r="D515" s="25" t="s">
        <v>3295</v>
      </c>
      <c r="E515" s="93" t="s">
        <v>3308</v>
      </c>
      <c r="F515" t="s">
        <v>3309</v>
      </c>
    </row>
    <row r="516" spans="1:6">
      <c r="A516" s="16" t="s">
        <v>1397</v>
      </c>
      <c r="B516" s="25" t="s">
        <v>2137</v>
      </c>
      <c r="C516" s="50" t="s">
        <v>2146</v>
      </c>
      <c r="D516" s="25" t="s">
        <v>3295</v>
      </c>
      <c r="E516" s="93" t="s">
        <v>3310</v>
      </c>
      <c r="F516" t="s">
        <v>3311</v>
      </c>
    </row>
    <row r="517" spans="1:6">
      <c r="A517" s="16" t="s">
        <v>1400</v>
      </c>
      <c r="B517" s="25" t="s">
        <v>2137</v>
      </c>
      <c r="C517" s="50" t="s">
        <v>2146</v>
      </c>
      <c r="D517" s="25" t="s">
        <v>3295</v>
      </c>
      <c r="E517" s="93" t="s">
        <v>3312</v>
      </c>
      <c r="F517" t="s">
        <v>3313</v>
      </c>
    </row>
    <row r="518" spans="1:6">
      <c r="A518" s="16" t="s">
        <v>1403</v>
      </c>
      <c r="B518" s="25" t="s">
        <v>2137</v>
      </c>
      <c r="C518" s="50" t="s">
        <v>2146</v>
      </c>
      <c r="D518" s="25" t="s">
        <v>3295</v>
      </c>
      <c r="E518" s="93" t="s">
        <v>3314</v>
      </c>
      <c r="F518" t="s">
        <v>3315</v>
      </c>
    </row>
    <row r="519" spans="1:6">
      <c r="A519" s="16" t="s">
        <v>1406</v>
      </c>
      <c r="B519" s="25" t="s">
        <v>2137</v>
      </c>
      <c r="C519" s="50" t="s">
        <v>2146</v>
      </c>
      <c r="D519" s="25" t="s">
        <v>3316</v>
      </c>
      <c r="E519" s="93" t="s">
        <v>3317</v>
      </c>
      <c r="F519" t="s">
        <v>3318</v>
      </c>
    </row>
    <row r="520" spans="1:6">
      <c r="A520" s="16" t="s">
        <v>1409</v>
      </c>
      <c r="B520" s="25" t="s">
        <v>2137</v>
      </c>
      <c r="C520" s="50" t="s">
        <v>2146</v>
      </c>
      <c r="D520" s="25" t="s">
        <v>3316</v>
      </c>
      <c r="E520" s="93" t="s">
        <v>3319</v>
      </c>
      <c r="F520" t="s">
        <v>3320</v>
      </c>
    </row>
    <row r="521" spans="1:6">
      <c r="A521" s="16" t="s">
        <v>1412</v>
      </c>
      <c r="B521" s="25" t="s">
        <v>2137</v>
      </c>
      <c r="C521" s="50" t="s">
        <v>2146</v>
      </c>
      <c r="D521" s="25" t="s">
        <v>3316</v>
      </c>
      <c r="E521" s="93" t="s">
        <v>3321</v>
      </c>
      <c r="F521" t="s">
        <v>3322</v>
      </c>
    </row>
    <row r="522" spans="1:6">
      <c r="A522" s="16" t="s">
        <v>1415</v>
      </c>
      <c r="B522" s="25" t="s">
        <v>2137</v>
      </c>
      <c r="C522" s="50" t="s">
        <v>2146</v>
      </c>
      <c r="D522" s="25" t="s">
        <v>3316</v>
      </c>
      <c r="E522" s="93" t="s">
        <v>3323</v>
      </c>
      <c r="F522" t="s">
        <v>3324</v>
      </c>
    </row>
    <row r="523" spans="1:6">
      <c r="A523" s="16" t="s">
        <v>1418</v>
      </c>
      <c r="B523" s="25" t="s">
        <v>2137</v>
      </c>
      <c r="C523" s="50" t="s">
        <v>2146</v>
      </c>
      <c r="D523" s="25" t="s">
        <v>3316</v>
      </c>
      <c r="E523" s="93" t="s">
        <v>3325</v>
      </c>
      <c r="F523" t="s">
        <v>3326</v>
      </c>
    </row>
    <row r="524" spans="1:6">
      <c r="A524" s="16" t="s">
        <v>1421</v>
      </c>
      <c r="B524" s="25" t="s">
        <v>2137</v>
      </c>
      <c r="C524" s="50" t="s">
        <v>2146</v>
      </c>
      <c r="D524" s="25" t="s">
        <v>3316</v>
      </c>
      <c r="E524" s="93" t="s">
        <v>3327</v>
      </c>
      <c r="F524" t="s">
        <v>3328</v>
      </c>
    </row>
    <row r="525" spans="1:6">
      <c r="A525" s="16" t="s">
        <v>1424</v>
      </c>
      <c r="B525" s="25" t="s">
        <v>2137</v>
      </c>
      <c r="C525" s="50" t="s">
        <v>2146</v>
      </c>
      <c r="D525" s="25" t="s">
        <v>3316</v>
      </c>
      <c r="E525" s="93" t="s">
        <v>3329</v>
      </c>
      <c r="F525" t="s">
        <v>3330</v>
      </c>
    </row>
    <row r="526" spans="1:6">
      <c r="A526" s="16" t="s">
        <v>1427</v>
      </c>
      <c r="B526" s="25" t="s">
        <v>2137</v>
      </c>
      <c r="C526" s="50" t="s">
        <v>2146</v>
      </c>
      <c r="D526" s="25" t="s">
        <v>3316</v>
      </c>
      <c r="E526" s="93" t="s">
        <v>3331</v>
      </c>
      <c r="F526" t="s">
        <v>3332</v>
      </c>
    </row>
    <row r="527" spans="1:6">
      <c r="A527" s="16" t="s">
        <v>1430</v>
      </c>
      <c r="B527" s="25" t="s">
        <v>2137</v>
      </c>
      <c r="C527" s="50" t="s">
        <v>2146</v>
      </c>
      <c r="D527" s="25" t="s">
        <v>3316</v>
      </c>
      <c r="E527" s="93" t="s">
        <v>3333</v>
      </c>
      <c r="F527" t="s">
        <v>3334</v>
      </c>
    </row>
    <row r="528" spans="1:6">
      <c r="A528" s="16" t="s">
        <v>1433</v>
      </c>
      <c r="B528" s="25" t="s">
        <v>2137</v>
      </c>
      <c r="C528" s="50" t="s">
        <v>2146</v>
      </c>
      <c r="D528" s="25" t="s">
        <v>3316</v>
      </c>
      <c r="E528" s="93" t="s">
        <v>3335</v>
      </c>
      <c r="F528" t="s">
        <v>3336</v>
      </c>
    </row>
    <row r="529" spans="1:7">
      <c r="A529" s="16" t="s">
        <v>1436</v>
      </c>
      <c r="B529" s="25" t="s">
        <v>2137</v>
      </c>
      <c r="C529" s="50" t="s">
        <v>2146</v>
      </c>
      <c r="D529" s="25" t="s">
        <v>3316</v>
      </c>
      <c r="E529" s="93" t="s">
        <v>3337</v>
      </c>
      <c r="F529" t="s">
        <v>3338</v>
      </c>
    </row>
    <row r="530" spans="1:7">
      <c r="A530" s="16" t="s">
        <v>1439</v>
      </c>
      <c r="B530" s="25" t="s">
        <v>2137</v>
      </c>
      <c r="C530" s="50" t="s">
        <v>2146</v>
      </c>
      <c r="D530" s="25" t="s">
        <v>3316</v>
      </c>
      <c r="E530" s="93" t="s">
        <v>3339</v>
      </c>
      <c r="F530" t="s">
        <v>3340</v>
      </c>
    </row>
    <row r="531" spans="1:7">
      <c r="A531" s="16" t="s">
        <v>1442</v>
      </c>
      <c r="B531" s="25" t="s">
        <v>2137</v>
      </c>
      <c r="C531" s="50" t="s">
        <v>2146</v>
      </c>
      <c r="D531" s="25" t="s">
        <v>3316</v>
      </c>
      <c r="E531" s="93" t="s">
        <v>3341</v>
      </c>
      <c r="F531" t="s">
        <v>3342</v>
      </c>
    </row>
    <row r="532" spans="1:7">
      <c r="A532" s="16" t="s">
        <v>1445</v>
      </c>
      <c r="B532" s="25" t="s">
        <v>2137</v>
      </c>
      <c r="C532" s="50" t="s">
        <v>2146</v>
      </c>
      <c r="D532" s="25" t="s">
        <v>3316</v>
      </c>
      <c r="E532" s="93" t="s">
        <v>3343</v>
      </c>
      <c r="F532" t="s">
        <v>3344</v>
      </c>
    </row>
    <row r="533" spans="1:7">
      <c r="A533" s="16" t="s">
        <v>1448</v>
      </c>
      <c r="B533" s="25" t="s">
        <v>2137</v>
      </c>
      <c r="C533" s="50" t="s">
        <v>2146</v>
      </c>
      <c r="D533" s="25" t="s">
        <v>3316</v>
      </c>
      <c r="E533" s="93" t="s">
        <v>3345</v>
      </c>
      <c r="F533" t="s">
        <v>3346</v>
      </c>
    </row>
    <row r="534" spans="1:7">
      <c r="A534" s="16" t="s">
        <v>1451</v>
      </c>
      <c r="B534" s="25" t="s">
        <v>2137</v>
      </c>
      <c r="C534" s="50" t="s">
        <v>2146</v>
      </c>
      <c r="D534" s="25" t="s">
        <v>3316</v>
      </c>
      <c r="E534" s="93" t="s">
        <v>3347</v>
      </c>
      <c r="F534" t="s">
        <v>3348</v>
      </c>
    </row>
    <row r="535" spans="1:7">
      <c r="A535" s="16" t="s">
        <v>1454</v>
      </c>
      <c r="B535" s="25" t="s">
        <v>2137</v>
      </c>
      <c r="C535" s="50" t="s">
        <v>2146</v>
      </c>
      <c r="D535" s="25" t="s">
        <v>3316</v>
      </c>
      <c r="E535" s="93" t="s">
        <v>3349</v>
      </c>
      <c r="F535" t="s">
        <v>3350</v>
      </c>
    </row>
    <row r="536" spans="1:7">
      <c r="A536" s="16" t="s">
        <v>1457</v>
      </c>
      <c r="B536" s="25" t="s">
        <v>2137</v>
      </c>
      <c r="C536" s="50" t="s">
        <v>2146</v>
      </c>
      <c r="D536" s="25" t="s">
        <v>3316</v>
      </c>
      <c r="E536" s="93" t="s">
        <v>3351</v>
      </c>
      <c r="F536" t="s">
        <v>3352</v>
      </c>
    </row>
    <row r="537" spans="1:7">
      <c r="A537" s="16" t="s">
        <v>1460</v>
      </c>
      <c r="B537" s="25" t="s">
        <v>2137</v>
      </c>
      <c r="C537" s="50" t="s">
        <v>2146</v>
      </c>
      <c r="D537" s="25" t="s">
        <v>3295</v>
      </c>
      <c r="E537" s="93" t="s">
        <v>3353</v>
      </c>
      <c r="F537" t="s">
        <v>3354</v>
      </c>
    </row>
    <row r="538" spans="1:7">
      <c r="A538" s="16" t="s">
        <v>1463</v>
      </c>
      <c r="B538" s="25" t="s">
        <v>2137</v>
      </c>
      <c r="C538" s="50" t="s">
        <v>2146</v>
      </c>
      <c r="D538" s="25" t="s">
        <v>3295</v>
      </c>
      <c r="E538" s="93" t="s">
        <v>3355</v>
      </c>
      <c r="F538" t="s">
        <v>3356</v>
      </c>
    </row>
    <row r="539" spans="1:7">
      <c r="A539" s="16" t="s">
        <v>1466</v>
      </c>
      <c r="B539" s="25" t="s">
        <v>2137</v>
      </c>
      <c r="C539" s="50" t="s">
        <v>2146</v>
      </c>
      <c r="D539" s="25" t="s">
        <v>3295</v>
      </c>
      <c r="E539" s="93" t="s">
        <v>3357</v>
      </c>
      <c r="F539" t="s">
        <v>3358</v>
      </c>
    </row>
    <row r="540" spans="1:7">
      <c r="A540" s="16" t="s">
        <v>1469</v>
      </c>
      <c r="B540" s="25" t="s">
        <v>2137</v>
      </c>
      <c r="C540" s="50" t="s">
        <v>2146</v>
      </c>
      <c r="D540" s="25" t="s">
        <v>3295</v>
      </c>
      <c r="E540" s="93" t="s">
        <v>3359</v>
      </c>
      <c r="F540" t="s">
        <v>3360</v>
      </c>
      <c r="G540" t="s">
        <v>2150</v>
      </c>
    </row>
    <row r="541" spans="1:7">
      <c r="A541" s="16" t="s">
        <v>1472</v>
      </c>
      <c r="B541" s="25" t="s">
        <v>2137</v>
      </c>
      <c r="C541" s="50" t="s">
        <v>2146</v>
      </c>
      <c r="D541" s="25" t="s">
        <v>3295</v>
      </c>
      <c r="E541" s="93" t="s">
        <v>3361</v>
      </c>
      <c r="F541" t="s">
        <v>3362</v>
      </c>
      <c r="G541" t="s">
        <v>2150</v>
      </c>
    </row>
    <row r="542" spans="1:7">
      <c r="A542" s="16" t="s">
        <v>1475</v>
      </c>
      <c r="B542" s="25" t="s">
        <v>2137</v>
      </c>
      <c r="C542" s="50" t="s">
        <v>2146</v>
      </c>
      <c r="D542" s="25" t="s">
        <v>3295</v>
      </c>
      <c r="E542" s="93" t="s">
        <v>3363</v>
      </c>
      <c r="F542" t="s">
        <v>3364</v>
      </c>
    </row>
    <row r="543" spans="1:7">
      <c r="A543" s="16" t="s">
        <v>1478</v>
      </c>
      <c r="B543" s="25" t="s">
        <v>2137</v>
      </c>
      <c r="C543" s="50" t="s">
        <v>2146</v>
      </c>
      <c r="D543" s="25" t="s">
        <v>3295</v>
      </c>
      <c r="E543" s="93" t="s">
        <v>3365</v>
      </c>
      <c r="F543" t="s">
        <v>3366</v>
      </c>
    </row>
    <row r="544" spans="1:7">
      <c r="A544" s="16" t="s">
        <v>1481</v>
      </c>
      <c r="B544" s="25" t="s">
        <v>2137</v>
      </c>
      <c r="C544" s="50" t="s">
        <v>2146</v>
      </c>
      <c r="D544" s="25" t="s">
        <v>3295</v>
      </c>
      <c r="E544" s="93" t="s">
        <v>3367</v>
      </c>
      <c r="F544" t="s">
        <v>3368</v>
      </c>
    </row>
    <row r="545" spans="1:10">
      <c r="A545" s="16" t="s">
        <v>1484</v>
      </c>
      <c r="B545" s="25" t="s">
        <v>2137</v>
      </c>
      <c r="C545" s="50" t="s">
        <v>2146</v>
      </c>
      <c r="D545" s="25" t="s">
        <v>3295</v>
      </c>
      <c r="E545" s="93" t="s">
        <v>3369</v>
      </c>
      <c r="F545" t="s">
        <v>3370</v>
      </c>
    </row>
    <row r="546" spans="1:10">
      <c r="A546" s="16" t="s">
        <v>1487</v>
      </c>
      <c r="B546" s="25" t="s">
        <v>2137</v>
      </c>
      <c r="C546" s="50" t="s">
        <v>2146</v>
      </c>
      <c r="D546" s="25" t="s">
        <v>3295</v>
      </c>
      <c r="E546" s="93" t="s">
        <v>3371</v>
      </c>
      <c r="F546" t="s">
        <v>3372</v>
      </c>
    </row>
    <row r="547" spans="1:10">
      <c r="A547" s="16" t="s">
        <v>1490</v>
      </c>
      <c r="B547" s="25" t="s">
        <v>2137</v>
      </c>
      <c r="C547" s="50" t="s">
        <v>2146</v>
      </c>
      <c r="D547" s="25" t="s">
        <v>3295</v>
      </c>
      <c r="E547" s="93" t="s">
        <v>3373</v>
      </c>
      <c r="F547" t="s">
        <v>3374</v>
      </c>
    </row>
    <row r="548" spans="1:10">
      <c r="A548" s="16" t="s">
        <v>1493</v>
      </c>
      <c r="B548" s="25" t="s">
        <v>2137</v>
      </c>
      <c r="C548" s="50" t="s">
        <v>2146</v>
      </c>
      <c r="D548" s="25" t="s">
        <v>3295</v>
      </c>
      <c r="E548" s="93" t="s">
        <v>3375</v>
      </c>
      <c r="F548" t="s">
        <v>3376</v>
      </c>
    </row>
    <row r="549" spans="1:10">
      <c r="A549" s="16" t="s">
        <v>1496</v>
      </c>
      <c r="B549" s="25" t="s">
        <v>2137</v>
      </c>
      <c r="C549" s="50" t="s">
        <v>2146</v>
      </c>
      <c r="D549" s="25" t="s">
        <v>3295</v>
      </c>
      <c r="E549" s="93" t="s">
        <v>3377</v>
      </c>
      <c r="F549" t="s">
        <v>3378</v>
      </c>
    </row>
    <row r="550" spans="1:10">
      <c r="A550" s="16" t="s">
        <v>1499</v>
      </c>
      <c r="B550" s="25" t="s">
        <v>2137</v>
      </c>
      <c r="C550" s="50" t="s">
        <v>2146</v>
      </c>
      <c r="D550" s="25" t="s">
        <v>3295</v>
      </c>
      <c r="E550" s="93" t="s">
        <v>3379</v>
      </c>
      <c r="F550" t="s">
        <v>3380</v>
      </c>
      <c r="G550" t="s">
        <v>2150</v>
      </c>
    </row>
    <row r="551" spans="1:10">
      <c r="A551" s="16" t="s">
        <v>1502</v>
      </c>
      <c r="B551" s="25" t="s">
        <v>2137</v>
      </c>
      <c r="C551" s="50" t="s">
        <v>2146</v>
      </c>
      <c r="D551" s="25" t="s">
        <v>3295</v>
      </c>
      <c r="E551" s="93" t="s">
        <v>3381</v>
      </c>
      <c r="F551" t="s">
        <v>3382</v>
      </c>
      <c r="G551" t="s">
        <v>2150</v>
      </c>
    </row>
    <row r="552" spans="1:10">
      <c r="A552" s="16" t="s">
        <v>1505</v>
      </c>
      <c r="B552" s="25" t="s">
        <v>2137</v>
      </c>
      <c r="C552" s="50" t="s">
        <v>2146</v>
      </c>
      <c r="D552" s="25" t="s">
        <v>3295</v>
      </c>
      <c r="E552" s="93" t="s">
        <v>3383</v>
      </c>
      <c r="F552" t="s">
        <v>3384</v>
      </c>
    </row>
    <row r="553" spans="1:10">
      <c r="A553" s="16" t="s">
        <v>1508</v>
      </c>
      <c r="B553" s="25" t="s">
        <v>2137</v>
      </c>
      <c r="C553" s="50" t="s">
        <v>2146</v>
      </c>
      <c r="D553" s="25" t="s">
        <v>3295</v>
      </c>
      <c r="E553" s="93" t="s">
        <v>3385</v>
      </c>
      <c r="F553" t="s">
        <v>3386</v>
      </c>
      <c r="G553" t="s">
        <v>2150</v>
      </c>
      <c r="I553"/>
      <c r="J553"/>
    </row>
    <row r="554" spans="1:10">
      <c r="A554" s="16" t="s">
        <v>1511</v>
      </c>
      <c r="B554" s="25" t="s">
        <v>2137</v>
      </c>
      <c r="C554" s="50" t="s">
        <v>2146</v>
      </c>
      <c r="D554" s="25" t="s">
        <v>3295</v>
      </c>
      <c r="E554" s="93" t="s">
        <v>3387</v>
      </c>
      <c r="F554" t="s">
        <v>3388</v>
      </c>
      <c r="G554" t="s">
        <v>2231</v>
      </c>
      <c r="I554"/>
      <c r="J554"/>
    </row>
    <row r="555" spans="1:10">
      <c r="A555" s="16" t="s">
        <v>1514</v>
      </c>
      <c r="B555" s="25" t="s">
        <v>2137</v>
      </c>
      <c r="C555" s="50" t="s">
        <v>2146</v>
      </c>
      <c r="D555" s="25" t="s">
        <v>3295</v>
      </c>
      <c r="E555" s="93" t="s">
        <v>3389</v>
      </c>
      <c r="F555" t="s">
        <v>3390</v>
      </c>
      <c r="G555" t="s">
        <v>2231</v>
      </c>
      <c r="I555"/>
      <c r="J555"/>
    </row>
    <row r="556" spans="1:10">
      <c r="A556" s="16" t="s">
        <v>1517</v>
      </c>
      <c r="B556" s="25" t="s">
        <v>2137</v>
      </c>
      <c r="C556" s="50" t="s">
        <v>3155</v>
      </c>
      <c r="D556" s="25" t="s">
        <v>3204</v>
      </c>
      <c r="E556" s="93" t="s">
        <v>3391</v>
      </c>
      <c r="F556" t="s">
        <v>3392</v>
      </c>
      <c r="G556" t="s">
        <v>2256</v>
      </c>
      <c r="I556"/>
      <c r="J556"/>
    </row>
    <row r="557" spans="1:10">
      <c r="A557" s="16" t="s">
        <v>1520</v>
      </c>
      <c r="B557" s="25" t="s">
        <v>2137</v>
      </c>
      <c r="C557" s="50" t="s">
        <v>3155</v>
      </c>
      <c r="D557" s="25" t="s">
        <v>3204</v>
      </c>
      <c r="E557" s="93" t="s">
        <v>3393</v>
      </c>
      <c r="F557" t="s">
        <v>3394</v>
      </c>
      <c r="G557" t="s">
        <v>2256</v>
      </c>
      <c r="I557"/>
      <c r="J557"/>
    </row>
    <row r="558" spans="1:10">
      <c r="A558" s="16" t="s">
        <v>1523</v>
      </c>
      <c r="B558" s="25" t="s">
        <v>2137</v>
      </c>
      <c r="C558" s="50" t="s">
        <v>3395</v>
      </c>
      <c r="D558" s="25" t="s">
        <v>3396</v>
      </c>
      <c r="E558" s="93" t="s">
        <v>3397</v>
      </c>
      <c r="F558" t="s">
        <v>3398</v>
      </c>
      <c r="G558" t="s">
        <v>2245</v>
      </c>
      <c r="I558"/>
      <c r="J558"/>
    </row>
    <row r="559" spans="1:10">
      <c r="A559" s="16" t="s">
        <v>1526</v>
      </c>
      <c r="B559" s="25" t="s">
        <v>2137</v>
      </c>
      <c r="C559" s="50" t="s">
        <v>3395</v>
      </c>
      <c r="D559" s="25" t="s">
        <v>3396</v>
      </c>
      <c r="E559" s="93" t="s">
        <v>3399</v>
      </c>
      <c r="F559" t="s">
        <v>3400</v>
      </c>
      <c r="G559" t="s">
        <v>2256</v>
      </c>
      <c r="I559"/>
      <c r="J559"/>
    </row>
    <row r="560" spans="1:10">
      <c r="A560" s="16" t="s">
        <v>1529</v>
      </c>
      <c r="B560" s="25" t="s">
        <v>2137</v>
      </c>
      <c r="C560" s="50" t="s">
        <v>2146</v>
      </c>
      <c r="D560" s="25" t="s">
        <v>3295</v>
      </c>
      <c r="E560" s="93" t="s">
        <v>3401</v>
      </c>
      <c r="F560" t="s">
        <v>3402</v>
      </c>
      <c r="G560" t="s">
        <v>2245</v>
      </c>
      <c r="I560"/>
      <c r="J560"/>
    </row>
    <row r="561" spans="1:13">
      <c r="A561" s="16" t="s">
        <v>1532</v>
      </c>
      <c r="B561" s="25" t="s">
        <v>2137</v>
      </c>
      <c r="C561" s="50" t="s">
        <v>2146</v>
      </c>
      <c r="D561" s="25" t="s">
        <v>3295</v>
      </c>
      <c r="E561" s="93" t="s">
        <v>3403</v>
      </c>
      <c r="F561" t="s">
        <v>3404</v>
      </c>
      <c r="G561" t="s">
        <v>2245</v>
      </c>
      <c r="I561"/>
      <c r="J561"/>
    </row>
    <row r="562" spans="1:13">
      <c r="A562" s="16" t="s">
        <v>1535</v>
      </c>
      <c r="B562" s="25" t="s">
        <v>2137</v>
      </c>
      <c r="C562" s="50" t="s">
        <v>2146</v>
      </c>
      <c r="D562" s="25" t="s">
        <v>3295</v>
      </c>
      <c r="E562" s="93" t="s">
        <v>3405</v>
      </c>
      <c r="F562" t="s">
        <v>3406</v>
      </c>
      <c r="G562" t="s">
        <v>2289</v>
      </c>
      <c r="I562"/>
      <c r="J562"/>
    </row>
    <row r="563" spans="1:13">
      <c r="A563" s="16" t="s">
        <v>1538</v>
      </c>
      <c r="B563" s="25" t="s">
        <v>2137</v>
      </c>
      <c r="C563" s="50" t="s">
        <v>2146</v>
      </c>
      <c r="D563" s="25" t="s">
        <v>3295</v>
      </c>
      <c r="E563" s="93" t="s">
        <v>3407</v>
      </c>
      <c r="F563" t="s">
        <v>3408</v>
      </c>
      <c r="G563" t="s">
        <v>2256</v>
      </c>
      <c r="I563"/>
      <c r="J563"/>
    </row>
    <row r="564" spans="1:13">
      <c r="A564" s="16" t="s">
        <v>1541</v>
      </c>
      <c r="B564" s="25" t="s">
        <v>2137</v>
      </c>
      <c r="C564" s="50" t="s">
        <v>2146</v>
      </c>
      <c r="D564" s="25" t="s">
        <v>3295</v>
      </c>
      <c r="E564" s="93" t="s">
        <v>3409</v>
      </c>
      <c r="F564" t="s">
        <v>3410</v>
      </c>
      <c r="G564" t="s">
        <v>2245</v>
      </c>
      <c r="I564"/>
      <c r="J564"/>
      <c r="M564" t="s">
        <v>3411</v>
      </c>
    </row>
    <row r="565" spans="1:13" ht="30">
      <c r="A565" s="16" t="s">
        <v>1545</v>
      </c>
      <c r="B565" s="25" t="s">
        <v>2137</v>
      </c>
      <c r="C565" s="50" t="s">
        <v>2146</v>
      </c>
      <c r="D565" s="25" t="s">
        <v>3295</v>
      </c>
      <c r="E565" s="93" t="s">
        <v>3412</v>
      </c>
      <c r="F565" t="s">
        <v>3413</v>
      </c>
      <c r="G565" t="s">
        <v>2245</v>
      </c>
      <c r="I565"/>
      <c r="J565"/>
    </row>
    <row r="566" spans="1:13">
      <c r="A566" s="16" t="s">
        <v>1548</v>
      </c>
      <c r="B566" s="25" t="s">
        <v>2137</v>
      </c>
      <c r="C566" s="50" t="s">
        <v>2146</v>
      </c>
      <c r="D566" s="25" t="s">
        <v>3295</v>
      </c>
      <c r="E566" s="93" t="s">
        <v>3414</v>
      </c>
      <c r="F566" t="s">
        <v>3415</v>
      </c>
      <c r="G566" t="s">
        <v>2245</v>
      </c>
      <c r="I566"/>
      <c r="J566"/>
    </row>
    <row r="567" spans="1:13">
      <c r="A567" s="16" t="s">
        <v>1551</v>
      </c>
      <c r="B567" s="25" t="s">
        <v>2137</v>
      </c>
      <c r="C567" s="50" t="s">
        <v>2146</v>
      </c>
      <c r="D567" s="25" t="s">
        <v>3295</v>
      </c>
      <c r="E567" s="93" t="s">
        <v>3416</v>
      </c>
      <c r="F567" t="s">
        <v>3417</v>
      </c>
      <c r="G567" t="s">
        <v>2245</v>
      </c>
      <c r="I567"/>
      <c r="J567"/>
    </row>
    <row r="568" spans="1:13">
      <c r="A568" s="16" t="s">
        <v>1554</v>
      </c>
      <c r="B568" s="25" t="s">
        <v>2137</v>
      </c>
      <c r="C568" s="50" t="s">
        <v>2146</v>
      </c>
      <c r="D568" s="25" t="s">
        <v>3295</v>
      </c>
      <c r="E568" s="93" t="s">
        <v>3418</v>
      </c>
      <c r="F568" t="s">
        <v>3419</v>
      </c>
      <c r="G568" t="s">
        <v>2245</v>
      </c>
      <c r="I568"/>
      <c r="J568"/>
    </row>
    <row r="569" spans="1:13">
      <c r="A569" s="16" t="s">
        <v>1557</v>
      </c>
      <c r="B569" s="25" t="s">
        <v>2137</v>
      </c>
      <c r="C569" s="50" t="s">
        <v>2146</v>
      </c>
      <c r="D569" s="25" t="s">
        <v>3295</v>
      </c>
      <c r="E569" s="93" t="s">
        <v>3420</v>
      </c>
      <c r="F569" t="s">
        <v>3421</v>
      </c>
      <c r="G569" t="s">
        <v>2289</v>
      </c>
      <c r="I569"/>
      <c r="J569"/>
    </row>
    <row r="570" spans="1:13">
      <c r="A570" s="16" t="s">
        <v>1560</v>
      </c>
      <c r="B570" s="25" t="s">
        <v>2137</v>
      </c>
      <c r="C570" s="50" t="s">
        <v>2146</v>
      </c>
      <c r="D570" s="25" t="s">
        <v>3295</v>
      </c>
      <c r="E570" s="93" t="s">
        <v>3422</v>
      </c>
      <c r="F570" t="s">
        <v>3423</v>
      </c>
      <c r="G570" t="s">
        <v>2245</v>
      </c>
      <c r="I570"/>
      <c r="J570"/>
    </row>
    <row r="571" spans="1:13">
      <c r="A571" s="16" t="s">
        <v>1563</v>
      </c>
      <c r="B571" s="25" t="s">
        <v>2137</v>
      </c>
      <c r="C571" s="50" t="s">
        <v>2146</v>
      </c>
      <c r="D571" s="25" t="s">
        <v>3295</v>
      </c>
      <c r="E571" s="93" t="s">
        <v>3424</v>
      </c>
      <c r="F571" t="s">
        <v>3425</v>
      </c>
      <c r="G571" t="s">
        <v>2245</v>
      </c>
      <c r="I571"/>
      <c r="J571"/>
    </row>
    <row r="572" spans="1:13">
      <c r="A572" s="16" t="s">
        <v>1566</v>
      </c>
      <c r="B572" s="25" t="s">
        <v>2137</v>
      </c>
      <c r="C572" s="50" t="s">
        <v>2146</v>
      </c>
      <c r="D572" s="25" t="s">
        <v>3295</v>
      </c>
      <c r="E572" s="93" t="s">
        <v>3426</v>
      </c>
      <c r="F572" t="s">
        <v>3427</v>
      </c>
      <c r="G572" t="s">
        <v>2150</v>
      </c>
      <c r="I572"/>
      <c r="J572"/>
    </row>
    <row r="573" spans="1:13">
      <c r="A573" s="16" t="s">
        <v>1569</v>
      </c>
      <c r="B573" s="25" t="s">
        <v>2137</v>
      </c>
      <c r="C573" s="50" t="s">
        <v>2146</v>
      </c>
      <c r="D573" s="25" t="s">
        <v>3295</v>
      </c>
      <c r="E573" s="93" t="s">
        <v>3428</v>
      </c>
      <c r="F573" t="s">
        <v>3429</v>
      </c>
      <c r="G573" t="s">
        <v>2150</v>
      </c>
      <c r="I573"/>
      <c r="J573"/>
    </row>
    <row r="574" spans="1:13">
      <c r="A574" s="16" t="s">
        <v>1573</v>
      </c>
      <c r="B574" s="25" t="s">
        <v>2137</v>
      </c>
      <c r="C574" s="50" t="s">
        <v>2146</v>
      </c>
      <c r="D574" s="25" t="s">
        <v>2185</v>
      </c>
      <c r="E574" s="93" t="s">
        <v>3430</v>
      </c>
      <c r="F574" t="s">
        <v>3431</v>
      </c>
      <c r="I574"/>
      <c r="J574"/>
    </row>
    <row r="575" spans="1:13">
      <c r="A575" s="16" t="s">
        <v>1576</v>
      </c>
      <c r="B575" s="25" t="s">
        <v>2137</v>
      </c>
      <c r="C575" s="50" t="s">
        <v>2146</v>
      </c>
      <c r="D575" s="25" t="s">
        <v>2185</v>
      </c>
      <c r="E575" s="93" t="s">
        <v>3432</v>
      </c>
      <c r="F575" t="s">
        <v>3433</v>
      </c>
      <c r="I575"/>
      <c r="J575"/>
    </row>
    <row r="576" spans="1:13">
      <c r="A576" s="16" t="s">
        <v>1579</v>
      </c>
      <c r="B576" s="25" t="s">
        <v>2137</v>
      </c>
      <c r="C576" s="50" t="s">
        <v>2146</v>
      </c>
      <c r="D576" s="25" t="s">
        <v>2185</v>
      </c>
      <c r="E576" s="93" t="s">
        <v>3434</v>
      </c>
      <c r="F576" t="s">
        <v>3435</v>
      </c>
      <c r="G576" t="s">
        <v>2280</v>
      </c>
      <c r="I576"/>
      <c r="J576"/>
    </row>
    <row r="577" spans="1:10">
      <c r="A577" s="16" t="s">
        <v>1582</v>
      </c>
      <c r="B577" s="25" t="s">
        <v>2137</v>
      </c>
      <c r="C577" s="50" t="s">
        <v>2146</v>
      </c>
      <c r="D577" s="25" t="s">
        <v>2185</v>
      </c>
      <c r="E577" s="93" t="s">
        <v>3436</v>
      </c>
      <c r="F577" t="s">
        <v>3437</v>
      </c>
      <c r="G577" t="s">
        <v>2280</v>
      </c>
      <c r="I577"/>
      <c r="J577"/>
    </row>
    <row r="578" spans="1:10">
      <c r="A578" s="16" t="s">
        <v>1585</v>
      </c>
      <c r="B578" s="25" t="s">
        <v>2137</v>
      </c>
      <c r="C578" s="50" t="s">
        <v>2146</v>
      </c>
      <c r="D578" s="25" t="s">
        <v>2185</v>
      </c>
      <c r="E578" s="93" t="s">
        <v>3438</v>
      </c>
      <c r="F578" t="s">
        <v>3439</v>
      </c>
      <c r="I578"/>
      <c r="J578"/>
    </row>
    <row r="579" spans="1:10">
      <c r="A579" s="16" t="s">
        <v>1589</v>
      </c>
      <c r="B579" s="25" t="s">
        <v>2137</v>
      </c>
      <c r="C579" s="50" t="s">
        <v>2146</v>
      </c>
      <c r="D579" s="25" t="s">
        <v>2185</v>
      </c>
      <c r="E579" s="93" t="s">
        <v>3440</v>
      </c>
      <c r="F579" t="s">
        <v>3441</v>
      </c>
      <c r="I579"/>
      <c r="J579"/>
    </row>
    <row r="580" spans="1:10">
      <c r="A580" s="16" t="s">
        <v>1592</v>
      </c>
      <c r="B580" s="25" t="s">
        <v>2137</v>
      </c>
      <c r="C580" s="50" t="s">
        <v>2146</v>
      </c>
      <c r="D580" s="25" t="s">
        <v>3442</v>
      </c>
      <c r="E580" s="93" t="s">
        <v>3443</v>
      </c>
      <c r="F580" t="s">
        <v>3444</v>
      </c>
      <c r="I580"/>
      <c r="J580"/>
    </row>
    <row r="581" spans="1:10">
      <c r="A581" s="16" t="s">
        <v>1595</v>
      </c>
      <c r="B581" s="25" t="s">
        <v>2137</v>
      </c>
      <c r="C581" s="50" t="s">
        <v>2146</v>
      </c>
      <c r="D581" s="25" t="s">
        <v>3442</v>
      </c>
      <c r="E581" s="93" t="s">
        <v>3445</v>
      </c>
      <c r="F581" t="s">
        <v>3446</v>
      </c>
      <c r="I581"/>
      <c r="J581"/>
    </row>
    <row r="582" spans="1:10">
      <c r="A582" s="16" t="s">
        <v>1598</v>
      </c>
      <c r="B582" s="25" t="s">
        <v>2137</v>
      </c>
      <c r="C582" s="50" t="s">
        <v>2146</v>
      </c>
      <c r="D582" s="25" t="s">
        <v>3442</v>
      </c>
      <c r="E582" s="93" t="s">
        <v>3447</v>
      </c>
      <c r="F582" t="s">
        <v>3448</v>
      </c>
      <c r="G582" t="s">
        <v>2245</v>
      </c>
      <c r="I582"/>
      <c r="J582"/>
    </row>
    <row r="583" spans="1:10">
      <c r="A583" s="16" t="s">
        <v>1601</v>
      </c>
      <c r="B583" s="25" t="s">
        <v>2137</v>
      </c>
      <c r="C583" s="50" t="s">
        <v>2146</v>
      </c>
      <c r="D583" s="25" t="s">
        <v>3442</v>
      </c>
      <c r="E583" s="93" t="s">
        <v>3449</v>
      </c>
      <c r="F583" t="s">
        <v>3450</v>
      </c>
      <c r="G583" t="s">
        <v>2245</v>
      </c>
      <c r="I583"/>
      <c r="J583"/>
    </row>
    <row r="584" spans="1:10">
      <c r="A584" s="16" t="s">
        <v>1604</v>
      </c>
      <c r="B584" s="25" t="s">
        <v>2137</v>
      </c>
      <c r="C584" s="50" t="s">
        <v>2146</v>
      </c>
      <c r="D584" s="25" t="s">
        <v>3442</v>
      </c>
      <c r="E584" s="93" t="s">
        <v>3451</v>
      </c>
      <c r="F584" t="s">
        <v>3452</v>
      </c>
      <c r="G584" t="s">
        <v>2245</v>
      </c>
      <c r="I584"/>
      <c r="J584"/>
    </row>
    <row r="585" spans="1:10">
      <c r="A585" s="16" t="s">
        <v>1607</v>
      </c>
      <c r="B585" s="25" t="s">
        <v>2137</v>
      </c>
      <c r="C585" s="50" t="s">
        <v>2146</v>
      </c>
      <c r="D585" s="25" t="s">
        <v>3442</v>
      </c>
      <c r="E585" s="93" t="s">
        <v>3453</v>
      </c>
      <c r="F585" t="s">
        <v>3454</v>
      </c>
      <c r="G585" t="s">
        <v>2245</v>
      </c>
      <c r="I585"/>
      <c r="J585"/>
    </row>
    <row r="586" spans="1:10">
      <c r="A586" s="16" t="s">
        <v>1610</v>
      </c>
      <c r="B586" s="25" t="s">
        <v>2137</v>
      </c>
      <c r="C586" s="50" t="s">
        <v>2146</v>
      </c>
      <c r="D586" s="25" t="s">
        <v>3442</v>
      </c>
      <c r="E586" s="93" t="s">
        <v>3455</v>
      </c>
      <c r="F586" t="s">
        <v>3456</v>
      </c>
      <c r="G586" t="s">
        <v>2245</v>
      </c>
      <c r="I586"/>
      <c r="J586"/>
    </row>
    <row r="587" spans="1:10" ht="30">
      <c r="A587" s="16" t="s">
        <v>1613</v>
      </c>
      <c r="B587" s="25" t="s">
        <v>2137</v>
      </c>
      <c r="C587" s="50" t="s">
        <v>2146</v>
      </c>
      <c r="D587" s="25" t="s">
        <v>3442</v>
      </c>
      <c r="E587" s="93" t="s">
        <v>3457</v>
      </c>
      <c r="F587" t="s">
        <v>3458</v>
      </c>
      <c r="G587" t="s">
        <v>2245</v>
      </c>
      <c r="I587"/>
      <c r="J587"/>
    </row>
    <row r="588" spans="1:10">
      <c r="A588" s="16" t="s">
        <v>1616</v>
      </c>
      <c r="B588" s="25" t="s">
        <v>2137</v>
      </c>
      <c r="C588" s="50" t="s">
        <v>2146</v>
      </c>
      <c r="D588" s="25" t="s">
        <v>3442</v>
      </c>
      <c r="E588" s="93" t="s">
        <v>3459</v>
      </c>
      <c r="F588" t="s">
        <v>3460</v>
      </c>
      <c r="G588" t="s">
        <v>2245</v>
      </c>
      <c r="I588"/>
      <c r="J588"/>
    </row>
    <row r="589" spans="1:10">
      <c r="A589" s="16" t="s">
        <v>1620</v>
      </c>
      <c r="B589" s="25" t="s">
        <v>2137</v>
      </c>
      <c r="C589" s="50" t="s">
        <v>2146</v>
      </c>
      <c r="D589" s="25" t="s">
        <v>3442</v>
      </c>
      <c r="E589" s="93" t="s">
        <v>3461</v>
      </c>
      <c r="F589" t="s">
        <v>3462</v>
      </c>
      <c r="G589" t="s">
        <v>2245</v>
      </c>
      <c r="I589"/>
      <c r="J589"/>
    </row>
    <row r="590" spans="1:10">
      <c r="A590" s="16" t="s">
        <v>1623</v>
      </c>
      <c r="B590" s="25" t="s">
        <v>2137</v>
      </c>
      <c r="C590" s="50" t="s">
        <v>2146</v>
      </c>
      <c r="D590" s="25" t="s">
        <v>3463</v>
      </c>
      <c r="E590" s="93" t="s">
        <v>3464</v>
      </c>
      <c r="F590" t="s">
        <v>3465</v>
      </c>
      <c r="G590" t="s">
        <v>3466</v>
      </c>
      <c r="I590"/>
      <c r="J590"/>
    </row>
    <row r="591" spans="1:10">
      <c r="A591" s="16" t="s">
        <v>1626</v>
      </c>
      <c r="B591" s="25" t="s">
        <v>2137</v>
      </c>
      <c r="C591" s="50" t="s">
        <v>2146</v>
      </c>
      <c r="D591" s="25" t="s">
        <v>3463</v>
      </c>
      <c r="E591" s="93" t="s">
        <v>3467</v>
      </c>
      <c r="F591" t="s">
        <v>3468</v>
      </c>
      <c r="G591" t="s">
        <v>3466</v>
      </c>
      <c r="I591"/>
      <c r="J591"/>
    </row>
    <row r="592" spans="1:10">
      <c r="A592" s="16" t="s">
        <v>1629</v>
      </c>
      <c r="B592" s="25" t="s">
        <v>2137</v>
      </c>
      <c r="C592" s="50" t="s">
        <v>2146</v>
      </c>
      <c r="D592" s="25" t="s">
        <v>3463</v>
      </c>
      <c r="E592" s="93" t="s">
        <v>3469</v>
      </c>
      <c r="F592" t="s">
        <v>3470</v>
      </c>
      <c r="G592" t="s">
        <v>3466</v>
      </c>
      <c r="I592"/>
      <c r="J592"/>
    </row>
    <row r="593" spans="1:10">
      <c r="A593" s="16" t="s">
        <v>1632</v>
      </c>
      <c r="B593" s="25" t="s">
        <v>2137</v>
      </c>
      <c r="C593" s="50" t="s">
        <v>2146</v>
      </c>
      <c r="D593" s="25" t="s">
        <v>3463</v>
      </c>
      <c r="E593" s="93" t="s">
        <v>3471</v>
      </c>
      <c r="F593" t="s">
        <v>3472</v>
      </c>
      <c r="G593" t="s">
        <v>3466</v>
      </c>
      <c r="I593"/>
      <c r="J593"/>
    </row>
    <row r="594" spans="1:10">
      <c r="A594" s="16" t="s">
        <v>1635</v>
      </c>
      <c r="B594" s="25" t="s">
        <v>2137</v>
      </c>
      <c r="C594" s="50" t="s">
        <v>2146</v>
      </c>
      <c r="D594" s="25" t="s">
        <v>3463</v>
      </c>
      <c r="E594" s="93" t="s">
        <v>3473</v>
      </c>
      <c r="F594" t="s">
        <v>3474</v>
      </c>
      <c r="G594" t="s">
        <v>3466</v>
      </c>
      <c r="I594"/>
      <c r="J594"/>
    </row>
    <row r="595" spans="1:10">
      <c r="A595" s="16" t="s">
        <v>1638</v>
      </c>
      <c r="B595" s="25" t="s">
        <v>2137</v>
      </c>
      <c r="C595" s="50" t="s">
        <v>2146</v>
      </c>
      <c r="D595" s="25" t="s">
        <v>3463</v>
      </c>
      <c r="E595" s="93" t="s">
        <v>3475</v>
      </c>
      <c r="F595" t="s">
        <v>3476</v>
      </c>
      <c r="G595" t="s">
        <v>3466</v>
      </c>
      <c r="I595"/>
      <c r="J595"/>
    </row>
    <row r="596" spans="1:10">
      <c r="A596" s="16" t="s">
        <v>1641</v>
      </c>
      <c r="B596" s="25" t="s">
        <v>2137</v>
      </c>
      <c r="C596" s="50" t="s">
        <v>2146</v>
      </c>
      <c r="D596" s="25" t="s">
        <v>3463</v>
      </c>
      <c r="E596" s="93" t="s">
        <v>3477</v>
      </c>
      <c r="F596" t="s">
        <v>3478</v>
      </c>
      <c r="I596"/>
      <c r="J596"/>
    </row>
    <row r="597" spans="1:10">
      <c r="A597" s="16" t="s">
        <v>1644</v>
      </c>
      <c r="B597" s="25" t="s">
        <v>2137</v>
      </c>
      <c r="C597" s="50" t="s">
        <v>2146</v>
      </c>
      <c r="D597" s="25" t="s">
        <v>3463</v>
      </c>
      <c r="E597" s="93" t="s">
        <v>3479</v>
      </c>
      <c r="F597" t="s">
        <v>3480</v>
      </c>
      <c r="I597"/>
      <c r="J597"/>
    </row>
    <row r="598" spans="1:10">
      <c r="A598" s="16" t="s">
        <v>1647</v>
      </c>
      <c r="B598" s="25" t="s">
        <v>2137</v>
      </c>
      <c r="C598" s="50" t="s">
        <v>2146</v>
      </c>
      <c r="D598" s="25" t="s">
        <v>3463</v>
      </c>
      <c r="E598" s="93" t="s">
        <v>3481</v>
      </c>
      <c r="F598" t="s">
        <v>3482</v>
      </c>
      <c r="G598" t="s">
        <v>3466</v>
      </c>
      <c r="I598"/>
      <c r="J598"/>
    </row>
    <row r="599" spans="1:10">
      <c r="A599" s="16" t="s">
        <v>1650</v>
      </c>
      <c r="B599" s="25" t="s">
        <v>2137</v>
      </c>
      <c r="C599" s="50" t="s">
        <v>2146</v>
      </c>
      <c r="D599" s="25" t="s">
        <v>3463</v>
      </c>
      <c r="E599" s="93" t="s">
        <v>3483</v>
      </c>
      <c r="F599" t="s">
        <v>3484</v>
      </c>
      <c r="G599" t="s">
        <v>3466</v>
      </c>
      <c r="I599"/>
      <c r="J599"/>
    </row>
    <row r="600" spans="1:10">
      <c r="A600" s="16" t="s">
        <v>1653</v>
      </c>
      <c r="B600" s="25" t="s">
        <v>2137</v>
      </c>
      <c r="C600" s="50" t="s">
        <v>2146</v>
      </c>
      <c r="D600" s="25" t="s">
        <v>3463</v>
      </c>
      <c r="E600" s="93" t="s">
        <v>3485</v>
      </c>
      <c r="F600" t="s">
        <v>3486</v>
      </c>
      <c r="G600" t="s">
        <v>3466</v>
      </c>
      <c r="I600"/>
      <c r="J600"/>
    </row>
    <row r="601" spans="1:10">
      <c r="A601" s="16" t="s">
        <v>1656</v>
      </c>
      <c r="B601" s="25" t="s">
        <v>2137</v>
      </c>
      <c r="C601" s="50" t="s">
        <v>2146</v>
      </c>
      <c r="D601" s="25" t="s">
        <v>3463</v>
      </c>
      <c r="E601" s="93" t="s">
        <v>3487</v>
      </c>
      <c r="F601" t="s">
        <v>3488</v>
      </c>
      <c r="G601" t="s">
        <v>3466</v>
      </c>
      <c r="I601"/>
      <c r="J601"/>
    </row>
    <row r="602" spans="1:10">
      <c r="A602" s="16" t="s">
        <v>1659</v>
      </c>
      <c r="B602" s="25" t="s">
        <v>2137</v>
      </c>
      <c r="C602" s="50" t="s">
        <v>2146</v>
      </c>
      <c r="D602" s="25" t="s">
        <v>3463</v>
      </c>
      <c r="E602" s="93" t="s">
        <v>3489</v>
      </c>
      <c r="F602" t="s">
        <v>3490</v>
      </c>
      <c r="G602" t="s">
        <v>3466</v>
      </c>
      <c r="I602"/>
      <c r="J602"/>
    </row>
    <row r="603" spans="1:10">
      <c r="A603" s="16" t="s">
        <v>1662</v>
      </c>
      <c r="B603" s="25" t="s">
        <v>2137</v>
      </c>
      <c r="C603" s="50" t="s">
        <v>2146</v>
      </c>
      <c r="D603" s="25" t="s">
        <v>3463</v>
      </c>
      <c r="E603" s="93" t="s">
        <v>3491</v>
      </c>
      <c r="F603" t="s">
        <v>3492</v>
      </c>
      <c r="G603" t="s">
        <v>3466</v>
      </c>
      <c r="I603"/>
      <c r="J603"/>
    </row>
    <row r="604" spans="1:10">
      <c r="A604" s="16" t="s">
        <v>1665</v>
      </c>
      <c r="B604" s="25" t="s">
        <v>2137</v>
      </c>
      <c r="C604" s="50" t="s">
        <v>2146</v>
      </c>
      <c r="D604" s="25" t="s">
        <v>3463</v>
      </c>
      <c r="E604" s="93" t="s">
        <v>3493</v>
      </c>
      <c r="F604" t="s">
        <v>3494</v>
      </c>
      <c r="G604" t="s">
        <v>3466</v>
      </c>
      <c r="I604"/>
      <c r="J604"/>
    </row>
    <row r="605" spans="1:10">
      <c r="A605" s="16" t="s">
        <v>1668</v>
      </c>
      <c r="B605" s="25" t="s">
        <v>2137</v>
      </c>
      <c r="C605" s="50" t="s">
        <v>2146</v>
      </c>
      <c r="D605" s="25" t="s">
        <v>3463</v>
      </c>
      <c r="E605" s="93" t="s">
        <v>3495</v>
      </c>
      <c r="F605" t="s">
        <v>3496</v>
      </c>
      <c r="G605" t="s">
        <v>3466</v>
      </c>
      <c r="I605"/>
      <c r="J605"/>
    </row>
    <row r="606" spans="1:10">
      <c r="A606" s="16" t="s">
        <v>1671</v>
      </c>
      <c r="B606" s="25" t="s">
        <v>2137</v>
      </c>
      <c r="C606" s="50" t="s">
        <v>2146</v>
      </c>
      <c r="D606" s="25" t="s">
        <v>3463</v>
      </c>
      <c r="E606" s="93" t="s">
        <v>3497</v>
      </c>
      <c r="F606" t="s">
        <v>3498</v>
      </c>
      <c r="G606" t="s">
        <v>3466</v>
      </c>
      <c r="I606"/>
      <c r="J606"/>
    </row>
    <row r="607" spans="1:10">
      <c r="A607" s="16" t="s">
        <v>1674</v>
      </c>
      <c r="B607" s="25" t="s">
        <v>2137</v>
      </c>
      <c r="C607" s="50" t="s">
        <v>2146</v>
      </c>
      <c r="D607" s="25" t="s">
        <v>3442</v>
      </c>
      <c r="E607" s="93" t="s">
        <v>3499</v>
      </c>
      <c r="F607" t="s">
        <v>3500</v>
      </c>
      <c r="I607"/>
      <c r="J607"/>
    </row>
    <row r="608" spans="1:10" ht="30">
      <c r="A608" s="16" t="s">
        <v>1677</v>
      </c>
      <c r="B608" s="25" t="s">
        <v>2137</v>
      </c>
      <c r="C608" s="50" t="s">
        <v>2146</v>
      </c>
      <c r="D608" s="25" t="s">
        <v>3501</v>
      </c>
      <c r="E608" s="93" t="s">
        <v>3502</v>
      </c>
      <c r="F608" t="s">
        <v>3503</v>
      </c>
      <c r="I608"/>
      <c r="J608"/>
    </row>
    <row r="609" spans="1:10" ht="30">
      <c r="A609" s="16" t="s">
        <v>1680</v>
      </c>
      <c r="B609" s="25" t="s">
        <v>2137</v>
      </c>
      <c r="C609" s="50" t="s">
        <v>2146</v>
      </c>
      <c r="D609" s="25" t="s">
        <v>3501</v>
      </c>
      <c r="E609" s="93" t="s">
        <v>3504</v>
      </c>
      <c r="F609" t="s">
        <v>3505</v>
      </c>
      <c r="G609" t="s">
        <v>2824</v>
      </c>
      <c r="I609"/>
      <c r="J609"/>
    </row>
    <row r="610" spans="1:10" ht="30">
      <c r="A610" s="16" t="s">
        <v>1683</v>
      </c>
      <c r="B610" s="25" t="s">
        <v>2137</v>
      </c>
      <c r="C610" s="50" t="s">
        <v>2146</v>
      </c>
      <c r="D610" s="25" t="s">
        <v>3501</v>
      </c>
      <c r="E610" s="93" t="s">
        <v>3506</v>
      </c>
      <c r="F610" t="s">
        <v>3507</v>
      </c>
      <c r="G610" t="s">
        <v>2824</v>
      </c>
      <c r="I610"/>
      <c r="J610"/>
    </row>
    <row r="611" spans="1:10">
      <c r="A611" s="16" t="s">
        <v>1686</v>
      </c>
      <c r="B611" s="25" t="s">
        <v>2137</v>
      </c>
      <c r="C611" s="50" t="s">
        <v>2146</v>
      </c>
      <c r="D611" s="25" t="s">
        <v>3501</v>
      </c>
      <c r="E611" s="93" t="s">
        <v>3508</v>
      </c>
      <c r="F611" t="s">
        <v>3509</v>
      </c>
      <c r="G611" t="s">
        <v>2150</v>
      </c>
      <c r="I611"/>
      <c r="J611"/>
    </row>
    <row r="612" spans="1:10" ht="30">
      <c r="A612" s="16" t="s">
        <v>1689</v>
      </c>
      <c r="B612" s="25" t="s">
        <v>2137</v>
      </c>
      <c r="C612" s="50" t="s">
        <v>2146</v>
      </c>
      <c r="D612" s="25" t="s">
        <v>3501</v>
      </c>
      <c r="E612" s="93" t="s">
        <v>3510</v>
      </c>
      <c r="F612" t="s">
        <v>3511</v>
      </c>
      <c r="G612" t="s">
        <v>2150</v>
      </c>
      <c r="I612"/>
      <c r="J612"/>
    </row>
    <row r="613" spans="1:10" ht="30">
      <c r="A613" s="16" t="s">
        <v>1692</v>
      </c>
      <c r="B613" s="25" t="s">
        <v>2137</v>
      </c>
      <c r="C613" s="50" t="s">
        <v>2146</v>
      </c>
      <c r="D613" s="25" t="s">
        <v>3501</v>
      </c>
      <c r="E613" s="93" t="s">
        <v>3512</v>
      </c>
      <c r="F613" t="s">
        <v>3513</v>
      </c>
      <c r="G613" t="s">
        <v>3514</v>
      </c>
      <c r="I613"/>
      <c r="J613"/>
    </row>
    <row r="614" spans="1:10">
      <c r="A614" s="16" t="s">
        <v>1695</v>
      </c>
      <c r="B614" s="25" t="s">
        <v>2137</v>
      </c>
      <c r="C614" s="50" t="s">
        <v>2146</v>
      </c>
      <c r="D614" s="25" t="s">
        <v>2379</v>
      </c>
      <c r="E614" s="93" t="s">
        <v>3515</v>
      </c>
      <c r="F614" t="s">
        <v>3516</v>
      </c>
      <c r="G614" t="s">
        <v>2150</v>
      </c>
      <c r="I614"/>
      <c r="J614"/>
    </row>
    <row r="615" spans="1:10">
      <c r="A615" s="16" t="s">
        <v>1698</v>
      </c>
      <c r="B615" s="25" t="s">
        <v>2137</v>
      </c>
      <c r="C615" s="50" t="s">
        <v>2146</v>
      </c>
      <c r="D615" s="25" t="s">
        <v>2379</v>
      </c>
      <c r="E615" s="93" t="s">
        <v>3517</v>
      </c>
      <c r="F615" t="s">
        <v>3518</v>
      </c>
      <c r="G615" t="s">
        <v>2150</v>
      </c>
      <c r="I615"/>
      <c r="J615"/>
    </row>
    <row r="616" spans="1:10" s="75" customFormat="1">
      <c r="A616" s="79" t="s">
        <v>3519</v>
      </c>
      <c r="B616" s="80" t="s">
        <v>2137</v>
      </c>
      <c r="C616" s="80" t="s">
        <v>2146</v>
      </c>
      <c r="D616" s="80" t="s">
        <v>2379</v>
      </c>
      <c r="E616" s="107" t="s">
        <v>3520</v>
      </c>
      <c r="F616" s="75" t="s">
        <v>3521</v>
      </c>
      <c r="G616" s="75" t="s">
        <v>2150</v>
      </c>
    </row>
    <row r="617" spans="1:10" s="75" customFormat="1">
      <c r="A617" s="79" t="s">
        <v>3522</v>
      </c>
      <c r="B617" s="80" t="s">
        <v>2137</v>
      </c>
      <c r="C617" s="80" t="s">
        <v>2146</v>
      </c>
      <c r="D617" s="80" t="s">
        <v>2379</v>
      </c>
      <c r="E617" s="107" t="s">
        <v>3523</v>
      </c>
      <c r="F617" s="75" t="s">
        <v>3524</v>
      </c>
      <c r="G617" s="75" t="s">
        <v>2150</v>
      </c>
    </row>
    <row r="618" spans="1:10">
      <c r="A618" s="16" t="s">
        <v>1701</v>
      </c>
      <c r="B618" s="25" t="s">
        <v>2137</v>
      </c>
      <c r="C618" s="50" t="s">
        <v>2146</v>
      </c>
      <c r="D618" s="25" t="s">
        <v>3525</v>
      </c>
      <c r="E618" s="93" t="s">
        <v>3526</v>
      </c>
      <c r="F618" t="s">
        <v>3527</v>
      </c>
      <c r="I618"/>
      <c r="J618"/>
    </row>
    <row r="619" spans="1:10" ht="30">
      <c r="A619" s="16" t="s">
        <v>1705</v>
      </c>
      <c r="B619" s="25" t="s">
        <v>2137</v>
      </c>
      <c r="C619" s="50" t="s">
        <v>2146</v>
      </c>
      <c r="D619" s="25" t="s">
        <v>3525</v>
      </c>
      <c r="E619" s="93" t="s">
        <v>3528</v>
      </c>
      <c r="F619" t="s">
        <v>3529</v>
      </c>
      <c r="I619"/>
      <c r="J619"/>
    </row>
    <row r="620" spans="1:10">
      <c r="A620" s="16" t="s">
        <v>1708</v>
      </c>
      <c r="B620" s="25" t="s">
        <v>2137</v>
      </c>
      <c r="C620" s="50" t="s">
        <v>2146</v>
      </c>
      <c r="D620" s="25" t="s">
        <v>3525</v>
      </c>
      <c r="E620" s="93" t="s">
        <v>3530</v>
      </c>
      <c r="F620" t="s">
        <v>3531</v>
      </c>
      <c r="I620"/>
      <c r="J620"/>
    </row>
    <row r="621" spans="1:10">
      <c r="A621" s="16" t="s">
        <v>1711</v>
      </c>
      <c r="B621" s="25" t="s">
        <v>2137</v>
      </c>
      <c r="C621" s="50" t="s">
        <v>2146</v>
      </c>
      <c r="D621" s="25" t="s">
        <v>3525</v>
      </c>
      <c r="E621" s="93" t="s">
        <v>3532</v>
      </c>
      <c r="F621" t="s">
        <v>3533</v>
      </c>
      <c r="I621"/>
      <c r="J621"/>
    </row>
    <row r="622" spans="1:10">
      <c r="A622" s="16" t="s">
        <v>1714</v>
      </c>
      <c r="B622" s="25" t="s">
        <v>2137</v>
      </c>
      <c r="C622" s="50" t="s">
        <v>2146</v>
      </c>
      <c r="D622" s="25" t="s">
        <v>3525</v>
      </c>
      <c r="E622" s="93" t="s">
        <v>3534</v>
      </c>
      <c r="F622" t="s">
        <v>3535</v>
      </c>
      <c r="I622"/>
      <c r="J622"/>
    </row>
    <row r="623" spans="1:10">
      <c r="A623" s="16" t="s">
        <v>1717</v>
      </c>
      <c r="B623" s="25" t="s">
        <v>2137</v>
      </c>
      <c r="C623" s="50" t="s">
        <v>2146</v>
      </c>
      <c r="D623" s="25" t="s">
        <v>3525</v>
      </c>
      <c r="E623" s="93" t="s">
        <v>3536</v>
      </c>
      <c r="F623" t="s">
        <v>3537</v>
      </c>
      <c r="I623"/>
      <c r="J623"/>
    </row>
    <row r="624" spans="1:10">
      <c r="A624" s="16" t="s">
        <v>1720</v>
      </c>
      <c r="B624" s="25" t="s">
        <v>2137</v>
      </c>
      <c r="C624" s="50" t="s">
        <v>2146</v>
      </c>
      <c r="D624" s="25" t="s">
        <v>3525</v>
      </c>
      <c r="E624" s="93" t="s">
        <v>3538</v>
      </c>
      <c r="F624" t="s">
        <v>3539</v>
      </c>
      <c r="I624"/>
      <c r="J624"/>
    </row>
    <row r="625" spans="1:10" ht="30">
      <c r="A625" s="16" t="s">
        <v>1723</v>
      </c>
      <c r="B625" s="25" t="s">
        <v>2137</v>
      </c>
      <c r="C625" s="50" t="s">
        <v>2146</v>
      </c>
      <c r="D625" s="25" t="s">
        <v>3525</v>
      </c>
      <c r="E625" s="93" t="s">
        <v>3540</v>
      </c>
      <c r="F625" t="s">
        <v>3541</v>
      </c>
      <c r="I625"/>
      <c r="J625"/>
    </row>
    <row r="626" spans="1:10">
      <c r="A626" s="16" t="s">
        <v>1727</v>
      </c>
      <c r="B626" s="25" t="s">
        <v>2137</v>
      </c>
      <c r="C626" s="50" t="s">
        <v>2146</v>
      </c>
      <c r="D626" s="25" t="s">
        <v>3525</v>
      </c>
      <c r="E626" s="93" t="s">
        <v>3542</v>
      </c>
      <c r="F626" t="s">
        <v>3543</v>
      </c>
      <c r="I626"/>
      <c r="J626"/>
    </row>
    <row r="627" spans="1:10">
      <c r="A627" s="16" t="s">
        <v>1730</v>
      </c>
      <c r="B627" s="25" t="s">
        <v>2137</v>
      </c>
      <c r="C627" s="50" t="s">
        <v>2146</v>
      </c>
      <c r="D627" s="25" t="s">
        <v>3463</v>
      </c>
      <c r="E627" s="93" t="s">
        <v>3544</v>
      </c>
      <c r="F627" t="s">
        <v>3545</v>
      </c>
      <c r="G627" t="s">
        <v>3466</v>
      </c>
      <c r="I627"/>
      <c r="J627"/>
    </row>
    <row r="628" spans="1:10">
      <c r="A628" s="16" t="s">
        <v>1733</v>
      </c>
      <c r="B628" s="25" t="s">
        <v>2137</v>
      </c>
      <c r="C628" s="50" t="s">
        <v>2146</v>
      </c>
      <c r="D628" s="25" t="s">
        <v>3463</v>
      </c>
      <c r="E628" s="93" t="s">
        <v>3546</v>
      </c>
      <c r="F628" t="s">
        <v>3547</v>
      </c>
      <c r="G628" t="s">
        <v>3466</v>
      </c>
      <c r="I628"/>
      <c r="J628"/>
    </row>
    <row r="629" spans="1:10">
      <c r="A629" s="16" t="s">
        <v>1736</v>
      </c>
      <c r="B629" s="25" t="s">
        <v>2137</v>
      </c>
      <c r="C629" s="50" t="s">
        <v>2146</v>
      </c>
      <c r="D629" s="25" t="s">
        <v>3463</v>
      </c>
      <c r="E629" s="93" t="s">
        <v>3548</v>
      </c>
      <c r="F629" t="s">
        <v>3549</v>
      </c>
      <c r="G629" t="s">
        <v>3466</v>
      </c>
      <c r="I629"/>
      <c r="J629"/>
    </row>
    <row r="630" spans="1:10">
      <c r="A630" s="16" t="s">
        <v>1739</v>
      </c>
      <c r="B630" s="25" t="s">
        <v>2137</v>
      </c>
      <c r="C630" s="50" t="s">
        <v>2146</v>
      </c>
      <c r="D630" s="25" t="s">
        <v>3463</v>
      </c>
      <c r="E630" s="93" t="s">
        <v>3550</v>
      </c>
      <c r="F630" t="s">
        <v>3551</v>
      </c>
      <c r="G630" t="s">
        <v>3466</v>
      </c>
      <c r="I630"/>
      <c r="J630"/>
    </row>
    <row r="631" spans="1:10">
      <c r="A631" s="16" t="s">
        <v>1742</v>
      </c>
      <c r="B631" s="25" t="s">
        <v>2137</v>
      </c>
      <c r="C631" s="50" t="s">
        <v>2146</v>
      </c>
      <c r="D631" s="25" t="s">
        <v>3463</v>
      </c>
      <c r="E631" s="93" t="s">
        <v>3552</v>
      </c>
      <c r="F631" t="s">
        <v>3553</v>
      </c>
      <c r="G631" t="s">
        <v>3466</v>
      </c>
      <c r="I631"/>
      <c r="J631"/>
    </row>
    <row r="632" spans="1:10">
      <c r="A632" s="16" t="s">
        <v>1745</v>
      </c>
      <c r="B632" s="25" t="s">
        <v>2137</v>
      </c>
      <c r="C632" s="50" t="s">
        <v>2146</v>
      </c>
      <c r="D632" s="25" t="s">
        <v>3463</v>
      </c>
      <c r="E632" s="93" t="s">
        <v>3554</v>
      </c>
      <c r="F632" t="s">
        <v>3555</v>
      </c>
      <c r="G632" t="s">
        <v>3466</v>
      </c>
      <c r="I632"/>
      <c r="J632"/>
    </row>
    <row r="633" spans="1:10">
      <c r="A633" s="16" t="s">
        <v>1748</v>
      </c>
      <c r="B633" s="25" t="s">
        <v>2137</v>
      </c>
      <c r="C633" s="50" t="s">
        <v>2146</v>
      </c>
      <c r="D633" s="25" t="s">
        <v>3463</v>
      </c>
      <c r="E633" s="93" t="s">
        <v>3556</v>
      </c>
      <c r="F633" t="s">
        <v>3557</v>
      </c>
      <c r="G633" t="s">
        <v>3466</v>
      </c>
      <c r="I633"/>
      <c r="J633"/>
    </row>
    <row r="634" spans="1:10">
      <c r="A634" s="16" t="s">
        <v>1751</v>
      </c>
      <c r="B634" s="25" t="s">
        <v>2137</v>
      </c>
      <c r="C634" s="50" t="s">
        <v>2146</v>
      </c>
      <c r="D634" s="25" t="s">
        <v>3463</v>
      </c>
      <c r="E634" s="93" t="s">
        <v>3558</v>
      </c>
      <c r="F634" t="s">
        <v>3559</v>
      </c>
      <c r="G634" t="s">
        <v>3466</v>
      </c>
      <c r="I634"/>
      <c r="J634"/>
    </row>
    <row r="635" spans="1:10">
      <c r="A635" s="16" t="s">
        <v>1754</v>
      </c>
      <c r="B635" s="25" t="s">
        <v>2137</v>
      </c>
      <c r="C635" s="50" t="s">
        <v>2146</v>
      </c>
      <c r="D635" s="25" t="s">
        <v>3463</v>
      </c>
      <c r="E635" s="93" t="s">
        <v>3560</v>
      </c>
      <c r="F635" t="s">
        <v>3561</v>
      </c>
      <c r="G635" t="s">
        <v>3466</v>
      </c>
      <c r="I635"/>
      <c r="J635"/>
    </row>
    <row r="636" spans="1:10">
      <c r="A636" s="16" t="s">
        <v>1757</v>
      </c>
      <c r="B636" s="25" t="s">
        <v>2137</v>
      </c>
      <c r="C636" s="50" t="s">
        <v>2146</v>
      </c>
      <c r="D636" s="25" t="s">
        <v>3463</v>
      </c>
      <c r="E636" s="93" t="s">
        <v>3562</v>
      </c>
      <c r="F636" t="s">
        <v>3563</v>
      </c>
      <c r="G636" t="s">
        <v>3466</v>
      </c>
      <c r="I636"/>
      <c r="J636"/>
    </row>
    <row r="637" spans="1:10" ht="30">
      <c r="A637" s="16" t="s">
        <v>1760</v>
      </c>
      <c r="B637" s="25" t="s">
        <v>2137</v>
      </c>
      <c r="C637" s="53" t="s">
        <v>3564</v>
      </c>
      <c r="D637" s="25" t="s">
        <v>3565</v>
      </c>
      <c r="E637" s="94" t="s">
        <v>3566</v>
      </c>
      <c r="F637" t="s">
        <v>3567</v>
      </c>
      <c r="G637" t="s">
        <v>2231</v>
      </c>
      <c r="I637"/>
      <c r="J637"/>
    </row>
    <row r="638" spans="1:10" ht="30">
      <c r="A638" s="16" t="s">
        <v>1763</v>
      </c>
      <c r="B638" s="25" t="s">
        <v>2137</v>
      </c>
      <c r="C638" s="53" t="s">
        <v>3564</v>
      </c>
      <c r="D638" s="25" t="s">
        <v>3565</v>
      </c>
      <c r="E638" s="94" t="s">
        <v>3568</v>
      </c>
      <c r="F638" t="s">
        <v>3569</v>
      </c>
      <c r="G638" t="s">
        <v>2231</v>
      </c>
      <c r="I638"/>
      <c r="J638"/>
    </row>
    <row r="639" spans="1:10">
      <c r="A639" s="16" t="s">
        <v>1766</v>
      </c>
      <c r="B639" s="25" t="s">
        <v>2137</v>
      </c>
      <c r="C639" s="53" t="s">
        <v>3564</v>
      </c>
      <c r="D639" s="25" t="s">
        <v>3565</v>
      </c>
      <c r="E639" s="94" t="s">
        <v>3570</v>
      </c>
      <c r="F639" t="s">
        <v>3571</v>
      </c>
      <c r="G639" t="s">
        <v>2150</v>
      </c>
      <c r="I639"/>
      <c r="J639"/>
    </row>
    <row r="640" spans="1:10">
      <c r="A640" s="16" t="s">
        <v>1769</v>
      </c>
      <c r="B640" s="25" t="s">
        <v>2137</v>
      </c>
      <c r="C640" s="53" t="s">
        <v>3564</v>
      </c>
      <c r="D640" s="25" t="s">
        <v>3565</v>
      </c>
      <c r="E640" s="94" t="s">
        <v>3572</v>
      </c>
      <c r="F640" t="s">
        <v>3573</v>
      </c>
      <c r="G640" t="s">
        <v>2150</v>
      </c>
      <c r="I640"/>
      <c r="J640"/>
    </row>
    <row r="641" spans="1:13">
      <c r="A641" s="16" t="s">
        <v>1772</v>
      </c>
      <c r="B641" s="25" t="s">
        <v>2137</v>
      </c>
      <c r="C641" s="53" t="s">
        <v>3564</v>
      </c>
      <c r="D641" s="25" t="s">
        <v>3565</v>
      </c>
      <c r="E641" s="94" t="s">
        <v>3574</v>
      </c>
      <c r="F641" t="s">
        <v>3575</v>
      </c>
      <c r="I641"/>
      <c r="J641"/>
    </row>
    <row r="642" spans="1:13">
      <c r="A642" s="16" t="s">
        <v>1775</v>
      </c>
      <c r="B642" s="25" t="s">
        <v>2137</v>
      </c>
      <c r="C642" s="53" t="s">
        <v>3564</v>
      </c>
      <c r="D642" s="25" t="s">
        <v>3565</v>
      </c>
      <c r="E642" s="94" t="s">
        <v>3576</v>
      </c>
      <c r="F642" t="s">
        <v>3577</v>
      </c>
      <c r="G642" t="s">
        <v>2150</v>
      </c>
      <c r="I642"/>
      <c r="J642"/>
    </row>
    <row r="643" spans="1:13" ht="30">
      <c r="A643" s="16" t="s">
        <v>1778</v>
      </c>
      <c r="B643" s="25" t="s">
        <v>2137</v>
      </c>
      <c r="C643" s="53" t="s">
        <v>3564</v>
      </c>
      <c r="D643" s="25" t="s">
        <v>3565</v>
      </c>
      <c r="E643" s="94" t="s">
        <v>3578</v>
      </c>
      <c r="F643" t="s">
        <v>3579</v>
      </c>
      <c r="G643" t="s">
        <v>2231</v>
      </c>
      <c r="I643"/>
      <c r="J643"/>
    </row>
    <row r="644" spans="1:13">
      <c r="A644" s="16" t="s">
        <v>1781</v>
      </c>
      <c r="B644" s="25" t="s">
        <v>2137</v>
      </c>
      <c r="C644" s="53" t="s">
        <v>3564</v>
      </c>
      <c r="D644" s="25" t="s">
        <v>3565</v>
      </c>
      <c r="E644" s="94" t="s">
        <v>3580</v>
      </c>
      <c r="F644" t="s">
        <v>3581</v>
      </c>
      <c r="I644"/>
      <c r="J644"/>
    </row>
    <row r="645" spans="1:13">
      <c r="A645" s="16" t="s">
        <v>1784</v>
      </c>
      <c r="B645" s="25" t="s">
        <v>2137</v>
      </c>
      <c r="C645" s="53" t="s">
        <v>3564</v>
      </c>
      <c r="D645" s="25" t="s">
        <v>3565</v>
      </c>
      <c r="E645" s="94" t="s">
        <v>3582</v>
      </c>
      <c r="F645" t="s">
        <v>3583</v>
      </c>
      <c r="I645"/>
      <c r="J645"/>
    </row>
    <row r="646" spans="1:13">
      <c r="A646" s="16" t="s">
        <v>1787</v>
      </c>
      <c r="B646" s="25" t="s">
        <v>2137</v>
      </c>
      <c r="C646" s="53" t="s">
        <v>3564</v>
      </c>
      <c r="D646" s="25" t="s">
        <v>3565</v>
      </c>
      <c r="E646" s="94" t="s">
        <v>3584</v>
      </c>
      <c r="F646" t="s">
        <v>3585</v>
      </c>
      <c r="I646"/>
      <c r="J646"/>
    </row>
    <row r="647" spans="1:13">
      <c r="A647" s="16" t="s">
        <v>1790</v>
      </c>
      <c r="B647" s="25" t="s">
        <v>2137</v>
      </c>
      <c r="C647" s="53" t="s">
        <v>3564</v>
      </c>
      <c r="D647" s="25" t="s">
        <v>3565</v>
      </c>
      <c r="E647" s="94" t="s">
        <v>3586</v>
      </c>
      <c r="F647" t="s">
        <v>3587</v>
      </c>
      <c r="I647"/>
      <c r="J647"/>
    </row>
    <row r="648" spans="1:13">
      <c r="A648" s="16" t="s">
        <v>1793</v>
      </c>
      <c r="B648" s="25" t="s">
        <v>2137</v>
      </c>
      <c r="C648" s="53" t="s">
        <v>3564</v>
      </c>
      <c r="D648" s="25" t="s">
        <v>3565</v>
      </c>
      <c r="E648" s="94" t="s">
        <v>3588</v>
      </c>
      <c r="F648" t="s">
        <v>3589</v>
      </c>
      <c r="I648"/>
      <c r="J648"/>
    </row>
    <row r="649" spans="1:13">
      <c r="A649" s="16" t="s">
        <v>1796</v>
      </c>
      <c r="B649" s="25" t="s">
        <v>2137</v>
      </c>
      <c r="C649" s="53" t="s">
        <v>3564</v>
      </c>
      <c r="D649" s="25" t="s">
        <v>3565</v>
      </c>
      <c r="E649" s="94" t="s">
        <v>3590</v>
      </c>
      <c r="F649" t="s">
        <v>3591</v>
      </c>
      <c r="G649" t="s">
        <v>2280</v>
      </c>
      <c r="I649"/>
      <c r="J649"/>
    </row>
    <row r="650" spans="1:13" ht="30">
      <c r="A650" s="16" t="s">
        <v>1799</v>
      </c>
      <c r="B650" s="25" t="s">
        <v>2137</v>
      </c>
      <c r="C650" s="53" t="s">
        <v>3564</v>
      </c>
      <c r="D650" s="25" t="s">
        <v>3565</v>
      </c>
      <c r="E650" s="94" t="s">
        <v>3592</v>
      </c>
      <c r="F650" t="s">
        <v>3593</v>
      </c>
      <c r="G650" t="s">
        <v>2231</v>
      </c>
      <c r="I650"/>
      <c r="J650"/>
    </row>
    <row r="651" spans="1:13" ht="30">
      <c r="A651" s="16" t="s">
        <v>1802</v>
      </c>
      <c r="B651" s="25" t="s">
        <v>2137</v>
      </c>
      <c r="C651" s="53" t="s">
        <v>3564</v>
      </c>
      <c r="D651" s="25" t="s">
        <v>3565</v>
      </c>
      <c r="E651" s="94" t="s">
        <v>3594</v>
      </c>
      <c r="F651" t="s">
        <v>3595</v>
      </c>
      <c r="G651" t="s">
        <v>2231</v>
      </c>
      <c r="I651"/>
      <c r="J651"/>
    </row>
    <row r="652" spans="1:13">
      <c r="A652" s="16" t="s">
        <v>1805</v>
      </c>
      <c r="B652" s="25" t="s">
        <v>2137</v>
      </c>
      <c r="C652" s="53" t="s">
        <v>3564</v>
      </c>
      <c r="D652" s="25" t="s">
        <v>3565</v>
      </c>
      <c r="E652" s="94" t="s">
        <v>3596</v>
      </c>
      <c r="F652" t="s">
        <v>3597</v>
      </c>
      <c r="G652" t="s">
        <v>2280</v>
      </c>
      <c r="I652"/>
      <c r="J652"/>
    </row>
    <row r="653" spans="1:13">
      <c r="A653" s="16" t="s">
        <v>1808</v>
      </c>
      <c r="B653" s="25" t="s">
        <v>2137</v>
      </c>
      <c r="C653" s="53" t="s">
        <v>3564</v>
      </c>
      <c r="D653" s="25" t="s">
        <v>3565</v>
      </c>
      <c r="E653" s="94" t="s">
        <v>3598</v>
      </c>
      <c r="F653" t="s">
        <v>3599</v>
      </c>
      <c r="I653"/>
      <c r="J653"/>
    </row>
    <row r="654" spans="1:13">
      <c r="A654" s="16" t="s">
        <v>1811</v>
      </c>
      <c r="B654" s="25" t="s">
        <v>2137</v>
      </c>
      <c r="C654" s="53" t="s">
        <v>3564</v>
      </c>
      <c r="D654" s="25" t="s">
        <v>3565</v>
      </c>
      <c r="E654" s="94" t="s">
        <v>3600</v>
      </c>
      <c r="F654" t="s">
        <v>3601</v>
      </c>
      <c r="I654"/>
      <c r="J654"/>
    </row>
    <row r="655" spans="1:13">
      <c r="A655" s="16" t="s">
        <v>3602</v>
      </c>
      <c r="B655" s="25" t="s">
        <v>2137</v>
      </c>
      <c r="C655" s="53" t="s">
        <v>3564</v>
      </c>
      <c r="D655" s="25" t="s">
        <v>3565</v>
      </c>
      <c r="E655" s="94" t="s">
        <v>3603</v>
      </c>
      <c r="F655" s="46" t="s">
        <v>3604</v>
      </c>
      <c r="I655"/>
      <c r="J655"/>
      <c r="M655" s="46" t="s">
        <v>2217</v>
      </c>
    </row>
    <row r="656" spans="1:13" ht="30">
      <c r="A656" s="16" t="s">
        <v>3605</v>
      </c>
      <c r="B656" s="25" t="s">
        <v>2137</v>
      </c>
      <c r="C656" s="53" t="s">
        <v>3564</v>
      </c>
      <c r="D656" s="25" t="s">
        <v>3565</v>
      </c>
      <c r="E656" s="94" t="s">
        <v>3606</v>
      </c>
      <c r="F656" s="46" t="s">
        <v>3607</v>
      </c>
      <c r="G656" t="s">
        <v>2824</v>
      </c>
      <c r="I656"/>
      <c r="J656"/>
      <c r="M656" s="46" t="s">
        <v>2217</v>
      </c>
    </row>
    <row r="657" spans="1:13">
      <c r="A657" s="16" t="s">
        <v>3608</v>
      </c>
      <c r="B657" s="25" t="s">
        <v>2137</v>
      </c>
      <c r="C657" s="53" t="s">
        <v>3564</v>
      </c>
      <c r="D657" s="25" t="s">
        <v>3565</v>
      </c>
      <c r="E657" s="94" t="s">
        <v>3609</v>
      </c>
      <c r="F657" s="46" t="s">
        <v>3610</v>
      </c>
      <c r="I657"/>
      <c r="J657"/>
      <c r="M657" s="46" t="s">
        <v>2217</v>
      </c>
    </row>
    <row r="658" spans="1:13" ht="30">
      <c r="A658" s="16" t="s">
        <v>3611</v>
      </c>
      <c r="B658" s="25" t="s">
        <v>2137</v>
      </c>
      <c r="C658" s="53" t="s">
        <v>3564</v>
      </c>
      <c r="D658" s="25" t="s">
        <v>3565</v>
      </c>
      <c r="E658" s="94" t="s">
        <v>3612</v>
      </c>
      <c r="F658" s="46" t="s">
        <v>3613</v>
      </c>
      <c r="G658" t="s">
        <v>2824</v>
      </c>
      <c r="I658"/>
      <c r="J658"/>
      <c r="M658" s="46" t="s">
        <v>2217</v>
      </c>
    </row>
    <row r="659" spans="1:13">
      <c r="A659" s="16" t="s">
        <v>3614</v>
      </c>
      <c r="B659" s="25" t="s">
        <v>2137</v>
      </c>
      <c r="C659" s="53" t="s">
        <v>3564</v>
      </c>
      <c r="D659" s="25" t="s">
        <v>3565</v>
      </c>
      <c r="E659" s="94" t="s">
        <v>3615</v>
      </c>
      <c r="F659" s="46" t="s">
        <v>3616</v>
      </c>
      <c r="I659"/>
      <c r="J659"/>
      <c r="M659" s="46" t="s">
        <v>2217</v>
      </c>
    </row>
    <row r="660" spans="1:13" ht="30">
      <c r="A660" s="16" t="s">
        <v>3617</v>
      </c>
      <c r="B660" s="25" t="s">
        <v>2137</v>
      </c>
      <c r="C660" s="53" t="s">
        <v>3564</v>
      </c>
      <c r="D660" s="25" t="s">
        <v>3565</v>
      </c>
      <c r="E660" s="94" t="s">
        <v>3618</v>
      </c>
      <c r="F660" s="46" t="s">
        <v>3619</v>
      </c>
      <c r="G660" t="s">
        <v>2824</v>
      </c>
      <c r="I660"/>
      <c r="J660"/>
      <c r="M660" s="46" t="s">
        <v>2217</v>
      </c>
    </row>
    <row r="661" spans="1:13">
      <c r="A661" s="16" t="s">
        <v>3620</v>
      </c>
      <c r="B661" s="25" t="s">
        <v>2137</v>
      </c>
      <c r="C661" s="53" t="s">
        <v>3564</v>
      </c>
      <c r="D661" s="25" t="s">
        <v>3621</v>
      </c>
      <c r="E661" s="94" t="s">
        <v>3622</v>
      </c>
      <c r="F661" s="46" t="s">
        <v>3623</v>
      </c>
      <c r="I661"/>
      <c r="J661"/>
      <c r="M661" s="46" t="s">
        <v>2217</v>
      </c>
    </row>
    <row r="662" spans="1:13">
      <c r="A662" s="16" t="s">
        <v>3624</v>
      </c>
      <c r="B662" s="25" t="s">
        <v>2137</v>
      </c>
      <c r="C662" s="53" t="s">
        <v>3564</v>
      </c>
      <c r="D662" s="25" t="s">
        <v>3621</v>
      </c>
      <c r="E662" s="94" t="s">
        <v>3625</v>
      </c>
      <c r="F662" s="46" t="s">
        <v>3626</v>
      </c>
      <c r="G662" t="s">
        <v>2312</v>
      </c>
      <c r="I662"/>
      <c r="J662"/>
      <c r="M662" s="46" t="s">
        <v>2217</v>
      </c>
    </row>
    <row r="663" spans="1:13">
      <c r="A663" s="16" t="s">
        <v>3627</v>
      </c>
      <c r="B663" s="25" t="s">
        <v>2137</v>
      </c>
      <c r="C663" s="53" t="s">
        <v>3564</v>
      </c>
      <c r="D663" s="25" t="s">
        <v>3621</v>
      </c>
      <c r="E663" s="94" t="s">
        <v>3628</v>
      </c>
      <c r="F663" s="46" t="s">
        <v>3629</v>
      </c>
      <c r="G663" t="s">
        <v>2150</v>
      </c>
      <c r="I663"/>
      <c r="J663"/>
      <c r="M663" s="46" t="s">
        <v>2217</v>
      </c>
    </row>
    <row r="664" spans="1:13">
      <c r="A664" s="16" t="s">
        <v>3630</v>
      </c>
      <c r="B664" s="25" t="s">
        <v>2137</v>
      </c>
      <c r="C664" s="53" t="s">
        <v>3564</v>
      </c>
      <c r="D664" s="25" t="s">
        <v>3621</v>
      </c>
      <c r="E664" s="94" t="s">
        <v>3631</v>
      </c>
      <c r="F664" s="46" t="s">
        <v>3632</v>
      </c>
      <c r="G664" t="s">
        <v>3633</v>
      </c>
      <c r="I664"/>
      <c r="J664"/>
      <c r="M664" s="46" t="s">
        <v>2217</v>
      </c>
    </row>
    <row r="665" spans="1:13">
      <c r="A665" s="16" t="s">
        <v>3634</v>
      </c>
      <c r="B665" s="25" t="s">
        <v>2137</v>
      </c>
      <c r="C665" s="53" t="s">
        <v>3564</v>
      </c>
      <c r="D665" s="25" t="s">
        <v>3621</v>
      </c>
      <c r="E665" s="94" t="s">
        <v>3635</v>
      </c>
      <c r="F665" s="46" t="s">
        <v>3636</v>
      </c>
      <c r="I665"/>
      <c r="J665"/>
      <c r="M665" s="46" t="s">
        <v>2217</v>
      </c>
    </row>
    <row r="666" spans="1:13">
      <c r="A666" s="16" t="s">
        <v>3637</v>
      </c>
      <c r="B666" s="25" t="s">
        <v>2137</v>
      </c>
      <c r="C666" s="53" t="s">
        <v>3564</v>
      </c>
      <c r="D666" s="25" t="s">
        <v>3621</v>
      </c>
      <c r="E666" s="94" t="s">
        <v>3638</v>
      </c>
      <c r="F666" s="46" t="s">
        <v>3639</v>
      </c>
      <c r="G666" t="s">
        <v>2824</v>
      </c>
      <c r="I666"/>
      <c r="J666"/>
      <c r="M666" s="46" t="s">
        <v>2217</v>
      </c>
    </row>
    <row r="667" spans="1:13">
      <c r="A667" s="16" t="s">
        <v>3640</v>
      </c>
      <c r="B667" s="25" t="s">
        <v>2137</v>
      </c>
      <c r="C667" s="53" t="s">
        <v>3564</v>
      </c>
      <c r="D667" s="25" t="s">
        <v>3621</v>
      </c>
      <c r="E667" s="94" t="s">
        <v>3641</v>
      </c>
      <c r="F667" s="46" t="s">
        <v>3642</v>
      </c>
      <c r="G667" t="s">
        <v>2824</v>
      </c>
      <c r="I667"/>
      <c r="J667"/>
      <c r="M667" s="46" t="s">
        <v>2217</v>
      </c>
    </row>
    <row r="668" spans="1:13">
      <c r="A668" s="16" t="s">
        <v>3643</v>
      </c>
      <c r="B668" s="25" t="s">
        <v>2137</v>
      </c>
      <c r="C668" s="53" t="s">
        <v>3564</v>
      </c>
      <c r="D668" s="25" t="s">
        <v>3621</v>
      </c>
      <c r="E668" s="94" t="s">
        <v>3644</v>
      </c>
      <c r="F668" s="46" t="s">
        <v>3645</v>
      </c>
      <c r="G668" t="s">
        <v>2824</v>
      </c>
      <c r="I668"/>
      <c r="J668"/>
      <c r="M668" s="46" t="s">
        <v>2217</v>
      </c>
    </row>
    <row r="669" spans="1:13">
      <c r="A669" s="16" t="s">
        <v>3646</v>
      </c>
      <c r="B669" s="25" t="s">
        <v>2137</v>
      </c>
      <c r="C669" s="53" t="s">
        <v>3564</v>
      </c>
      <c r="D669" s="25" t="s">
        <v>3621</v>
      </c>
      <c r="E669" s="94" t="s">
        <v>3647</v>
      </c>
      <c r="F669" s="46" t="s">
        <v>3648</v>
      </c>
      <c r="I669"/>
      <c r="J669"/>
      <c r="M669" s="46" t="s">
        <v>2217</v>
      </c>
    </row>
    <row r="670" spans="1:13">
      <c r="A670" s="16" t="s">
        <v>3649</v>
      </c>
      <c r="B670" s="25" t="s">
        <v>2137</v>
      </c>
      <c r="C670" s="53" t="s">
        <v>3564</v>
      </c>
      <c r="D670" s="25" t="s">
        <v>3621</v>
      </c>
      <c r="E670" s="94" t="s">
        <v>3650</v>
      </c>
      <c r="F670" s="46" t="s">
        <v>3651</v>
      </c>
      <c r="G670" t="s">
        <v>2824</v>
      </c>
      <c r="I670"/>
      <c r="J670"/>
      <c r="M670" s="46" t="s">
        <v>2217</v>
      </c>
    </row>
    <row r="671" spans="1:13">
      <c r="A671" s="16" t="s">
        <v>3652</v>
      </c>
      <c r="B671" s="25" t="s">
        <v>2137</v>
      </c>
      <c r="C671" s="53" t="s">
        <v>3564</v>
      </c>
      <c r="D671" s="25" t="s">
        <v>3621</v>
      </c>
      <c r="E671" s="94" t="s">
        <v>3653</v>
      </c>
      <c r="F671" s="46" t="s">
        <v>3654</v>
      </c>
      <c r="I671"/>
      <c r="J671"/>
      <c r="M671" s="46" t="s">
        <v>2217</v>
      </c>
    </row>
    <row r="672" spans="1:13">
      <c r="A672" s="16" t="s">
        <v>3655</v>
      </c>
      <c r="B672" s="25" t="s">
        <v>2137</v>
      </c>
      <c r="C672" s="53" t="s">
        <v>3564</v>
      </c>
      <c r="D672" s="25" t="s">
        <v>3621</v>
      </c>
      <c r="E672" s="94" t="s">
        <v>3656</v>
      </c>
      <c r="F672" s="46" t="s">
        <v>3657</v>
      </c>
      <c r="G672" t="s">
        <v>2824</v>
      </c>
      <c r="I672"/>
      <c r="J672"/>
      <c r="M672" s="46" t="s">
        <v>2217</v>
      </c>
    </row>
    <row r="673" spans="1:13" ht="30">
      <c r="A673" s="16" t="s">
        <v>3658</v>
      </c>
      <c r="B673" s="25" t="s">
        <v>2137</v>
      </c>
      <c r="C673" s="53" t="s">
        <v>3564</v>
      </c>
      <c r="D673" s="25" t="s">
        <v>3621</v>
      </c>
      <c r="E673" s="94" t="s">
        <v>3659</v>
      </c>
      <c r="F673" s="46" t="s">
        <v>3660</v>
      </c>
      <c r="I673"/>
      <c r="J673"/>
      <c r="M673" s="46" t="s">
        <v>2217</v>
      </c>
    </row>
    <row r="674" spans="1:13" ht="30">
      <c r="A674" s="16" t="s">
        <v>3661</v>
      </c>
      <c r="B674" s="25" t="s">
        <v>2137</v>
      </c>
      <c r="C674" s="53" t="s">
        <v>3564</v>
      </c>
      <c r="D674" s="25" t="s">
        <v>3621</v>
      </c>
      <c r="E674" s="94" t="s">
        <v>3662</v>
      </c>
      <c r="F674" s="46" t="s">
        <v>3663</v>
      </c>
      <c r="I674"/>
      <c r="J674"/>
      <c r="M674" s="46" t="s">
        <v>2217</v>
      </c>
    </row>
    <row r="675" spans="1:13" ht="30">
      <c r="A675" s="16" t="s">
        <v>3664</v>
      </c>
      <c r="B675" s="25" t="s">
        <v>2137</v>
      </c>
      <c r="C675" s="53" t="s">
        <v>3564</v>
      </c>
      <c r="D675" s="25" t="s">
        <v>3621</v>
      </c>
      <c r="E675" s="94" t="s">
        <v>3665</v>
      </c>
      <c r="F675" s="46" t="s">
        <v>3666</v>
      </c>
      <c r="I675"/>
      <c r="J675"/>
      <c r="M675" s="46" t="s">
        <v>2217</v>
      </c>
    </row>
    <row r="676" spans="1:13" ht="30">
      <c r="A676" s="16" t="s">
        <v>3667</v>
      </c>
      <c r="B676" s="25" t="s">
        <v>2137</v>
      </c>
      <c r="C676" s="53" t="s">
        <v>3564</v>
      </c>
      <c r="D676" s="25" t="s">
        <v>3621</v>
      </c>
      <c r="E676" s="94" t="s">
        <v>3668</v>
      </c>
      <c r="F676" s="46" t="s">
        <v>3669</v>
      </c>
      <c r="I676"/>
      <c r="J676"/>
      <c r="M676" s="46" t="s">
        <v>2217</v>
      </c>
    </row>
    <row r="677" spans="1:13" ht="30">
      <c r="A677" s="16" t="s">
        <v>3670</v>
      </c>
      <c r="B677" s="25" t="s">
        <v>2137</v>
      </c>
      <c r="C677" s="53" t="s">
        <v>3564</v>
      </c>
      <c r="D677" s="25" t="s">
        <v>3621</v>
      </c>
      <c r="E677" s="94" t="s">
        <v>3671</v>
      </c>
      <c r="F677" s="46" t="s">
        <v>3672</v>
      </c>
      <c r="I677"/>
      <c r="J677"/>
      <c r="M677" s="46" t="s">
        <v>2217</v>
      </c>
    </row>
    <row r="678" spans="1:13" ht="30">
      <c r="A678" s="16" t="s">
        <v>3673</v>
      </c>
      <c r="B678" s="25" t="s">
        <v>2137</v>
      </c>
      <c r="C678" s="53" t="s">
        <v>3564</v>
      </c>
      <c r="D678" s="25" t="s">
        <v>3621</v>
      </c>
      <c r="E678" s="94" t="s">
        <v>3674</v>
      </c>
      <c r="F678" s="46" t="s">
        <v>3675</v>
      </c>
      <c r="I678"/>
      <c r="J678"/>
      <c r="M678" s="46" t="s">
        <v>2217</v>
      </c>
    </row>
    <row r="679" spans="1:13" ht="30">
      <c r="A679" s="16" t="s">
        <v>3676</v>
      </c>
      <c r="B679" s="25" t="s">
        <v>2137</v>
      </c>
      <c r="C679" s="53" t="s">
        <v>3564</v>
      </c>
      <c r="D679" s="25" t="s">
        <v>3621</v>
      </c>
      <c r="E679" s="94" t="s">
        <v>3677</v>
      </c>
      <c r="F679" s="46" t="s">
        <v>3678</v>
      </c>
      <c r="I679"/>
      <c r="J679"/>
      <c r="M679" s="46" t="s">
        <v>2217</v>
      </c>
    </row>
    <row r="680" spans="1:13">
      <c r="A680" s="16" t="s">
        <v>3679</v>
      </c>
      <c r="B680" s="25" t="s">
        <v>2137</v>
      </c>
      <c r="C680" s="53" t="s">
        <v>3564</v>
      </c>
      <c r="D680" s="25" t="s">
        <v>3621</v>
      </c>
      <c r="E680" s="94" t="s">
        <v>3680</v>
      </c>
      <c r="F680" s="46" t="s">
        <v>3681</v>
      </c>
      <c r="G680" t="s">
        <v>2824</v>
      </c>
      <c r="I680"/>
      <c r="J680"/>
      <c r="M680" s="46" t="s">
        <v>2217</v>
      </c>
    </row>
    <row r="681" spans="1:13">
      <c r="A681" s="16" t="s">
        <v>3682</v>
      </c>
      <c r="B681" s="25" t="s">
        <v>2137</v>
      </c>
      <c r="C681" s="53" t="s">
        <v>3564</v>
      </c>
      <c r="D681" s="25" t="s">
        <v>3621</v>
      </c>
      <c r="E681" s="94" t="s">
        <v>3683</v>
      </c>
      <c r="F681" s="46" t="s">
        <v>3684</v>
      </c>
      <c r="I681"/>
      <c r="J681"/>
      <c r="M681" s="46" t="s">
        <v>2217</v>
      </c>
    </row>
    <row r="682" spans="1:13">
      <c r="A682" s="16" t="s">
        <v>3685</v>
      </c>
      <c r="B682" s="25" t="s">
        <v>2137</v>
      </c>
      <c r="C682" s="53" t="s">
        <v>3564</v>
      </c>
      <c r="D682" s="25" t="s">
        <v>3621</v>
      </c>
      <c r="E682" s="94" t="s">
        <v>3686</v>
      </c>
      <c r="F682" s="46" t="s">
        <v>3687</v>
      </c>
      <c r="G682" t="s">
        <v>2824</v>
      </c>
      <c r="I682"/>
      <c r="J682"/>
      <c r="M682" s="46" t="s">
        <v>2217</v>
      </c>
    </row>
    <row r="683" spans="1:13" ht="30">
      <c r="A683" s="16" t="s">
        <v>3688</v>
      </c>
      <c r="B683" s="25" t="s">
        <v>2137</v>
      </c>
      <c r="C683" s="53" t="s">
        <v>3564</v>
      </c>
      <c r="D683" s="25" t="s">
        <v>3621</v>
      </c>
      <c r="E683" s="94" t="s">
        <v>3689</v>
      </c>
      <c r="F683" s="46" t="s">
        <v>3690</v>
      </c>
      <c r="I683"/>
      <c r="J683"/>
      <c r="M683" s="46" t="s">
        <v>2217</v>
      </c>
    </row>
    <row r="684" spans="1:13">
      <c r="A684" s="16" t="s">
        <v>3691</v>
      </c>
      <c r="B684" s="25" t="s">
        <v>2137</v>
      </c>
      <c r="C684" s="53" t="s">
        <v>3692</v>
      </c>
      <c r="D684" s="25" t="s">
        <v>3692</v>
      </c>
      <c r="E684" s="94" t="s">
        <v>3693</v>
      </c>
      <c r="F684" s="35" t="s">
        <v>3694</v>
      </c>
      <c r="I684"/>
      <c r="J684"/>
      <c r="M684" s="35" t="s">
        <v>2142</v>
      </c>
    </row>
    <row r="685" spans="1:13" ht="30">
      <c r="A685" s="16" t="s">
        <v>3695</v>
      </c>
      <c r="B685" s="25" t="s">
        <v>2137</v>
      </c>
      <c r="C685" s="53" t="s">
        <v>3692</v>
      </c>
      <c r="D685" s="25" t="s">
        <v>3692</v>
      </c>
      <c r="E685" s="94" t="s">
        <v>3696</v>
      </c>
      <c r="F685" s="35" t="s">
        <v>3697</v>
      </c>
      <c r="I685"/>
      <c r="J685"/>
      <c r="M685" s="35" t="s">
        <v>2142</v>
      </c>
    </row>
    <row r="686" spans="1:13" ht="30">
      <c r="A686" s="16" t="s">
        <v>3698</v>
      </c>
      <c r="B686" s="25" t="s">
        <v>2137</v>
      </c>
      <c r="C686" s="53" t="s">
        <v>3692</v>
      </c>
      <c r="D686" s="25" t="s">
        <v>3692</v>
      </c>
      <c r="E686" s="94" t="s">
        <v>3699</v>
      </c>
      <c r="F686" s="35" t="s">
        <v>3700</v>
      </c>
      <c r="I686"/>
      <c r="J686"/>
      <c r="M686" s="35" t="s">
        <v>2142</v>
      </c>
    </row>
    <row r="687" spans="1:13">
      <c r="A687" s="16" t="s">
        <v>3701</v>
      </c>
      <c r="B687" s="25" t="s">
        <v>2137</v>
      </c>
      <c r="C687" s="53" t="s">
        <v>3692</v>
      </c>
      <c r="D687" s="25" t="s">
        <v>3692</v>
      </c>
      <c r="E687" s="94" t="s">
        <v>3702</v>
      </c>
      <c r="F687" s="35" t="s">
        <v>3703</v>
      </c>
      <c r="I687"/>
      <c r="J687"/>
      <c r="M687" s="35" t="s">
        <v>2142</v>
      </c>
    </row>
    <row r="688" spans="1:13">
      <c r="A688" s="16" t="s">
        <v>3704</v>
      </c>
      <c r="B688" s="25" t="s">
        <v>2137</v>
      </c>
      <c r="C688" s="53" t="s">
        <v>3692</v>
      </c>
      <c r="D688" s="25" t="s">
        <v>3692</v>
      </c>
      <c r="E688" s="94" t="s">
        <v>3705</v>
      </c>
      <c r="F688" s="35" t="s">
        <v>3706</v>
      </c>
      <c r="I688"/>
      <c r="J688"/>
      <c r="M688" s="35" t="s">
        <v>2142</v>
      </c>
    </row>
    <row r="689" spans="1:13">
      <c r="A689" s="16" t="s">
        <v>3707</v>
      </c>
      <c r="B689" s="25" t="s">
        <v>2137</v>
      </c>
      <c r="C689" s="53" t="s">
        <v>3692</v>
      </c>
      <c r="D689" s="25" t="s">
        <v>3692</v>
      </c>
      <c r="E689" s="94" t="s">
        <v>3708</v>
      </c>
      <c r="F689" s="35" t="s">
        <v>3709</v>
      </c>
      <c r="I689"/>
      <c r="J689"/>
      <c r="M689" s="35" t="s">
        <v>2142</v>
      </c>
    </row>
    <row r="690" spans="1:13">
      <c r="A690" s="16" t="s">
        <v>3710</v>
      </c>
      <c r="B690" s="25" t="s">
        <v>2137</v>
      </c>
      <c r="C690" s="53" t="s">
        <v>3692</v>
      </c>
      <c r="D690" s="25" t="s">
        <v>3692</v>
      </c>
      <c r="E690" s="94" t="s">
        <v>3711</v>
      </c>
      <c r="F690" s="35" t="s">
        <v>3712</v>
      </c>
      <c r="I690"/>
      <c r="J690"/>
      <c r="M690" s="35" t="s">
        <v>2142</v>
      </c>
    </row>
    <row r="691" spans="1:13">
      <c r="A691" s="16" t="s">
        <v>3713</v>
      </c>
      <c r="B691" s="25" t="s">
        <v>2137</v>
      </c>
      <c r="C691" s="53" t="s">
        <v>3692</v>
      </c>
      <c r="D691" s="25" t="s">
        <v>3692</v>
      </c>
      <c r="E691" s="94" t="s">
        <v>3714</v>
      </c>
      <c r="F691" s="35" t="s">
        <v>3715</v>
      </c>
      <c r="I691"/>
      <c r="J691"/>
      <c r="M691" s="35" t="s">
        <v>2142</v>
      </c>
    </row>
    <row r="692" spans="1:13">
      <c r="A692" s="16" t="s">
        <v>3716</v>
      </c>
      <c r="B692" s="25" t="s">
        <v>2137</v>
      </c>
      <c r="C692" s="53" t="s">
        <v>3692</v>
      </c>
      <c r="D692" s="25" t="s">
        <v>3692</v>
      </c>
      <c r="E692" s="94" t="s">
        <v>3717</v>
      </c>
      <c r="F692" s="35" t="s">
        <v>3718</v>
      </c>
      <c r="I692"/>
      <c r="J692"/>
      <c r="M692" s="35" t="s">
        <v>2142</v>
      </c>
    </row>
    <row r="693" spans="1:13" ht="30">
      <c r="A693" s="16" t="s">
        <v>3719</v>
      </c>
      <c r="B693" s="25" t="s">
        <v>2137</v>
      </c>
      <c r="C693" s="53" t="s">
        <v>3564</v>
      </c>
      <c r="D693" s="25" t="s">
        <v>3621</v>
      </c>
      <c r="E693" s="94" t="s">
        <v>3720</v>
      </c>
      <c r="F693" s="46" t="s">
        <v>3721</v>
      </c>
      <c r="I693"/>
      <c r="J693"/>
      <c r="M693" s="46" t="s">
        <v>3722</v>
      </c>
    </row>
    <row r="694" spans="1:13" ht="30">
      <c r="A694" s="16" t="s">
        <v>3723</v>
      </c>
      <c r="B694" s="25" t="s">
        <v>2137</v>
      </c>
      <c r="C694" s="53" t="s">
        <v>3564</v>
      </c>
      <c r="D694" s="25" t="s">
        <v>3621</v>
      </c>
      <c r="E694" s="94" t="s">
        <v>3724</v>
      </c>
      <c r="F694" s="46" t="s">
        <v>3725</v>
      </c>
      <c r="G694" t="s">
        <v>2824</v>
      </c>
      <c r="I694"/>
      <c r="J694"/>
      <c r="M694" s="46" t="s">
        <v>3722</v>
      </c>
    </row>
    <row r="695" spans="1:13" ht="30">
      <c r="A695" s="16" t="s">
        <v>3726</v>
      </c>
      <c r="B695" s="25" t="s">
        <v>2137</v>
      </c>
      <c r="C695" s="53" t="s">
        <v>3564</v>
      </c>
      <c r="D695" s="25" t="s">
        <v>3621</v>
      </c>
      <c r="E695" s="94" t="s">
        <v>3727</v>
      </c>
      <c r="F695" s="46" t="s">
        <v>3728</v>
      </c>
      <c r="I695"/>
      <c r="J695"/>
      <c r="M695" s="46" t="s">
        <v>3722</v>
      </c>
    </row>
    <row r="696" spans="1:13" ht="30">
      <c r="A696" s="16" t="s">
        <v>3729</v>
      </c>
      <c r="B696" s="25" t="s">
        <v>2137</v>
      </c>
      <c r="C696" s="53" t="s">
        <v>3564</v>
      </c>
      <c r="D696" s="25" t="s">
        <v>3621</v>
      </c>
      <c r="E696" s="94" t="s">
        <v>3730</v>
      </c>
      <c r="F696" s="46" t="s">
        <v>3731</v>
      </c>
      <c r="G696" t="s">
        <v>2824</v>
      </c>
      <c r="I696"/>
      <c r="J696"/>
      <c r="M696" s="46" t="s">
        <v>3722</v>
      </c>
    </row>
    <row r="697" spans="1:13" ht="30">
      <c r="A697" s="16" t="s">
        <v>3732</v>
      </c>
      <c r="B697" s="25" t="s">
        <v>2137</v>
      </c>
      <c r="C697" s="53" t="s">
        <v>3564</v>
      </c>
      <c r="D697" s="25" t="s">
        <v>3621</v>
      </c>
      <c r="E697" s="94" t="s">
        <v>3733</v>
      </c>
      <c r="F697" s="46" t="s">
        <v>3734</v>
      </c>
      <c r="I697"/>
      <c r="J697"/>
      <c r="M697" s="46" t="s">
        <v>3722</v>
      </c>
    </row>
    <row r="698" spans="1:13" ht="30">
      <c r="A698" s="16" t="s">
        <v>3735</v>
      </c>
      <c r="B698" s="25" t="s">
        <v>2137</v>
      </c>
      <c r="C698" s="53" t="s">
        <v>3564</v>
      </c>
      <c r="D698" s="25" t="s">
        <v>3621</v>
      </c>
      <c r="E698" s="94" t="s">
        <v>3736</v>
      </c>
      <c r="F698" s="46" t="s">
        <v>3737</v>
      </c>
      <c r="G698" t="s">
        <v>2824</v>
      </c>
      <c r="I698"/>
      <c r="J698"/>
      <c r="M698" s="46" t="s">
        <v>3722</v>
      </c>
    </row>
    <row r="699" spans="1:13">
      <c r="A699" s="16" t="s">
        <v>3738</v>
      </c>
      <c r="B699" s="25" t="s">
        <v>2137</v>
      </c>
      <c r="C699" s="53" t="s">
        <v>3564</v>
      </c>
      <c r="D699" s="25" t="s">
        <v>3621</v>
      </c>
      <c r="E699" s="94" t="s">
        <v>3739</v>
      </c>
      <c r="F699" s="46" t="s">
        <v>3740</v>
      </c>
      <c r="G699" t="s">
        <v>2824</v>
      </c>
      <c r="I699"/>
      <c r="J699"/>
      <c r="M699" s="46" t="s">
        <v>3722</v>
      </c>
    </row>
    <row r="700" spans="1:13">
      <c r="A700" s="16" t="s">
        <v>3741</v>
      </c>
      <c r="B700" s="25" t="s">
        <v>2137</v>
      </c>
      <c r="C700" s="53" t="s">
        <v>3564</v>
      </c>
      <c r="D700" s="25" t="s">
        <v>3621</v>
      </c>
      <c r="E700" s="94" t="s">
        <v>3742</v>
      </c>
      <c r="F700" s="46" t="s">
        <v>3743</v>
      </c>
      <c r="I700"/>
      <c r="J700"/>
      <c r="M700" s="46" t="s">
        <v>3722</v>
      </c>
    </row>
    <row r="701" spans="1:13">
      <c r="A701" s="16" t="s">
        <v>3744</v>
      </c>
      <c r="B701" s="25" t="s">
        <v>2137</v>
      </c>
      <c r="C701" s="53" t="s">
        <v>3564</v>
      </c>
      <c r="D701" s="25" t="s">
        <v>3621</v>
      </c>
      <c r="E701" s="94" t="s">
        <v>3745</v>
      </c>
      <c r="F701" s="46" t="s">
        <v>3746</v>
      </c>
      <c r="G701" t="s">
        <v>2824</v>
      </c>
      <c r="I701"/>
      <c r="J701"/>
      <c r="M701" s="46" t="s">
        <v>3722</v>
      </c>
    </row>
    <row r="702" spans="1:13">
      <c r="A702" s="16" t="s">
        <v>3747</v>
      </c>
      <c r="B702" s="25" t="s">
        <v>2137</v>
      </c>
      <c r="C702" s="53" t="s">
        <v>3564</v>
      </c>
      <c r="D702" s="25" t="s">
        <v>3621</v>
      </c>
      <c r="E702" s="94" t="s">
        <v>3748</v>
      </c>
      <c r="F702" s="46" t="s">
        <v>3749</v>
      </c>
      <c r="G702" t="s">
        <v>2280</v>
      </c>
      <c r="I702"/>
      <c r="J702"/>
      <c r="M702" s="46" t="s">
        <v>3722</v>
      </c>
    </row>
    <row r="703" spans="1:13">
      <c r="A703" s="16" t="s">
        <v>3750</v>
      </c>
      <c r="B703" s="25" t="s">
        <v>2137</v>
      </c>
      <c r="C703" s="53" t="s">
        <v>3692</v>
      </c>
      <c r="D703" s="25" t="s">
        <v>3692</v>
      </c>
      <c r="E703" s="94" t="s">
        <v>3751</v>
      </c>
      <c r="F703" s="35" t="s">
        <v>3752</v>
      </c>
      <c r="I703"/>
      <c r="J703"/>
      <c r="M703" s="35" t="s">
        <v>2142</v>
      </c>
    </row>
    <row r="704" spans="1:13">
      <c r="A704" s="16" t="s">
        <v>3753</v>
      </c>
      <c r="B704" s="25" t="s">
        <v>2137</v>
      </c>
      <c r="C704" s="53" t="s">
        <v>3564</v>
      </c>
      <c r="D704" s="25" t="s">
        <v>3621</v>
      </c>
      <c r="E704" s="94" t="s">
        <v>3754</v>
      </c>
      <c r="F704" s="46" t="s">
        <v>3755</v>
      </c>
      <c r="G704" t="s">
        <v>2824</v>
      </c>
      <c r="I704"/>
      <c r="J704"/>
      <c r="M704" s="46" t="s">
        <v>3722</v>
      </c>
    </row>
    <row r="705" spans="1:13">
      <c r="A705" s="16" t="s">
        <v>3756</v>
      </c>
      <c r="B705" s="25" t="s">
        <v>2137</v>
      </c>
      <c r="C705" s="53" t="s">
        <v>3692</v>
      </c>
      <c r="D705" s="25" t="s">
        <v>3692</v>
      </c>
      <c r="E705" s="94" t="s">
        <v>3757</v>
      </c>
      <c r="F705" s="35" t="s">
        <v>3758</v>
      </c>
      <c r="I705"/>
      <c r="J705"/>
      <c r="M705" s="35" t="s">
        <v>2142</v>
      </c>
    </row>
    <row r="706" spans="1:13">
      <c r="A706" s="16" t="s">
        <v>3759</v>
      </c>
      <c r="B706" s="25" t="s">
        <v>2137</v>
      </c>
      <c r="C706" s="53" t="s">
        <v>3692</v>
      </c>
      <c r="D706" s="25" t="s">
        <v>3692</v>
      </c>
      <c r="E706" s="94" t="s">
        <v>3760</v>
      </c>
      <c r="F706" s="35" t="s">
        <v>3761</v>
      </c>
      <c r="I706"/>
      <c r="J706"/>
      <c r="M706" s="35" t="s">
        <v>2142</v>
      </c>
    </row>
    <row r="707" spans="1:13">
      <c r="A707" s="16" t="s">
        <v>3762</v>
      </c>
      <c r="B707" s="25" t="s">
        <v>2137</v>
      </c>
      <c r="C707" s="53" t="s">
        <v>3692</v>
      </c>
      <c r="D707" s="25" t="s">
        <v>3692</v>
      </c>
      <c r="E707" s="94" t="s">
        <v>3763</v>
      </c>
      <c r="F707" s="35" t="s">
        <v>3764</v>
      </c>
      <c r="I707"/>
      <c r="J707"/>
      <c r="M707" s="35" t="s">
        <v>2142</v>
      </c>
    </row>
    <row r="708" spans="1:13">
      <c r="A708" s="16" t="s">
        <v>3765</v>
      </c>
      <c r="B708" s="25" t="s">
        <v>2137</v>
      </c>
      <c r="C708" s="53" t="s">
        <v>3564</v>
      </c>
      <c r="D708" s="25" t="s">
        <v>3621</v>
      </c>
      <c r="E708" s="94" t="s">
        <v>3766</v>
      </c>
      <c r="F708" s="46" t="s">
        <v>3767</v>
      </c>
      <c r="G708" t="s">
        <v>2280</v>
      </c>
      <c r="I708"/>
      <c r="J708"/>
      <c r="M708" s="46" t="s">
        <v>3722</v>
      </c>
    </row>
    <row r="709" spans="1:13">
      <c r="A709" s="16" t="s">
        <v>3768</v>
      </c>
      <c r="B709" s="25" t="s">
        <v>2137</v>
      </c>
      <c r="C709" s="53" t="s">
        <v>3692</v>
      </c>
      <c r="D709" s="25" t="s">
        <v>3692</v>
      </c>
      <c r="E709" s="94" t="s">
        <v>3769</v>
      </c>
      <c r="F709" s="35" t="s">
        <v>3770</v>
      </c>
      <c r="I709"/>
      <c r="J709"/>
      <c r="M709" s="35" t="s">
        <v>2142</v>
      </c>
    </row>
    <row r="710" spans="1:13" ht="30">
      <c r="A710" s="16" t="s">
        <v>3771</v>
      </c>
      <c r="B710" s="25" t="s">
        <v>2137</v>
      </c>
      <c r="C710" s="53" t="s">
        <v>3564</v>
      </c>
      <c r="D710" s="25" t="s">
        <v>3621</v>
      </c>
      <c r="E710" s="94" t="s">
        <v>3772</v>
      </c>
      <c r="F710" s="46" t="s">
        <v>3773</v>
      </c>
      <c r="I710"/>
      <c r="J710"/>
      <c r="M710" s="46" t="s">
        <v>3722</v>
      </c>
    </row>
    <row r="711" spans="1:13" ht="30">
      <c r="A711" s="16" t="s">
        <v>3774</v>
      </c>
      <c r="B711" s="25" t="s">
        <v>2137</v>
      </c>
      <c r="C711" s="53" t="s">
        <v>3564</v>
      </c>
      <c r="D711" s="25" t="s">
        <v>3621</v>
      </c>
      <c r="E711" s="94" t="s">
        <v>3775</v>
      </c>
      <c r="F711" s="46" t="s">
        <v>3776</v>
      </c>
      <c r="I711"/>
      <c r="J711"/>
      <c r="M711" s="46" t="s">
        <v>3722</v>
      </c>
    </row>
    <row r="712" spans="1:13" ht="30">
      <c r="A712" s="16" t="s">
        <v>3777</v>
      </c>
      <c r="B712" s="25" t="s">
        <v>2137</v>
      </c>
      <c r="C712" s="53" t="s">
        <v>3564</v>
      </c>
      <c r="D712" s="25" t="s">
        <v>3621</v>
      </c>
      <c r="E712" s="94" t="s">
        <v>3778</v>
      </c>
      <c r="F712" s="46" t="s">
        <v>3779</v>
      </c>
      <c r="I712"/>
      <c r="J712"/>
      <c r="M712" s="46" t="s">
        <v>3722</v>
      </c>
    </row>
    <row r="713" spans="1:13">
      <c r="A713" s="16" t="s">
        <v>3780</v>
      </c>
      <c r="B713" s="25" t="s">
        <v>2137</v>
      </c>
      <c r="C713" s="53" t="s">
        <v>3564</v>
      </c>
      <c r="D713" s="25" t="s">
        <v>3621</v>
      </c>
      <c r="E713" s="94" t="s">
        <v>3781</v>
      </c>
      <c r="F713" s="46" t="s">
        <v>3782</v>
      </c>
      <c r="I713"/>
      <c r="J713"/>
      <c r="M713" s="46" t="s">
        <v>3722</v>
      </c>
    </row>
    <row r="714" spans="1:13">
      <c r="A714" s="16" t="s">
        <v>3783</v>
      </c>
      <c r="B714" s="25" t="s">
        <v>2137</v>
      </c>
      <c r="C714" s="53" t="s">
        <v>3564</v>
      </c>
      <c r="D714" s="25" t="s">
        <v>3621</v>
      </c>
      <c r="E714" s="94" t="s">
        <v>3784</v>
      </c>
      <c r="F714" s="46" t="s">
        <v>3785</v>
      </c>
      <c r="I714"/>
      <c r="J714"/>
      <c r="M714" s="46" t="s">
        <v>3722</v>
      </c>
    </row>
    <row r="715" spans="1:13">
      <c r="A715" s="16" t="s">
        <v>3786</v>
      </c>
      <c r="B715" s="25" t="s">
        <v>2137</v>
      </c>
      <c r="C715" s="53" t="s">
        <v>3564</v>
      </c>
      <c r="D715" s="25" t="s">
        <v>3621</v>
      </c>
      <c r="E715" s="94" t="s">
        <v>3787</v>
      </c>
      <c r="F715" s="46" t="s">
        <v>3788</v>
      </c>
      <c r="G715" t="s">
        <v>2824</v>
      </c>
      <c r="I715"/>
      <c r="J715"/>
      <c r="M715" s="46" t="s">
        <v>3722</v>
      </c>
    </row>
    <row r="716" spans="1:13">
      <c r="A716" s="16" t="s">
        <v>3789</v>
      </c>
      <c r="B716" s="25" t="s">
        <v>2137</v>
      </c>
      <c r="C716" s="53" t="s">
        <v>3564</v>
      </c>
      <c r="D716" s="25" t="s">
        <v>3621</v>
      </c>
      <c r="E716" s="94" t="s">
        <v>3790</v>
      </c>
      <c r="F716" s="46" t="s">
        <v>3791</v>
      </c>
      <c r="G716" t="s">
        <v>2824</v>
      </c>
      <c r="I716"/>
      <c r="J716"/>
      <c r="M716" s="46" t="s">
        <v>3722</v>
      </c>
    </row>
    <row r="717" spans="1:13">
      <c r="A717" s="16" t="s">
        <v>3792</v>
      </c>
      <c r="B717" s="25" t="s">
        <v>2137</v>
      </c>
      <c r="C717" s="53" t="s">
        <v>3564</v>
      </c>
      <c r="D717" s="25" t="s">
        <v>3621</v>
      </c>
      <c r="E717" s="94" t="s">
        <v>3793</v>
      </c>
      <c r="F717" s="46" t="s">
        <v>3794</v>
      </c>
      <c r="I717"/>
      <c r="J717"/>
      <c r="M717" s="46" t="s">
        <v>3722</v>
      </c>
    </row>
    <row r="718" spans="1:13">
      <c r="A718" s="16" t="s">
        <v>3795</v>
      </c>
      <c r="B718" s="25" t="s">
        <v>2137</v>
      </c>
      <c r="C718" s="53" t="s">
        <v>3564</v>
      </c>
      <c r="D718" s="25" t="s">
        <v>3621</v>
      </c>
      <c r="E718" s="94" t="s">
        <v>3796</v>
      </c>
      <c r="F718" s="46" t="s">
        <v>3797</v>
      </c>
      <c r="G718" t="s">
        <v>2824</v>
      </c>
      <c r="I718"/>
      <c r="J718"/>
      <c r="M718" s="46" t="s">
        <v>3722</v>
      </c>
    </row>
    <row r="719" spans="1:13">
      <c r="A719" s="16" t="s">
        <v>3798</v>
      </c>
      <c r="B719" s="25" t="s">
        <v>2137</v>
      </c>
      <c r="C719" s="53" t="s">
        <v>3564</v>
      </c>
      <c r="D719" s="25" t="s">
        <v>3621</v>
      </c>
      <c r="E719" s="94" t="s">
        <v>3799</v>
      </c>
      <c r="F719" s="46" t="s">
        <v>3800</v>
      </c>
      <c r="I719"/>
      <c r="J719"/>
      <c r="M719" s="46" t="s">
        <v>3722</v>
      </c>
    </row>
    <row r="720" spans="1:13" ht="30">
      <c r="A720" s="16" t="s">
        <v>3801</v>
      </c>
      <c r="B720" s="25" t="s">
        <v>2137</v>
      </c>
      <c r="C720" s="53" t="s">
        <v>3564</v>
      </c>
      <c r="D720" s="25" t="s">
        <v>3621</v>
      </c>
      <c r="E720" s="94" t="s">
        <v>3802</v>
      </c>
      <c r="F720" s="46" t="s">
        <v>3803</v>
      </c>
      <c r="G720" t="s">
        <v>2824</v>
      </c>
      <c r="I720"/>
      <c r="J720"/>
      <c r="M720" s="46" t="s">
        <v>3722</v>
      </c>
    </row>
    <row r="721" spans="1:13" ht="30">
      <c r="A721" s="16" t="s">
        <v>3804</v>
      </c>
      <c r="B721" s="25" t="s">
        <v>2137</v>
      </c>
      <c r="C721" s="53" t="s">
        <v>3564</v>
      </c>
      <c r="D721" s="25" t="s">
        <v>3621</v>
      </c>
      <c r="E721" s="94" t="s">
        <v>3805</v>
      </c>
      <c r="F721" s="46" t="s">
        <v>3806</v>
      </c>
      <c r="I721"/>
      <c r="J721"/>
      <c r="M721" s="46" t="s">
        <v>3722</v>
      </c>
    </row>
    <row r="722" spans="1:13" ht="30">
      <c r="A722" s="16" t="s">
        <v>3807</v>
      </c>
      <c r="B722" s="25" t="s">
        <v>2137</v>
      </c>
      <c r="C722" s="53" t="s">
        <v>3564</v>
      </c>
      <c r="D722" s="25" t="s">
        <v>3621</v>
      </c>
      <c r="E722" s="94" t="s">
        <v>3808</v>
      </c>
      <c r="F722" s="46" t="s">
        <v>3809</v>
      </c>
      <c r="I722"/>
      <c r="J722"/>
      <c r="M722" s="46" t="s">
        <v>3722</v>
      </c>
    </row>
    <row r="723" spans="1:13" ht="30">
      <c r="A723" s="16" t="s">
        <v>3810</v>
      </c>
      <c r="B723" s="25" t="s">
        <v>2137</v>
      </c>
      <c r="C723" s="53" t="s">
        <v>3564</v>
      </c>
      <c r="D723" s="25" t="s">
        <v>3621</v>
      </c>
      <c r="E723" s="94" t="s">
        <v>3811</v>
      </c>
      <c r="F723" s="46" t="s">
        <v>3812</v>
      </c>
      <c r="I723"/>
      <c r="J723"/>
      <c r="M723" s="46" t="s">
        <v>3722</v>
      </c>
    </row>
    <row r="724" spans="1:13" ht="30">
      <c r="A724" s="16" t="s">
        <v>3813</v>
      </c>
      <c r="B724" s="25" t="s">
        <v>2137</v>
      </c>
      <c r="C724" s="53" t="s">
        <v>3564</v>
      </c>
      <c r="D724" s="25" t="s">
        <v>3621</v>
      </c>
      <c r="E724" s="94" t="s">
        <v>3814</v>
      </c>
      <c r="F724" s="46" t="s">
        <v>3815</v>
      </c>
      <c r="I724"/>
      <c r="J724"/>
      <c r="M724" s="46" t="s">
        <v>3722</v>
      </c>
    </row>
    <row r="725" spans="1:13" ht="30">
      <c r="A725" s="16" t="s">
        <v>3816</v>
      </c>
      <c r="B725" s="25" t="s">
        <v>2137</v>
      </c>
      <c r="C725" s="53" t="s">
        <v>3564</v>
      </c>
      <c r="D725" s="25" t="s">
        <v>3621</v>
      </c>
      <c r="E725" s="94" t="s">
        <v>3817</v>
      </c>
      <c r="F725" s="46" t="s">
        <v>3818</v>
      </c>
      <c r="I725"/>
      <c r="J725"/>
      <c r="M725" s="46" t="s">
        <v>3722</v>
      </c>
    </row>
    <row r="726" spans="1:13" ht="30">
      <c r="A726" s="16" t="s">
        <v>3819</v>
      </c>
      <c r="B726" s="25" t="s">
        <v>2137</v>
      </c>
      <c r="C726" s="53" t="s">
        <v>3564</v>
      </c>
      <c r="D726" s="25" t="s">
        <v>3621</v>
      </c>
      <c r="E726" s="94" t="s">
        <v>3820</v>
      </c>
      <c r="F726" s="46" t="s">
        <v>3821</v>
      </c>
      <c r="I726"/>
      <c r="J726"/>
      <c r="M726" s="46" t="s">
        <v>3722</v>
      </c>
    </row>
    <row r="727" spans="1:13" ht="30">
      <c r="A727" s="16" t="s">
        <v>3822</v>
      </c>
      <c r="B727" s="25" t="s">
        <v>2137</v>
      </c>
      <c r="C727" s="53" t="s">
        <v>3564</v>
      </c>
      <c r="D727" s="25" t="s">
        <v>3621</v>
      </c>
      <c r="E727" s="94" t="s">
        <v>3823</v>
      </c>
      <c r="F727" s="46" t="s">
        <v>3824</v>
      </c>
      <c r="I727"/>
      <c r="J727"/>
      <c r="M727" s="46" t="s">
        <v>3722</v>
      </c>
    </row>
    <row r="728" spans="1:13">
      <c r="A728" s="16" t="s">
        <v>3825</v>
      </c>
      <c r="B728" s="25" t="s">
        <v>2137</v>
      </c>
      <c r="C728" s="53" t="s">
        <v>3564</v>
      </c>
      <c r="D728" s="25" t="s">
        <v>3621</v>
      </c>
      <c r="E728" s="94" t="s">
        <v>3826</v>
      </c>
      <c r="F728" s="46" t="s">
        <v>3827</v>
      </c>
      <c r="I728"/>
      <c r="J728"/>
      <c r="M728" s="46" t="s">
        <v>3722</v>
      </c>
    </row>
    <row r="729" spans="1:13">
      <c r="A729" s="16" t="s">
        <v>3828</v>
      </c>
      <c r="B729" s="25" t="s">
        <v>2137</v>
      </c>
      <c r="C729" s="53" t="s">
        <v>3564</v>
      </c>
      <c r="D729" s="25" t="s">
        <v>3621</v>
      </c>
      <c r="E729" s="94" t="s">
        <v>3829</v>
      </c>
      <c r="F729" s="46" t="s">
        <v>3830</v>
      </c>
      <c r="G729" t="s">
        <v>2824</v>
      </c>
      <c r="I729"/>
      <c r="J729"/>
      <c r="M729" s="46" t="s">
        <v>3722</v>
      </c>
    </row>
    <row r="730" spans="1:13" ht="30">
      <c r="A730" s="16" t="s">
        <v>3831</v>
      </c>
      <c r="B730" s="25" t="s">
        <v>2137</v>
      </c>
      <c r="C730" s="53" t="s">
        <v>3564</v>
      </c>
      <c r="D730" s="25" t="s">
        <v>3621</v>
      </c>
      <c r="E730" s="94" t="s">
        <v>3832</v>
      </c>
      <c r="F730" s="46" t="s">
        <v>3833</v>
      </c>
      <c r="G730" t="s">
        <v>2824</v>
      </c>
      <c r="I730"/>
      <c r="J730"/>
      <c r="M730" s="46" t="s">
        <v>3722</v>
      </c>
    </row>
    <row r="731" spans="1:13" ht="30">
      <c r="A731" s="16" t="s">
        <v>3834</v>
      </c>
      <c r="B731" s="25" t="s">
        <v>2137</v>
      </c>
      <c r="C731" s="53" t="s">
        <v>3564</v>
      </c>
      <c r="D731" s="25" t="s">
        <v>3621</v>
      </c>
      <c r="E731" s="94" t="s">
        <v>3835</v>
      </c>
      <c r="F731" s="46" t="s">
        <v>3836</v>
      </c>
      <c r="I731"/>
      <c r="J731"/>
      <c r="M731" s="46" t="s">
        <v>3722</v>
      </c>
    </row>
    <row r="732" spans="1:13">
      <c r="A732" s="16" t="s">
        <v>3837</v>
      </c>
      <c r="B732" s="25" t="s">
        <v>2137</v>
      </c>
      <c r="C732" s="53" t="s">
        <v>3564</v>
      </c>
      <c r="D732" s="25" t="s">
        <v>3621</v>
      </c>
      <c r="E732" s="94" t="s">
        <v>3838</v>
      </c>
      <c r="F732" s="46" t="s">
        <v>3839</v>
      </c>
      <c r="I732"/>
      <c r="J732"/>
      <c r="M732" s="46" t="s">
        <v>3722</v>
      </c>
    </row>
    <row r="733" spans="1:13" ht="30">
      <c r="A733" s="16" t="s">
        <v>3840</v>
      </c>
      <c r="B733" s="25" t="s">
        <v>2137</v>
      </c>
      <c r="C733" s="53" t="s">
        <v>3564</v>
      </c>
      <c r="D733" s="25" t="s">
        <v>3621</v>
      </c>
      <c r="E733" s="94" t="s">
        <v>3841</v>
      </c>
      <c r="F733" s="46" t="s">
        <v>3842</v>
      </c>
      <c r="I733"/>
      <c r="J733"/>
      <c r="M733" s="46" t="s">
        <v>3722</v>
      </c>
    </row>
    <row r="734" spans="1:13" ht="30">
      <c r="A734" s="16" t="s">
        <v>3843</v>
      </c>
      <c r="B734" s="25" t="s">
        <v>2137</v>
      </c>
      <c r="C734" s="53" t="s">
        <v>3564</v>
      </c>
      <c r="D734" s="25" t="s">
        <v>3621</v>
      </c>
      <c r="E734" s="94" t="s">
        <v>3844</v>
      </c>
      <c r="F734" s="46" t="s">
        <v>3845</v>
      </c>
      <c r="I734"/>
      <c r="J734"/>
      <c r="M734" s="46" t="s">
        <v>3722</v>
      </c>
    </row>
    <row r="735" spans="1:13" ht="30">
      <c r="A735" s="16" t="s">
        <v>3846</v>
      </c>
      <c r="B735" s="25" t="s">
        <v>2137</v>
      </c>
      <c r="C735" s="53" t="s">
        <v>3564</v>
      </c>
      <c r="D735" s="25" t="s">
        <v>3621</v>
      </c>
      <c r="E735" s="94" t="s">
        <v>3847</v>
      </c>
      <c r="F735" s="46" t="s">
        <v>3848</v>
      </c>
      <c r="I735"/>
      <c r="J735"/>
      <c r="M735" s="46" t="s">
        <v>3722</v>
      </c>
    </row>
    <row r="736" spans="1:13" ht="30">
      <c r="A736" s="16" t="s">
        <v>3849</v>
      </c>
      <c r="B736" s="25" t="s">
        <v>2137</v>
      </c>
      <c r="C736" s="53" t="s">
        <v>3564</v>
      </c>
      <c r="D736" s="25" t="s">
        <v>3621</v>
      </c>
      <c r="E736" s="94" t="s">
        <v>3850</v>
      </c>
      <c r="F736" s="46" t="s">
        <v>3851</v>
      </c>
      <c r="I736"/>
      <c r="J736"/>
      <c r="M736" s="46" t="s">
        <v>3722</v>
      </c>
    </row>
    <row r="737" spans="1:13" ht="30">
      <c r="A737" s="16" t="s">
        <v>3852</v>
      </c>
      <c r="B737" s="25" t="s">
        <v>2137</v>
      </c>
      <c r="C737" s="53" t="s">
        <v>3564</v>
      </c>
      <c r="D737" s="25" t="s">
        <v>3621</v>
      </c>
      <c r="E737" s="94" t="s">
        <v>3853</v>
      </c>
      <c r="F737" s="46" t="s">
        <v>3854</v>
      </c>
      <c r="G737" t="s">
        <v>2824</v>
      </c>
      <c r="I737"/>
      <c r="J737"/>
      <c r="M737" s="46" t="s">
        <v>3722</v>
      </c>
    </row>
    <row r="738" spans="1:13" ht="30">
      <c r="A738" s="16" t="s">
        <v>3855</v>
      </c>
      <c r="B738" s="25" t="s">
        <v>2137</v>
      </c>
      <c r="C738" s="53" t="s">
        <v>3564</v>
      </c>
      <c r="D738" s="25" t="s">
        <v>3621</v>
      </c>
      <c r="E738" s="94" t="s">
        <v>3856</v>
      </c>
      <c r="F738" s="46" t="s">
        <v>3857</v>
      </c>
      <c r="I738"/>
      <c r="J738"/>
      <c r="M738" s="46" t="s">
        <v>3722</v>
      </c>
    </row>
    <row r="739" spans="1:13" ht="30">
      <c r="A739" s="16" t="s">
        <v>3858</v>
      </c>
      <c r="B739" s="25" t="s">
        <v>2137</v>
      </c>
      <c r="C739" s="53" t="s">
        <v>3564</v>
      </c>
      <c r="D739" s="25" t="s">
        <v>3621</v>
      </c>
      <c r="E739" s="94" t="s">
        <v>3859</v>
      </c>
      <c r="F739" s="46" t="s">
        <v>3860</v>
      </c>
      <c r="I739"/>
      <c r="J739"/>
      <c r="M739" s="46" t="s">
        <v>3722</v>
      </c>
    </row>
    <row r="740" spans="1:13" ht="30">
      <c r="A740" s="16" t="s">
        <v>3861</v>
      </c>
      <c r="B740" s="25" t="s">
        <v>2137</v>
      </c>
      <c r="C740" s="53" t="s">
        <v>3564</v>
      </c>
      <c r="D740" s="25" t="s">
        <v>3621</v>
      </c>
      <c r="E740" s="94" t="s">
        <v>3862</v>
      </c>
      <c r="F740" s="46" t="s">
        <v>3863</v>
      </c>
      <c r="I740"/>
      <c r="J740"/>
      <c r="M740" s="46" t="s">
        <v>3722</v>
      </c>
    </row>
    <row r="741" spans="1:13">
      <c r="A741" s="16" t="s">
        <v>3864</v>
      </c>
      <c r="B741" s="25" t="s">
        <v>2137</v>
      </c>
      <c r="C741" s="53" t="s">
        <v>3564</v>
      </c>
      <c r="D741" s="25" t="s">
        <v>3621</v>
      </c>
      <c r="E741" s="94" t="s">
        <v>3865</v>
      </c>
      <c r="F741" s="46" t="s">
        <v>3866</v>
      </c>
      <c r="I741"/>
      <c r="J741"/>
      <c r="M741" s="46" t="s">
        <v>3722</v>
      </c>
    </row>
    <row r="742" spans="1:13" ht="30">
      <c r="A742" s="16" t="s">
        <v>3867</v>
      </c>
      <c r="B742" s="25" t="s">
        <v>2137</v>
      </c>
      <c r="C742" s="53" t="s">
        <v>3564</v>
      </c>
      <c r="D742" s="25" t="s">
        <v>3621</v>
      </c>
      <c r="E742" s="94" t="s">
        <v>3868</v>
      </c>
      <c r="F742" s="46" t="s">
        <v>3869</v>
      </c>
      <c r="I742"/>
      <c r="J742"/>
      <c r="M742" s="46" t="s">
        <v>3722</v>
      </c>
    </row>
    <row r="743" spans="1:13" ht="30">
      <c r="A743" s="16" t="s">
        <v>3870</v>
      </c>
      <c r="B743" s="25" t="s">
        <v>2137</v>
      </c>
      <c r="C743" s="53" t="s">
        <v>3564</v>
      </c>
      <c r="D743" s="25" t="s">
        <v>3621</v>
      </c>
      <c r="E743" s="94" t="s">
        <v>3871</v>
      </c>
      <c r="F743" s="46" t="s">
        <v>3872</v>
      </c>
      <c r="I743"/>
      <c r="J743"/>
      <c r="M743" s="46" t="s">
        <v>3722</v>
      </c>
    </row>
    <row r="744" spans="1:13" ht="30">
      <c r="A744" s="16" t="s">
        <v>3873</v>
      </c>
      <c r="B744" s="25" t="s">
        <v>2137</v>
      </c>
      <c r="C744" s="53" t="s">
        <v>3564</v>
      </c>
      <c r="D744" s="25" t="s">
        <v>3621</v>
      </c>
      <c r="E744" s="94" t="s">
        <v>3874</v>
      </c>
      <c r="F744" s="46" t="s">
        <v>3875</v>
      </c>
      <c r="I744"/>
      <c r="J744"/>
      <c r="M744" s="46" t="s">
        <v>3722</v>
      </c>
    </row>
    <row r="745" spans="1:13" ht="30">
      <c r="A745" s="16" t="s">
        <v>3876</v>
      </c>
      <c r="B745" s="25" t="s">
        <v>2137</v>
      </c>
      <c r="C745" s="53" t="s">
        <v>3564</v>
      </c>
      <c r="D745" s="25" t="s">
        <v>3621</v>
      </c>
      <c r="E745" s="94" t="s">
        <v>3877</v>
      </c>
      <c r="F745" s="46" t="s">
        <v>3878</v>
      </c>
      <c r="I745"/>
      <c r="J745"/>
      <c r="M745" s="46" t="s">
        <v>3722</v>
      </c>
    </row>
    <row r="746" spans="1:13" ht="30">
      <c r="A746" s="16" t="s">
        <v>3879</v>
      </c>
      <c r="B746" s="25" t="s">
        <v>2137</v>
      </c>
      <c r="C746" s="53" t="s">
        <v>3564</v>
      </c>
      <c r="D746" s="25" t="s">
        <v>3621</v>
      </c>
      <c r="E746" s="94" t="s">
        <v>3880</v>
      </c>
      <c r="F746" s="46" t="s">
        <v>3881</v>
      </c>
      <c r="G746" t="s">
        <v>2824</v>
      </c>
      <c r="I746"/>
      <c r="J746"/>
      <c r="M746" s="46" t="s">
        <v>3722</v>
      </c>
    </row>
    <row r="747" spans="1:13" ht="30">
      <c r="A747" s="16" t="s">
        <v>3882</v>
      </c>
      <c r="B747" s="25" t="s">
        <v>2137</v>
      </c>
      <c r="C747" s="53" t="s">
        <v>3564</v>
      </c>
      <c r="D747" s="25" t="s">
        <v>3621</v>
      </c>
      <c r="E747" s="94" t="s">
        <v>3883</v>
      </c>
      <c r="F747" s="46" t="s">
        <v>3884</v>
      </c>
      <c r="I747"/>
      <c r="J747"/>
      <c r="M747" s="46" t="s">
        <v>3722</v>
      </c>
    </row>
    <row r="748" spans="1:13" ht="30">
      <c r="A748" s="16" t="s">
        <v>3885</v>
      </c>
      <c r="B748" s="25" t="s">
        <v>2137</v>
      </c>
      <c r="C748" s="53" t="s">
        <v>3564</v>
      </c>
      <c r="D748" s="25" t="s">
        <v>3621</v>
      </c>
      <c r="E748" s="94" t="s">
        <v>3886</v>
      </c>
      <c r="F748" s="46" t="s">
        <v>3887</v>
      </c>
      <c r="I748"/>
      <c r="J748"/>
      <c r="M748" s="46" t="s">
        <v>3722</v>
      </c>
    </row>
    <row r="749" spans="1:13" ht="30">
      <c r="A749" s="16" t="s">
        <v>3888</v>
      </c>
      <c r="B749" s="25" t="s">
        <v>2137</v>
      </c>
      <c r="C749" s="53" t="s">
        <v>3564</v>
      </c>
      <c r="D749" s="25" t="s">
        <v>3621</v>
      </c>
      <c r="E749" s="94" t="s">
        <v>3889</v>
      </c>
      <c r="F749" s="46" t="s">
        <v>3890</v>
      </c>
      <c r="I749"/>
      <c r="J749"/>
      <c r="M749" s="46" t="s">
        <v>3722</v>
      </c>
    </row>
    <row r="750" spans="1:13" ht="30">
      <c r="A750" s="16" t="s">
        <v>3891</v>
      </c>
      <c r="B750" s="25" t="s">
        <v>2137</v>
      </c>
      <c r="C750" s="53" t="s">
        <v>3564</v>
      </c>
      <c r="D750" s="25" t="s">
        <v>3621</v>
      </c>
      <c r="E750" s="94" t="s">
        <v>3892</v>
      </c>
      <c r="F750" s="46" t="s">
        <v>3893</v>
      </c>
      <c r="I750"/>
      <c r="J750"/>
      <c r="M750" s="46" t="s">
        <v>3722</v>
      </c>
    </row>
    <row r="751" spans="1:13" ht="30">
      <c r="A751" s="16" t="s">
        <v>3894</v>
      </c>
      <c r="B751" s="25" t="s">
        <v>2137</v>
      </c>
      <c r="C751" s="53" t="s">
        <v>3564</v>
      </c>
      <c r="D751" s="25" t="s">
        <v>3621</v>
      </c>
      <c r="E751" s="94" t="s">
        <v>3895</v>
      </c>
      <c r="F751" s="46" t="s">
        <v>3896</v>
      </c>
      <c r="I751"/>
      <c r="J751"/>
      <c r="M751" s="46" t="s">
        <v>3722</v>
      </c>
    </row>
    <row r="752" spans="1:13" ht="30">
      <c r="A752" s="16" t="s">
        <v>3897</v>
      </c>
      <c r="B752" s="25" t="s">
        <v>2137</v>
      </c>
      <c r="C752" s="53" t="s">
        <v>3564</v>
      </c>
      <c r="D752" s="25" t="s">
        <v>3621</v>
      </c>
      <c r="E752" s="94" t="s">
        <v>3898</v>
      </c>
      <c r="F752" s="46" t="s">
        <v>3899</v>
      </c>
      <c r="I752"/>
      <c r="J752"/>
      <c r="M752" s="46" t="s">
        <v>3722</v>
      </c>
    </row>
    <row r="753" spans="1:13" ht="30">
      <c r="A753" s="16" t="s">
        <v>3900</v>
      </c>
      <c r="B753" s="25" t="s">
        <v>2137</v>
      </c>
      <c r="C753" s="53" t="s">
        <v>3564</v>
      </c>
      <c r="D753" s="25" t="s">
        <v>3621</v>
      </c>
      <c r="E753" s="94" t="s">
        <v>3901</v>
      </c>
      <c r="F753" s="46" t="s">
        <v>3902</v>
      </c>
      <c r="I753"/>
      <c r="J753"/>
      <c r="M753" s="46" t="s">
        <v>3722</v>
      </c>
    </row>
    <row r="754" spans="1:13" ht="30">
      <c r="A754" s="16" t="s">
        <v>3903</v>
      </c>
      <c r="B754" s="25" t="s">
        <v>2137</v>
      </c>
      <c r="C754" s="53" t="s">
        <v>3564</v>
      </c>
      <c r="D754" s="25" t="s">
        <v>3621</v>
      </c>
      <c r="E754" s="94" t="s">
        <v>3904</v>
      </c>
      <c r="F754" s="46" t="s">
        <v>3905</v>
      </c>
      <c r="I754"/>
      <c r="J754"/>
      <c r="M754" s="46" t="s">
        <v>3722</v>
      </c>
    </row>
    <row r="755" spans="1:13">
      <c r="A755" s="16" t="s">
        <v>3906</v>
      </c>
      <c r="B755" s="25" t="s">
        <v>2137</v>
      </c>
      <c r="C755" s="53" t="s">
        <v>3564</v>
      </c>
      <c r="D755" s="25" t="s">
        <v>3621</v>
      </c>
      <c r="E755" s="94" t="s">
        <v>3907</v>
      </c>
      <c r="F755" s="46" t="s">
        <v>3908</v>
      </c>
      <c r="I755"/>
      <c r="J755"/>
      <c r="M755" s="46" t="s">
        <v>3722</v>
      </c>
    </row>
    <row r="756" spans="1:13">
      <c r="A756" s="16" t="s">
        <v>3909</v>
      </c>
      <c r="B756" s="25" t="s">
        <v>2137</v>
      </c>
      <c r="C756" s="53" t="s">
        <v>3564</v>
      </c>
      <c r="D756" s="25" t="s">
        <v>3621</v>
      </c>
      <c r="E756" s="94" t="s">
        <v>3910</v>
      </c>
      <c r="F756" s="46" t="s">
        <v>3911</v>
      </c>
      <c r="G756" t="s">
        <v>2824</v>
      </c>
      <c r="I756"/>
      <c r="J756"/>
      <c r="M756" s="46" t="s">
        <v>3722</v>
      </c>
    </row>
    <row r="757" spans="1:13">
      <c r="A757" s="16" t="s">
        <v>3912</v>
      </c>
      <c r="B757" s="25" t="s">
        <v>2137</v>
      </c>
      <c r="C757" s="53" t="s">
        <v>3564</v>
      </c>
      <c r="D757" s="25" t="s">
        <v>3621</v>
      </c>
      <c r="E757" s="94" t="s">
        <v>3913</v>
      </c>
      <c r="F757" s="46" t="s">
        <v>3914</v>
      </c>
      <c r="I757"/>
      <c r="J757"/>
      <c r="M757" s="46" t="s">
        <v>3722</v>
      </c>
    </row>
    <row r="758" spans="1:13" ht="30">
      <c r="A758" s="16" t="s">
        <v>3915</v>
      </c>
      <c r="B758" s="25" t="s">
        <v>2137</v>
      </c>
      <c r="C758" s="53" t="s">
        <v>3564</v>
      </c>
      <c r="D758" s="25" t="s">
        <v>3621</v>
      </c>
      <c r="E758" s="94" t="s">
        <v>3916</v>
      </c>
      <c r="F758" s="46" t="s">
        <v>3917</v>
      </c>
      <c r="G758" t="s">
        <v>2824</v>
      </c>
      <c r="I758"/>
      <c r="J758"/>
      <c r="M758" s="46" t="s">
        <v>3722</v>
      </c>
    </row>
    <row r="759" spans="1:13">
      <c r="A759" s="16" t="s">
        <v>3918</v>
      </c>
      <c r="B759" s="25" t="s">
        <v>2137</v>
      </c>
      <c r="C759" s="53" t="s">
        <v>3564</v>
      </c>
      <c r="D759" s="25" t="s">
        <v>3621</v>
      </c>
      <c r="E759" s="94" t="s">
        <v>3919</v>
      </c>
      <c r="F759" s="46" t="s">
        <v>3920</v>
      </c>
      <c r="G759" t="s">
        <v>2824</v>
      </c>
      <c r="I759"/>
      <c r="J759"/>
      <c r="M759" s="46" t="s">
        <v>3722</v>
      </c>
    </row>
    <row r="760" spans="1:13">
      <c r="A760" s="16" t="s">
        <v>3921</v>
      </c>
      <c r="B760" s="25" t="s">
        <v>2137</v>
      </c>
      <c r="C760" s="53" t="s">
        <v>3564</v>
      </c>
      <c r="D760" s="25" t="s">
        <v>3621</v>
      </c>
      <c r="E760" s="94" t="s">
        <v>3922</v>
      </c>
      <c r="F760" s="46" t="s">
        <v>3923</v>
      </c>
      <c r="I760"/>
      <c r="J760"/>
      <c r="M760" s="46" t="s">
        <v>3722</v>
      </c>
    </row>
    <row r="761" spans="1:13">
      <c r="A761" s="16" t="s">
        <v>3924</v>
      </c>
      <c r="B761" s="25" t="s">
        <v>2137</v>
      </c>
      <c r="C761" s="53" t="s">
        <v>3564</v>
      </c>
      <c r="D761" s="25" t="s">
        <v>3621</v>
      </c>
      <c r="E761" s="94" t="s">
        <v>3925</v>
      </c>
      <c r="F761" s="46" t="s">
        <v>3926</v>
      </c>
      <c r="G761" t="s">
        <v>2824</v>
      </c>
      <c r="I761"/>
      <c r="J761"/>
      <c r="M761" s="46" t="s">
        <v>3722</v>
      </c>
    </row>
    <row r="762" spans="1:13">
      <c r="A762" s="16" t="s">
        <v>3927</v>
      </c>
      <c r="B762" s="25" t="s">
        <v>2137</v>
      </c>
      <c r="C762" s="53" t="s">
        <v>3564</v>
      </c>
      <c r="D762" s="25" t="s">
        <v>3621</v>
      </c>
      <c r="E762" s="94" t="s">
        <v>3928</v>
      </c>
      <c r="F762" s="46" t="s">
        <v>3929</v>
      </c>
      <c r="G762" t="s">
        <v>2824</v>
      </c>
      <c r="I762"/>
      <c r="J762"/>
      <c r="M762" s="46" t="s">
        <v>3722</v>
      </c>
    </row>
    <row r="763" spans="1:13">
      <c r="A763" s="16" t="s">
        <v>3930</v>
      </c>
      <c r="B763" s="25" t="s">
        <v>2137</v>
      </c>
      <c r="C763" s="53" t="s">
        <v>3564</v>
      </c>
      <c r="D763" s="25" t="s">
        <v>3621</v>
      </c>
      <c r="E763" s="94" t="s">
        <v>3931</v>
      </c>
      <c r="F763" s="46" t="s">
        <v>3932</v>
      </c>
      <c r="I763"/>
      <c r="J763"/>
      <c r="M763" s="46" t="s">
        <v>2217</v>
      </c>
    </row>
    <row r="764" spans="1:13">
      <c r="A764" s="16" t="s">
        <v>3933</v>
      </c>
      <c r="B764" s="25" t="s">
        <v>2137</v>
      </c>
      <c r="C764" s="53" t="s">
        <v>3564</v>
      </c>
      <c r="D764" s="25" t="s">
        <v>3621</v>
      </c>
      <c r="E764" s="94" t="s">
        <v>3934</v>
      </c>
      <c r="F764" s="46" t="s">
        <v>3935</v>
      </c>
      <c r="G764" t="s">
        <v>2280</v>
      </c>
      <c r="I764"/>
      <c r="J764"/>
      <c r="M764" s="46" t="s">
        <v>3936</v>
      </c>
    </row>
    <row r="765" spans="1:13">
      <c r="A765" s="16" t="s">
        <v>3937</v>
      </c>
      <c r="B765" s="25" t="s">
        <v>2137</v>
      </c>
      <c r="C765" s="53" t="s">
        <v>3564</v>
      </c>
      <c r="D765" s="25" t="s">
        <v>3621</v>
      </c>
      <c r="E765" s="94" t="s">
        <v>3938</v>
      </c>
      <c r="F765" s="46" t="s">
        <v>3939</v>
      </c>
      <c r="G765" t="s">
        <v>2824</v>
      </c>
      <c r="I765"/>
      <c r="J765"/>
      <c r="M765" s="46" t="s">
        <v>3936</v>
      </c>
    </row>
    <row r="766" spans="1:13">
      <c r="A766" s="16" t="s">
        <v>3940</v>
      </c>
      <c r="B766" s="25" t="s">
        <v>2137</v>
      </c>
      <c r="C766" s="53" t="s">
        <v>3692</v>
      </c>
      <c r="D766" s="25" t="s">
        <v>3692</v>
      </c>
      <c r="E766" s="94" t="s">
        <v>3941</v>
      </c>
      <c r="F766" s="35" t="s">
        <v>3942</v>
      </c>
      <c r="I766"/>
      <c r="J766"/>
      <c r="M766" s="35" t="s">
        <v>2142</v>
      </c>
    </row>
    <row r="767" spans="1:13">
      <c r="A767" s="16" t="s">
        <v>3943</v>
      </c>
      <c r="B767" s="25" t="s">
        <v>2137</v>
      </c>
      <c r="C767" s="53" t="s">
        <v>3692</v>
      </c>
      <c r="D767" s="25" t="s">
        <v>3692</v>
      </c>
      <c r="E767" s="94" t="s">
        <v>3944</v>
      </c>
      <c r="F767" s="35" t="s">
        <v>3945</v>
      </c>
      <c r="I767"/>
      <c r="J767"/>
      <c r="M767" s="35" t="s">
        <v>2142</v>
      </c>
    </row>
    <row r="768" spans="1:13">
      <c r="A768" s="16" t="s">
        <v>3946</v>
      </c>
      <c r="B768" s="25" t="s">
        <v>2137</v>
      </c>
      <c r="C768" s="53" t="s">
        <v>3692</v>
      </c>
      <c r="D768" s="25" t="s">
        <v>3692</v>
      </c>
      <c r="E768" s="94" t="s">
        <v>3947</v>
      </c>
      <c r="F768" s="35" t="s">
        <v>3948</v>
      </c>
      <c r="I768"/>
      <c r="J768"/>
      <c r="M768" s="35" t="s">
        <v>2142</v>
      </c>
    </row>
    <row r="769" spans="1:13">
      <c r="A769" s="16" t="s">
        <v>3949</v>
      </c>
      <c r="B769" s="25" t="s">
        <v>2137</v>
      </c>
      <c r="C769" s="53" t="s">
        <v>3692</v>
      </c>
      <c r="D769" s="25" t="s">
        <v>3692</v>
      </c>
      <c r="E769" s="94" t="s">
        <v>3950</v>
      </c>
      <c r="F769" s="35" t="s">
        <v>3951</v>
      </c>
      <c r="I769"/>
      <c r="J769"/>
      <c r="M769" s="35" t="s">
        <v>2142</v>
      </c>
    </row>
    <row r="770" spans="1:13">
      <c r="A770" s="16" t="s">
        <v>3952</v>
      </c>
      <c r="B770" s="25" t="s">
        <v>2137</v>
      </c>
      <c r="C770" s="53" t="s">
        <v>3564</v>
      </c>
      <c r="D770" s="25" t="s">
        <v>3621</v>
      </c>
      <c r="E770" s="94" t="s">
        <v>3953</v>
      </c>
      <c r="F770" s="46" t="s">
        <v>3954</v>
      </c>
      <c r="I770"/>
      <c r="J770"/>
      <c r="M770" s="46" t="s">
        <v>2217</v>
      </c>
    </row>
    <row r="771" spans="1:13">
      <c r="A771" s="16" t="s">
        <v>3955</v>
      </c>
      <c r="B771" s="25" t="s">
        <v>2137</v>
      </c>
      <c r="C771" s="53" t="s">
        <v>3564</v>
      </c>
      <c r="D771" s="25" t="s">
        <v>3621</v>
      </c>
      <c r="E771" s="94" t="s">
        <v>3956</v>
      </c>
      <c r="F771" s="46" t="s">
        <v>3957</v>
      </c>
      <c r="G771" t="s">
        <v>2824</v>
      </c>
      <c r="I771"/>
      <c r="J771"/>
      <c r="M771" s="46" t="s">
        <v>2217</v>
      </c>
    </row>
    <row r="772" spans="1:13">
      <c r="A772" s="16" t="s">
        <v>3958</v>
      </c>
      <c r="B772" s="25" t="s">
        <v>2137</v>
      </c>
      <c r="C772" s="53" t="s">
        <v>3564</v>
      </c>
      <c r="D772" s="25" t="s">
        <v>3621</v>
      </c>
      <c r="E772" s="94" t="s">
        <v>3959</v>
      </c>
      <c r="F772" s="46" t="s">
        <v>3960</v>
      </c>
      <c r="I772"/>
      <c r="J772"/>
      <c r="M772" s="46" t="s">
        <v>2217</v>
      </c>
    </row>
    <row r="773" spans="1:13">
      <c r="A773" s="16" t="s">
        <v>3961</v>
      </c>
      <c r="B773" s="25" t="s">
        <v>2137</v>
      </c>
      <c r="C773" s="53" t="s">
        <v>3564</v>
      </c>
      <c r="D773" s="25" t="s">
        <v>3621</v>
      </c>
      <c r="E773" s="94" t="s">
        <v>3962</v>
      </c>
      <c r="F773" s="46" t="s">
        <v>3963</v>
      </c>
      <c r="I773"/>
      <c r="J773"/>
      <c r="M773" s="46" t="s">
        <v>2217</v>
      </c>
    </row>
    <row r="774" spans="1:13">
      <c r="A774" s="16" t="s">
        <v>3964</v>
      </c>
      <c r="B774" s="25" t="s">
        <v>2137</v>
      </c>
      <c r="C774" s="53" t="s">
        <v>3564</v>
      </c>
      <c r="D774" s="25" t="s">
        <v>3621</v>
      </c>
      <c r="E774" s="94" t="s">
        <v>3965</v>
      </c>
      <c r="F774" s="46" t="s">
        <v>3966</v>
      </c>
      <c r="G774" t="s">
        <v>2824</v>
      </c>
      <c r="I774"/>
      <c r="J774"/>
      <c r="M774" s="46" t="s">
        <v>2217</v>
      </c>
    </row>
    <row r="775" spans="1:13">
      <c r="A775" s="16" t="s">
        <v>3967</v>
      </c>
      <c r="B775" s="25" t="s">
        <v>2137</v>
      </c>
      <c r="C775" s="53" t="s">
        <v>3564</v>
      </c>
      <c r="D775" s="25" t="s">
        <v>3621</v>
      </c>
      <c r="E775" s="94" t="s">
        <v>3968</v>
      </c>
      <c r="F775" s="46" t="s">
        <v>3969</v>
      </c>
      <c r="I775"/>
      <c r="J775"/>
      <c r="M775" s="46" t="s">
        <v>2217</v>
      </c>
    </row>
    <row r="776" spans="1:13">
      <c r="A776" s="16" t="s">
        <v>3970</v>
      </c>
      <c r="B776" s="25" t="s">
        <v>2137</v>
      </c>
      <c r="C776" s="53" t="s">
        <v>3564</v>
      </c>
      <c r="D776" s="25" t="s">
        <v>3621</v>
      </c>
      <c r="E776" s="94" t="s">
        <v>3971</v>
      </c>
      <c r="F776" s="46" t="s">
        <v>3972</v>
      </c>
      <c r="G776" t="s">
        <v>2824</v>
      </c>
      <c r="I776"/>
      <c r="J776"/>
      <c r="M776" s="46" t="s">
        <v>2217</v>
      </c>
    </row>
    <row r="777" spans="1:13">
      <c r="A777" s="16" t="s">
        <v>3973</v>
      </c>
      <c r="B777" s="25" t="s">
        <v>2137</v>
      </c>
      <c r="C777" s="53" t="s">
        <v>3564</v>
      </c>
      <c r="D777" s="25" t="s">
        <v>3621</v>
      </c>
      <c r="E777" s="94" t="s">
        <v>3974</v>
      </c>
      <c r="F777" s="46" t="s">
        <v>3975</v>
      </c>
      <c r="G777" t="s">
        <v>2824</v>
      </c>
      <c r="I777"/>
      <c r="J777"/>
      <c r="M777" s="46" t="s">
        <v>2217</v>
      </c>
    </row>
    <row r="778" spans="1:13">
      <c r="A778" s="16" t="s">
        <v>3976</v>
      </c>
      <c r="B778" s="25" t="s">
        <v>2137</v>
      </c>
      <c r="C778" s="53" t="s">
        <v>3564</v>
      </c>
      <c r="D778" s="25" t="s">
        <v>3621</v>
      </c>
      <c r="E778" s="94" t="s">
        <v>3977</v>
      </c>
      <c r="F778" s="46" t="s">
        <v>3978</v>
      </c>
      <c r="G778" t="s">
        <v>2824</v>
      </c>
      <c r="I778"/>
      <c r="J778"/>
      <c r="M778" s="46" t="s">
        <v>2217</v>
      </c>
    </row>
    <row r="779" spans="1:13">
      <c r="A779" s="16" t="s">
        <v>1814</v>
      </c>
      <c r="B779" s="25" t="s">
        <v>2137</v>
      </c>
      <c r="C779" s="53" t="s">
        <v>3564</v>
      </c>
      <c r="D779" s="25" t="s">
        <v>3979</v>
      </c>
      <c r="E779" s="94" t="s">
        <v>3980</v>
      </c>
      <c r="F779" t="s">
        <v>3981</v>
      </c>
      <c r="G779" t="s">
        <v>2280</v>
      </c>
      <c r="I779"/>
      <c r="J779"/>
    </row>
    <row r="780" spans="1:13">
      <c r="A780" s="16" t="s">
        <v>1817</v>
      </c>
      <c r="B780" s="25" t="s">
        <v>2137</v>
      </c>
      <c r="C780" s="53" t="s">
        <v>3564</v>
      </c>
      <c r="D780" s="25" t="s">
        <v>3979</v>
      </c>
      <c r="E780" s="94" t="s">
        <v>3982</v>
      </c>
      <c r="F780" t="s">
        <v>3983</v>
      </c>
      <c r="G780" t="s">
        <v>2280</v>
      </c>
      <c r="I780"/>
      <c r="J780"/>
    </row>
    <row r="781" spans="1:13">
      <c r="A781" s="16" t="s">
        <v>1820</v>
      </c>
      <c r="B781" s="25" t="s">
        <v>2137</v>
      </c>
      <c r="C781" s="53" t="s">
        <v>3564</v>
      </c>
      <c r="D781" s="25" t="s">
        <v>3979</v>
      </c>
      <c r="E781" s="94" t="s">
        <v>3984</v>
      </c>
      <c r="F781" t="s">
        <v>3985</v>
      </c>
      <c r="G781" t="s">
        <v>2289</v>
      </c>
      <c r="I781"/>
      <c r="J781"/>
    </row>
    <row r="782" spans="1:13">
      <c r="A782" s="16" t="s">
        <v>1823</v>
      </c>
      <c r="B782" s="25" t="s">
        <v>2137</v>
      </c>
      <c r="C782" s="53" t="s">
        <v>3564</v>
      </c>
      <c r="D782" s="25" t="s">
        <v>3979</v>
      </c>
      <c r="E782" s="94" t="s">
        <v>3986</v>
      </c>
      <c r="F782" t="s">
        <v>3987</v>
      </c>
      <c r="G782" t="s">
        <v>2289</v>
      </c>
      <c r="I782"/>
      <c r="J782"/>
    </row>
    <row r="783" spans="1:13">
      <c r="A783" s="16" t="s">
        <v>1826</v>
      </c>
      <c r="B783" s="25" t="s">
        <v>2137</v>
      </c>
      <c r="C783" s="53" t="s">
        <v>3564</v>
      </c>
      <c r="D783" s="25" t="s">
        <v>3979</v>
      </c>
      <c r="E783" s="94" t="s">
        <v>3988</v>
      </c>
      <c r="F783" t="s">
        <v>3989</v>
      </c>
      <c r="G783" t="s">
        <v>2280</v>
      </c>
      <c r="I783"/>
      <c r="J783"/>
    </row>
    <row r="784" spans="1:13">
      <c r="A784" s="16" t="s">
        <v>1829</v>
      </c>
      <c r="B784" s="25" t="s">
        <v>2137</v>
      </c>
      <c r="C784" s="53" t="s">
        <v>3564</v>
      </c>
      <c r="D784" s="25" t="s">
        <v>3990</v>
      </c>
      <c r="E784" s="94" t="s">
        <v>3991</v>
      </c>
      <c r="F784" t="s">
        <v>3992</v>
      </c>
      <c r="G784" t="s">
        <v>2289</v>
      </c>
      <c r="I784"/>
      <c r="J784"/>
    </row>
    <row r="785" spans="1:13">
      <c r="A785" s="16" t="s">
        <v>1832</v>
      </c>
      <c r="B785" s="25" t="s">
        <v>2137</v>
      </c>
      <c r="C785" s="53" t="s">
        <v>3564</v>
      </c>
      <c r="D785" s="25" t="s">
        <v>3990</v>
      </c>
      <c r="E785" s="94" t="s">
        <v>3993</v>
      </c>
      <c r="F785" t="s">
        <v>3994</v>
      </c>
      <c r="G785" t="s">
        <v>2289</v>
      </c>
      <c r="I785"/>
      <c r="J785"/>
    </row>
    <row r="786" spans="1:13">
      <c r="A786" s="16" t="s">
        <v>1835</v>
      </c>
      <c r="B786" s="25" t="s">
        <v>2137</v>
      </c>
      <c r="C786" s="53" t="s">
        <v>3564</v>
      </c>
      <c r="D786" s="25" t="s">
        <v>3990</v>
      </c>
      <c r="E786" s="94" t="s">
        <v>3995</v>
      </c>
      <c r="F786" t="s">
        <v>3996</v>
      </c>
      <c r="G786" t="s">
        <v>2245</v>
      </c>
      <c r="I786"/>
      <c r="J786"/>
    </row>
    <row r="787" spans="1:13">
      <c r="A787" s="16" t="s">
        <v>3997</v>
      </c>
      <c r="B787" s="25" t="s">
        <v>2137</v>
      </c>
      <c r="C787" s="55" t="s">
        <v>3564</v>
      </c>
      <c r="D787" s="25" t="s">
        <v>3998</v>
      </c>
      <c r="E787" s="95" t="s">
        <v>3999</v>
      </c>
      <c r="F787" s="46" t="s">
        <v>4000</v>
      </c>
      <c r="I787"/>
      <c r="J787"/>
      <c r="M787" s="46" t="s">
        <v>2217</v>
      </c>
    </row>
    <row r="788" spans="1:13">
      <c r="A788" s="16" t="s">
        <v>4001</v>
      </c>
      <c r="B788" s="25" t="s">
        <v>2137</v>
      </c>
      <c r="C788" s="55" t="s">
        <v>4002</v>
      </c>
      <c r="D788" s="25" t="s">
        <v>4002</v>
      </c>
      <c r="E788" s="95" t="s">
        <v>4003</v>
      </c>
      <c r="F788" s="35" t="s">
        <v>4004</v>
      </c>
      <c r="I788"/>
      <c r="J788"/>
      <c r="M788" s="35" t="s">
        <v>2142</v>
      </c>
    </row>
    <row r="789" spans="1:13">
      <c r="A789" s="16" t="s">
        <v>4005</v>
      </c>
      <c r="B789" s="25" t="s">
        <v>2137</v>
      </c>
      <c r="C789" s="55" t="s">
        <v>4002</v>
      </c>
      <c r="D789" s="25" t="s">
        <v>4002</v>
      </c>
      <c r="E789" s="95" t="s">
        <v>4006</v>
      </c>
      <c r="F789" s="35" t="s">
        <v>4007</v>
      </c>
      <c r="I789"/>
      <c r="J789"/>
      <c r="M789" s="35" t="s">
        <v>2142</v>
      </c>
    </row>
    <row r="790" spans="1:13" ht="30">
      <c r="A790" s="16" t="s">
        <v>4008</v>
      </c>
      <c r="B790" s="25" t="s">
        <v>2137</v>
      </c>
      <c r="C790" s="55" t="s">
        <v>4002</v>
      </c>
      <c r="D790" s="25" t="s">
        <v>4002</v>
      </c>
      <c r="E790" s="95" t="s">
        <v>4009</v>
      </c>
      <c r="F790" s="35" t="s">
        <v>4010</v>
      </c>
      <c r="I790"/>
      <c r="J790"/>
      <c r="M790" s="35" t="s">
        <v>2142</v>
      </c>
    </row>
    <row r="791" spans="1:13">
      <c r="A791" s="16" t="s">
        <v>4011</v>
      </c>
      <c r="B791" s="25" t="s">
        <v>2137</v>
      </c>
      <c r="C791" s="55" t="s">
        <v>3564</v>
      </c>
      <c r="D791" s="25" t="s">
        <v>3998</v>
      </c>
      <c r="E791" s="95" t="s">
        <v>4012</v>
      </c>
      <c r="F791" s="46" t="s">
        <v>4013</v>
      </c>
      <c r="I791"/>
      <c r="J791"/>
      <c r="M791" s="46" t="s">
        <v>2217</v>
      </c>
    </row>
    <row r="792" spans="1:13">
      <c r="A792" s="16" t="s">
        <v>4014</v>
      </c>
      <c r="B792" s="25" t="s">
        <v>2137</v>
      </c>
      <c r="C792" s="55" t="s">
        <v>3564</v>
      </c>
      <c r="D792" s="25" t="s">
        <v>3998</v>
      </c>
      <c r="E792" s="95" t="s">
        <v>4015</v>
      </c>
      <c r="F792" s="46" t="s">
        <v>4016</v>
      </c>
      <c r="I792"/>
      <c r="J792"/>
      <c r="M792" s="46" t="s">
        <v>2217</v>
      </c>
    </row>
    <row r="793" spans="1:13">
      <c r="A793" s="16" t="s">
        <v>4017</v>
      </c>
      <c r="B793" s="25" t="s">
        <v>2137</v>
      </c>
      <c r="C793" s="55" t="s">
        <v>3564</v>
      </c>
      <c r="D793" s="25" t="s">
        <v>3998</v>
      </c>
      <c r="E793" s="95" t="s">
        <v>4018</v>
      </c>
      <c r="F793" s="46" t="s">
        <v>4019</v>
      </c>
      <c r="I793"/>
      <c r="J793"/>
      <c r="M793" s="46" t="s">
        <v>2217</v>
      </c>
    </row>
    <row r="794" spans="1:13">
      <c r="A794" s="16" t="s">
        <v>4020</v>
      </c>
      <c r="B794" s="25" t="s">
        <v>2137</v>
      </c>
      <c r="C794" s="55" t="s">
        <v>3564</v>
      </c>
      <c r="D794" s="25" t="s">
        <v>3998</v>
      </c>
      <c r="E794" s="95" t="s">
        <v>4021</v>
      </c>
      <c r="F794" s="46" t="s">
        <v>4022</v>
      </c>
      <c r="I794"/>
      <c r="J794"/>
      <c r="M794" s="46" t="s">
        <v>2217</v>
      </c>
    </row>
    <row r="795" spans="1:13">
      <c r="A795" s="16" t="s">
        <v>4023</v>
      </c>
      <c r="B795" s="25" t="s">
        <v>2137</v>
      </c>
      <c r="C795" s="55" t="s">
        <v>3564</v>
      </c>
      <c r="D795" s="25" t="s">
        <v>3998</v>
      </c>
      <c r="E795" s="95" t="s">
        <v>4024</v>
      </c>
      <c r="F795" s="46" t="s">
        <v>4025</v>
      </c>
      <c r="I795"/>
      <c r="J795"/>
      <c r="M795" s="46" t="s">
        <v>2217</v>
      </c>
    </row>
    <row r="796" spans="1:13">
      <c r="A796" s="16" t="s">
        <v>4026</v>
      </c>
      <c r="B796" s="25" t="s">
        <v>2137</v>
      </c>
      <c r="C796" s="55" t="s">
        <v>3564</v>
      </c>
      <c r="D796" s="25" t="s">
        <v>3998</v>
      </c>
      <c r="E796" s="95" t="s">
        <v>4027</v>
      </c>
      <c r="F796" s="46" t="s">
        <v>4028</v>
      </c>
      <c r="I796"/>
      <c r="J796"/>
      <c r="M796" s="46" t="s">
        <v>2217</v>
      </c>
    </row>
    <row r="797" spans="1:13">
      <c r="A797" s="16" t="s">
        <v>4029</v>
      </c>
      <c r="B797" s="25" t="s">
        <v>2137</v>
      </c>
      <c r="C797" s="55" t="s">
        <v>3564</v>
      </c>
      <c r="D797" s="25" t="s">
        <v>3998</v>
      </c>
      <c r="E797" s="95" t="s">
        <v>4030</v>
      </c>
      <c r="F797" s="46" t="s">
        <v>4031</v>
      </c>
      <c r="I797"/>
      <c r="J797"/>
      <c r="M797" s="46" t="s">
        <v>2217</v>
      </c>
    </row>
    <row r="798" spans="1:13">
      <c r="A798" s="16" t="s">
        <v>4032</v>
      </c>
      <c r="B798" s="25" t="s">
        <v>2137</v>
      </c>
      <c r="C798" s="55" t="s">
        <v>3564</v>
      </c>
      <c r="D798" s="25" t="s">
        <v>3998</v>
      </c>
      <c r="E798" s="95" t="s">
        <v>4033</v>
      </c>
      <c r="F798" s="46" t="s">
        <v>4034</v>
      </c>
      <c r="I798"/>
      <c r="J798"/>
      <c r="M798" s="46" t="s">
        <v>2217</v>
      </c>
    </row>
    <row r="799" spans="1:13">
      <c r="A799" s="16" t="s">
        <v>4035</v>
      </c>
      <c r="B799" s="25" t="s">
        <v>2137</v>
      </c>
      <c r="C799" s="55" t="s">
        <v>3564</v>
      </c>
      <c r="D799" s="25" t="s">
        <v>3998</v>
      </c>
      <c r="E799" s="95" t="s">
        <v>4036</v>
      </c>
      <c r="F799" s="46" t="s">
        <v>4037</v>
      </c>
      <c r="I799"/>
      <c r="J799"/>
      <c r="M799" s="46" t="s">
        <v>2217</v>
      </c>
    </row>
    <row r="800" spans="1:13">
      <c r="A800" s="16" t="s">
        <v>4038</v>
      </c>
      <c r="B800" s="25" t="s">
        <v>2137</v>
      </c>
      <c r="C800" s="55" t="s">
        <v>3564</v>
      </c>
      <c r="D800" s="25" t="s">
        <v>3998</v>
      </c>
      <c r="E800" s="95" t="s">
        <v>4039</v>
      </c>
      <c r="F800" s="46" t="s">
        <v>4040</v>
      </c>
      <c r="I800"/>
      <c r="J800"/>
      <c r="M800" s="46" t="s">
        <v>2217</v>
      </c>
    </row>
    <row r="801" spans="1:13">
      <c r="A801" s="16" t="s">
        <v>4041</v>
      </c>
      <c r="B801" s="25" t="s">
        <v>2137</v>
      </c>
      <c r="C801" s="55" t="s">
        <v>3564</v>
      </c>
      <c r="D801" s="25" t="s">
        <v>3998</v>
      </c>
      <c r="E801" s="95" t="s">
        <v>4042</v>
      </c>
      <c r="F801" s="46" t="s">
        <v>4043</v>
      </c>
      <c r="I801"/>
      <c r="J801"/>
      <c r="M801" s="46" t="s">
        <v>2217</v>
      </c>
    </row>
    <row r="802" spans="1:13">
      <c r="A802" s="16" t="s">
        <v>4044</v>
      </c>
      <c r="B802" s="25" t="s">
        <v>2137</v>
      </c>
      <c r="C802" s="55" t="s">
        <v>3564</v>
      </c>
      <c r="D802" s="25" t="s">
        <v>3998</v>
      </c>
      <c r="E802" s="95" t="s">
        <v>4045</v>
      </c>
      <c r="F802" s="46" t="s">
        <v>4046</v>
      </c>
      <c r="I802"/>
      <c r="J802"/>
      <c r="M802" s="46" t="s">
        <v>2217</v>
      </c>
    </row>
    <row r="803" spans="1:13">
      <c r="A803" s="16" t="s">
        <v>4047</v>
      </c>
      <c r="B803" s="25" t="s">
        <v>2137</v>
      </c>
      <c r="C803" s="55" t="s">
        <v>3564</v>
      </c>
      <c r="D803" s="25" t="s">
        <v>3998</v>
      </c>
      <c r="E803" s="95" t="s">
        <v>4048</v>
      </c>
      <c r="F803" s="46" t="s">
        <v>4049</v>
      </c>
      <c r="I803"/>
      <c r="J803"/>
      <c r="M803" s="46" t="s">
        <v>2217</v>
      </c>
    </row>
    <row r="804" spans="1:13">
      <c r="A804" s="16" t="s">
        <v>4050</v>
      </c>
      <c r="B804" s="25" t="s">
        <v>2137</v>
      </c>
      <c r="C804" s="55" t="s">
        <v>3564</v>
      </c>
      <c r="D804" s="25" t="s">
        <v>3998</v>
      </c>
      <c r="E804" s="95" t="s">
        <v>4051</v>
      </c>
      <c r="F804" s="46" t="s">
        <v>4052</v>
      </c>
      <c r="I804"/>
      <c r="J804"/>
      <c r="M804" s="46" t="s">
        <v>2217</v>
      </c>
    </row>
    <row r="805" spans="1:13">
      <c r="A805" s="16" t="s">
        <v>4053</v>
      </c>
      <c r="B805" s="25" t="s">
        <v>2137</v>
      </c>
      <c r="C805" s="55" t="s">
        <v>3564</v>
      </c>
      <c r="D805" s="25" t="s">
        <v>3998</v>
      </c>
      <c r="E805" s="95" t="s">
        <v>4054</v>
      </c>
      <c r="F805" s="46" t="s">
        <v>4055</v>
      </c>
      <c r="I805"/>
      <c r="J805"/>
      <c r="M805" s="46" t="s">
        <v>2217</v>
      </c>
    </row>
    <row r="806" spans="1:13">
      <c r="A806" s="16" t="s">
        <v>4056</v>
      </c>
      <c r="B806" s="25" t="s">
        <v>2137</v>
      </c>
      <c r="C806" s="55" t="s">
        <v>3564</v>
      </c>
      <c r="D806" s="25" t="s">
        <v>3998</v>
      </c>
      <c r="E806" s="95" t="s">
        <v>4057</v>
      </c>
      <c r="F806" s="46" t="s">
        <v>4058</v>
      </c>
      <c r="I806"/>
      <c r="J806"/>
      <c r="M806" s="46" t="s">
        <v>2217</v>
      </c>
    </row>
    <row r="807" spans="1:13">
      <c r="A807" s="16" t="s">
        <v>4059</v>
      </c>
      <c r="B807" s="25" t="s">
        <v>2137</v>
      </c>
      <c r="C807" s="55" t="s">
        <v>3564</v>
      </c>
      <c r="D807" s="25" t="s">
        <v>3998</v>
      </c>
      <c r="E807" s="95" t="s">
        <v>4060</v>
      </c>
      <c r="F807" s="46" t="s">
        <v>4061</v>
      </c>
      <c r="I807"/>
      <c r="J807"/>
      <c r="M807" s="46" t="s">
        <v>2217</v>
      </c>
    </row>
    <row r="808" spans="1:13">
      <c r="A808" s="16" t="s">
        <v>1838</v>
      </c>
      <c r="B808" s="25" t="s">
        <v>2137</v>
      </c>
      <c r="C808" s="55" t="s">
        <v>3564</v>
      </c>
      <c r="D808" s="25" t="s">
        <v>3998</v>
      </c>
      <c r="E808" s="95" t="s">
        <v>4062</v>
      </c>
      <c r="F808" t="s">
        <v>4063</v>
      </c>
      <c r="I808"/>
      <c r="J808"/>
    </row>
    <row r="809" spans="1:13">
      <c r="A809" s="16" t="s">
        <v>1841</v>
      </c>
      <c r="B809" s="25" t="s">
        <v>2137</v>
      </c>
      <c r="C809" s="55" t="s">
        <v>3564</v>
      </c>
      <c r="D809" s="25" t="s">
        <v>3998</v>
      </c>
      <c r="E809" s="95" t="s">
        <v>4064</v>
      </c>
      <c r="F809" t="s">
        <v>4065</v>
      </c>
      <c r="I809"/>
      <c r="J809"/>
      <c r="M809" t="s">
        <v>4066</v>
      </c>
    </row>
    <row r="810" spans="1:13">
      <c r="A810" s="16" t="s">
        <v>1844</v>
      </c>
      <c r="B810" s="25" t="s">
        <v>2137</v>
      </c>
      <c r="C810" s="55" t="s">
        <v>3564</v>
      </c>
      <c r="D810" s="25" t="s">
        <v>3998</v>
      </c>
      <c r="E810" s="95" t="s">
        <v>4067</v>
      </c>
      <c r="F810" t="s">
        <v>4068</v>
      </c>
      <c r="G810" t="s">
        <v>2280</v>
      </c>
      <c r="I810"/>
      <c r="J810"/>
      <c r="M810" t="s">
        <v>4066</v>
      </c>
    </row>
    <row r="811" spans="1:13">
      <c r="A811" s="16" t="s">
        <v>1847</v>
      </c>
      <c r="B811" s="25" t="s">
        <v>2137</v>
      </c>
      <c r="C811" s="57" t="s">
        <v>4069</v>
      </c>
      <c r="D811" s="25" t="s">
        <v>4070</v>
      </c>
      <c r="E811" s="96" t="s">
        <v>4071</v>
      </c>
      <c r="F811" t="s">
        <v>4072</v>
      </c>
      <c r="I811"/>
      <c r="J811"/>
    </row>
    <row r="812" spans="1:13">
      <c r="A812" s="16" t="s">
        <v>1850</v>
      </c>
      <c r="B812" s="25" t="s">
        <v>2137</v>
      </c>
      <c r="C812" s="57" t="s">
        <v>4069</v>
      </c>
      <c r="D812" s="25" t="s">
        <v>4070</v>
      </c>
      <c r="E812" s="96" t="s">
        <v>4073</v>
      </c>
      <c r="F812" t="s">
        <v>4074</v>
      </c>
      <c r="G812" t="s">
        <v>2280</v>
      </c>
      <c r="I812"/>
      <c r="J812"/>
    </row>
    <row r="813" spans="1:13">
      <c r="A813" s="16" t="s">
        <v>1853</v>
      </c>
      <c r="B813" s="25" t="s">
        <v>2137</v>
      </c>
      <c r="C813" s="57" t="s">
        <v>4069</v>
      </c>
      <c r="D813" s="25" t="s">
        <v>4070</v>
      </c>
      <c r="E813" s="96" t="s">
        <v>4075</v>
      </c>
      <c r="F813" t="s">
        <v>4076</v>
      </c>
      <c r="G813" t="s">
        <v>2280</v>
      </c>
      <c r="I813"/>
      <c r="J813"/>
    </row>
    <row r="814" spans="1:13">
      <c r="A814" s="16" t="s">
        <v>1856</v>
      </c>
      <c r="B814" s="25" t="s">
        <v>2137</v>
      </c>
      <c r="C814" s="57" t="s">
        <v>2146</v>
      </c>
      <c r="D814" s="25" t="s">
        <v>3501</v>
      </c>
      <c r="E814" s="96" t="s">
        <v>4077</v>
      </c>
      <c r="F814" t="s">
        <v>4078</v>
      </c>
      <c r="I814"/>
      <c r="J814"/>
    </row>
    <row r="815" spans="1:13">
      <c r="A815" s="16" t="s">
        <v>1859</v>
      </c>
      <c r="B815" s="25" t="s">
        <v>2137</v>
      </c>
      <c r="C815" s="57" t="s">
        <v>2146</v>
      </c>
      <c r="D815" s="25" t="s">
        <v>3501</v>
      </c>
      <c r="E815" s="96" t="s">
        <v>4079</v>
      </c>
      <c r="F815" t="s">
        <v>4080</v>
      </c>
      <c r="I815"/>
      <c r="J815"/>
    </row>
    <row r="816" spans="1:13">
      <c r="A816" s="16" t="s">
        <v>1862</v>
      </c>
      <c r="B816" s="25" t="s">
        <v>2137</v>
      </c>
      <c r="C816" s="57" t="s">
        <v>2146</v>
      </c>
      <c r="D816" s="25" t="s">
        <v>3501</v>
      </c>
      <c r="E816" s="96" t="s">
        <v>4081</v>
      </c>
      <c r="F816" t="s">
        <v>4082</v>
      </c>
      <c r="I816"/>
      <c r="J816"/>
    </row>
    <row r="817" spans="1:13">
      <c r="A817" s="16" t="s">
        <v>1865</v>
      </c>
      <c r="B817" s="25" t="s">
        <v>2137</v>
      </c>
      <c r="C817" s="57" t="s">
        <v>2146</v>
      </c>
      <c r="D817" s="25" t="s">
        <v>3501</v>
      </c>
      <c r="E817" s="96" t="s">
        <v>4083</v>
      </c>
      <c r="F817" t="s">
        <v>4084</v>
      </c>
      <c r="I817"/>
      <c r="J817"/>
    </row>
    <row r="818" spans="1:13">
      <c r="A818" s="16" t="s">
        <v>4085</v>
      </c>
      <c r="B818" s="25" t="s">
        <v>2137</v>
      </c>
      <c r="C818" s="57" t="s">
        <v>4002</v>
      </c>
      <c r="D818" s="25" t="s">
        <v>4002</v>
      </c>
      <c r="E818" s="96" t="s">
        <v>4086</v>
      </c>
      <c r="F818" s="35" t="s">
        <v>4087</v>
      </c>
      <c r="I818"/>
      <c r="J818"/>
      <c r="M818" s="35" t="s">
        <v>2142</v>
      </c>
    </row>
    <row r="819" spans="1:13">
      <c r="A819" s="16" t="s">
        <v>4088</v>
      </c>
      <c r="B819" s="25" t="s">
        <v>2137</v>
      </c>
      <c r="C819" s="57" t="s">
        <v>4002</v>
      </c>
      <c r="D819" s="25" t="s">
        <v>4002</v>
      </c>
      <c r="E819" s="96" t="s">
        <v>4089</v>
      </c>
      <c r="F819" s="35" t="s">
        <v>4090</v>
      </c>
      <c r="I819"/>
      <c r="J819"/>
      <c r="M819" s="35" t="s">
        <v>2142</v>
      </c>
    </row>
    <row r="820" spans="1:13" ht="30">
      <c r="A820" s="16" t="s">
        <v>4091</v>
      </c>
      <c r="B820" s="25" t="s">
        <v>2137</v>
      </c>
      <c r="C820" s="57" t="s">
        <v>2146</v>
      </c>
      <c r="D820" s="25" t="s">
        <v>4092</v>
      </c>
      <c r="E820" s="96" t="s">
        <v>4093</v>
      </c>
      <c r="F820" s="46" t="s">
        <v>4094</v>
      </c>
      <c r="I820"/>
      <c r="J820"/>
      <c r="M820" s="46" t="s">
        <v>2217</v>
      </c>
    </row>
    <row r="821" spans="1:13" ht="30">
      <c r="A821" s="16" t="s">
        <v>4095</v>
      </c>
      <c r="B821" s="25" t="s">
        <v>2137</v>
      </c>
      <c r="C821" s="57" t="s">
        <v>2146</v>
      </c>
      <c r="D821" s="25" t="s">
        <v>4092</v>
      </c>
      <c r="E821" s="96" t="s">
        <v>4096</v>
      </c>
      <c r="F821" s="46" t="s">
        <v>4097</v>
      </c>
      <c r="G821" t="s">
        <v>2824</v>
      </c>
      <c r="I821"/>
      <c r="J821"/>
      <c r="M821" s="46" t="s">
        <v>2217</v>
      </c>
    </row>
    <row r="822" spans="1:13">
      <c r="A822" s="16" t="s">
        <v>1868</v>
      </c>
      <c r="B822" s="25" t="s">
        <v>2137</v>
      </c>
      <c r="C822" s="57" t="s">
        <v>4069</v>
      </c>
      <c r="D822" s="25" t="s">
        <v>4098</v>
      </c>
      <c r="E822" s="96" t="s">
        <v>4099</v>
      </c>
      <c r="F822" t="s">
        <v>4100</v>
      </c>
      <c r="G822" t="s">
        <v>2280</v>
      </c>
      <c r="I822"/>
      <c r="J822"/>
    </row>
    <row r="823" spans="1:13">
      <c r="A823" s="16" t="s">
        <v>1872</v>
      </c>
      <c r="B823" s="25" t="s">
        <v>2137</v>
      </c>
      <c r="C823" s="57" t="s">
        <v>4069</v>
      </c>
      <c r="D823" s="25" t="s">
        <v>4098</v>
      </c>
      <c r="E823" s="96" t="s">
        <v>4101</v>
      </c>
      <c r="F823" t="s">
        <v>4102</v>
      </c>
      <c r="G823" t="s">
        <v>2280</v>
      </c>
      <c r="I823"/>
      <c r="J823"/>
    </row>
    <row r="824" spans="1:13" ht="30">
      <c r="A824" s="16" t="s">
        <v>1875</v>
      </c>
      <c r="B824" s="25" t="s">
        <v>2137</v>
      </c>
      <c r="C824" s="57" t="s">
        <v>4069</v>
      </c>
      <c r="D824" s="25" t="s">
        <v>4098</v>
      </c>
      <c r="E824" s="96" t="s">
        <v>4103</v>
      </c>
      <c r="F824" t="s">
        <v>4104</v>
      </c>
      <c r="G824" t="s">
        <v>2280</v>
      </c>
      <c r="I824"/>
      <c r="J824"/>
    </row>
    <row r="825" spans="1:13">
      <c r="A825" s="16" t="s">
        <v>1878</v>
      </c>
      <c r="B825" s="25" t="s">
        <v>2137</v>
      </c>
      <c r="C825" s="57" t="s">
        <v>4069</v>
      </c>
      <c r="D825" s="25" t="s">
        <v>4098</v>
      </c>
      <c r="E825" s="96" t="s">
        <v>4105</v>
      </c>
      <c r="F825" t="s">
        <v>4106</v>
      </c>
      <c r="G825" t="s">
        <v>2280</v>
      </c>
      <c r="I825"/>
      <c r="J825"/>
    </row>
    <row r="826" spans="1:13">
      <c r="A826" s="16" t="s">
        <v>1881</v>
      </c>
      <c r="B826" s="25" t="s">
        <v>2137</v>
      </c>
      <c r="C826" s="57" t="s">
        <v>4069</v>
      </c>
      <c r="D826" s="25" t="s">
        <v>4098</v>
      </c>
      <c r="E826" s="96" t="s">
        <v>4107</v>
      </c>
      <c r="F826" t="s">
        <v>4108</v>
      </c>
      <c r="G826" t="s">
        <v>2280</v>
      </c>
      <c r="I826"/>
      <c r="J826"/>
    </row>
    <row r="827" spans="1:13" ht="30">
      <c r="A827" s="16" t="s">
        <v>1884</v>
      </c>
      <c r="B827" s="25" t="s">
        <v>2137</v>
      </c>
      <c r="C827" s="57" t="s">
        <v>4069</v>
      </c>
      <c r="D827" s="25" t="s">
        <v>4098</v>
      </c>
      <c r="E827" s="96" t="s">
        <v>4109</v>
      </c>
      <c r="F827" t="s">
        <v>4110</v>
      </c>
      <c r="G827" t="s">
        <v>2280</v>
      </c>
      <c r="I827"/>
      <c r="J827"/>
    </row>
    <row r="828" spans="1:13">
      <c r="A828" s="16" t="s">
        <v>1887</v>
      </c>
      <c r="B828" s="25" t="s">
        <v>2137</v>
      </c>
      <c r="C828" s="57" t="s">
        <v>4069</v>
      </c>
      <c r="D828" s="25" t="s">
        <v>4098</v>
      </c>
      <c r="E828" s="96" t="s">
        <v>4111</v>
      </c>
      <c r="F828" t="s">
        <v>4112</v>
      </c>
      <c r="G828" t="s">
        <v>2280</v>
      </c>
      <c r="I828"/>
      <c r="J828"/>
    </row>
    <row r="829" spans="1:13">
      <c r="A829" s="16" t="s">
        <v>1890</v>
      </c>
      <c r="B829" s="25" t="s">
        <v>2137</v>
      </c>
      <c r="C829" s="57" t="s">
        <v>4069</v>
      </c>
      <c r="D829" s="25" t="s">
        <v>4098</v>
      </c>
      <c r="E829" s="96" t="s">
        <v>4113</v>
      </c>
      <c r="F829" t="s">
        <v>4114</v>
      </c>
      <c r="G829" t="s">
        <v>2280</v>
      </c>
      <c r="I829"/>
      <c r="J829"/>
    </row>
    <row r="830" spans="1:13">
      <c r="A830" s="16" t="s">
        <v>1893</v>
      </c>
      <c r="B830" s="25" t="s">
        <v>2137</v>
      </c>
      <c r="C830" s="57" t="s">
        <v>4069</v>
      </c>
      <c r="D830" s="25" t="s">
        <v>4098</v>
      </c>
      <c r="E830" s="96" t="s">
        <v>4115</v>
      </c>
      <c r="F830" t="s">
        <v>4116</v>
      </c>
      <c r="G830" t="s">
        <v>2280</v>
      </c>
      <c r="I830"/>
      <c r="J830"/>
    </row>
    <row r="831" spans="1:13">
      <c r="A831" s="16" t="s">
        <v>1896</v>
      </c>
      <c r="B831" s="25" t="s">
        <v>2137</v>
      </c>
      <c r="C831" s="57" t="s">
        <v>4069</v>
      </c>
      <c r="D831" s="25" t="s">
        <v>4098</v>
      </c>
      <c r="E831" s="96" t="s">
        <v>4117</v>
      </c>
      <c r="F831" t="s">
        <v>4118</v>
      </c>
      <c r="G831" t="s">
        <v>2280</v>
      </c>
      <c r="I831"/>
      <c r="J831"/>
    </row>
    <row r="832" spans="1:13">
      <c r="A832" s="16" t="s">
        <v>1899</v>
      </c>
      <c r="B832" s="25" t="s">
        <v>2137</v>
      </c>
      <c r="C832" s="57" t="s">
        <v>4069</v>
      </c>
      <c r="D832" s="25" t="s">
        <v>4098</v>
      </c>
      <c r="E832" s="96" t="s">
        <v>4119</v>
      </c>
      <c r="F832" t="s">
        <v>4120</v>
      </c>
      <c r="G832" t="s">
        <v>2245</v>
      </c>
      <c r="I832"/>
      <c r="J832"/>
    </row>
    <row r="833" spans="1:10" ht="30">
      <c r="A833" s="16" t="s">
        <v>1904</v>
      </c>
      <c r="B833" s="25" t="s">
        <v>2137</v>
      </c>
      <c r="C833" s="57" t="s">
        <v>4069</v>
      </c>
      <c r="D833" s="25" t="s">
        <v>4098</v>
      </c>
      <c r="E833" s="96" t="s">
        <v>4121</v>
      </c>
      <c r="F833" t="s">
        <v>4122</v>
      </c>
      <c r="G833" t="s">
        <v>2245</v>
      </c>
      <c r="I833"/>
      <c r="J833"/>
    </row>
    <row r="834" spans="1:10" ht="30">
      <c r="A834" s="16" t="s">
        <v>1907</v>
      </c>
      <c r="B834" s="25" t="s">
        <v>2137</v>
      </c>
      <c r="C834" s="57" t="s">
        <v>4069</v>
      </c>
      <c r="D834" s="25" t="s">
        <v>4098</v>
      </c>
      <c r="E834" s="96" t="s">
        <v>4123</v>
      </c>
      <c r="F834" t="s">
        <v>4124</v>
      </c>
      <c r="G834" t="s">
        <v>2245</v>
      </c>
      <c r="I834"/>
      <c r="J834"/>
    </row>
    <row r="835" spans="1:10" ht="30">
      <c r="A835" s="16" t="s">
        <v>1910</v>
      </c>
      <c r="B835" s="25" t="s">
        <v>2137</v>
      </c>
      <c r="C835" s="57" t="s">
        <v>4069</v>
      </c>
      <c r="D835" s="25" t="s">
        <v>4098</v>
      </c>
      <c r="E835" s="96" t="s">
        <v>4125</v>
      </c>
      <c r="F835" t="s">
        <v>4126</v>
      </c>
      <c r="G835" t="s">
        <v>2245</v>
      </c>
      <c r="I835"/>
      <c r="J835"/>
    </row>
    <row r="836" spans="1:10" ht="30">
      <c r="A836" s="16" t="s">
        <v>1913</v>
      </c>
      <c r="B836" s="25" t="s">
        <v>2137</v>
      </c>
      <c r="C836" s="57" t="s">
        <v>4069</v>
      </c>
      <c r="D836" s="25" t="s">
        <v>4098</v>
      </c>
      <c r="E836" s="96" t="s">
        <v>4127</v>
      </c>
      <c r="F836" t="s">
        <v>4128</v>
      </c>
      <c r="G836" t="s">
        <v>2245</v>
      </c>
      <c r="I836"/>
      <c r="J836"/>
    </row>
    <row r="837" spans="1:10" ht="30">
      <c r="A837" s="16" t="s">
        <v>1916</v>
      </c>
      <c r="B837" s="25" t="s">
        <v>2137</v>
      </c>
      <c r="C837" s="57" t="s">
        <v>4069</v>
      </c>
      <c r="D837" s="25" t="s">
        <v>4098</v>
      </c>
      <c r="E837" s="96" t="s">
        <v>4129</v>
      </c>
      <c r="F837" t="s">
        <v>4130</v>
      </c>
      <c r="G837" t="s">
        <v>2245</v>
      </c>
      <c r="I837"/>
      <c r="J837"/>
    </row>
    <row r="838" spans="1:10" ht="30">
      <c r="A838" s="16" t="s">
        <v>1919</v>
      </c>
      <c r="B838" s="25" t="s">
        <v>2137</v>
      </c>
      <c r="C838" s="57" t="s">
        <v>4069</v>
      </c>
      <c r="D838" s="25" t="s">
        <v>4098</v>
      </c>
      <c r="E838" s="96" t="s">
        <v>4131</v>
      </c>
      <c r="F838" t="s">
        <v>4132</v>
      </c>
      <c r="G838" t="s">
        <v>2245</v>
      </c>
      <c r="I838"/>
      <c r="J838"/>
    </row>
    <row r="839" spans="1:10" ht="30">
      <c r="A839" s="16" t="s">
        <v>1922</v>
      </c>
      <c r="B839" s="25" t="s">
        <v>2137</v>
      </c>
      <c r="C839" s="57" t="s">
        <v>4069</v>
      </c>
      <c r="D839" s="25" t="s">
        <v>4098</v>
      </c>
      <c r="E839" s="96" t="s">
        <v>4133</v>
      </c>
      <c r="F839" t="s">
        <v>4134</v>
      </c>
      <c r="G839" t="s">
        <v>2245</v>
      </c>
      <c r="I839"/>
      <c r="J839"/>
    </row>
    <row r="840" spans="1:10">
      <c r="A840" s="16" t="s">
        <v>1925</v>
      </c>
      <c r="B840" s="25" t="s">
        <v>2137</v>
      </c>
      <c r="C840" s="57" t="s">
        <v>4069</v>
      </c>
      <c r="D840" s="25" t="s">
        <v>4098</v>
      </c>
      <c r="E840" s="96" t="s">
        <v>4135</v>
      </c>
      <c r="F840" t="s">
        <v>4136</v>
      </c>
      <c r="G840" t="s">
        <v>2245</v>
      </c>
      <c r="I840"/>
      <c r="J840"/>
    </row>
    <row r="841" spans="1:10">
      <c r="A841" s="16" t="s">
        <v>1928</v>
      </c>
      <c r="B841" s="25" t="s">
        <v>2137</v>
      </c>
      <c r="C841" s="57" t="s">
        <v>4069</v>
      </c>
      <c r="D841" s="25" t="s">
        <v>4098</v>
      </c>
      <c r="E841" s="96" t="s">
        <v>4137</v>
      </c>
      <c r="F841" t="s">
        <v>4138</v>
      </c>
      <c r="G841" t="s">
        <v>2289</v>
      </c>
      <c r="I841"/>
      <c r="J841"/>
    </row>
    <row r="842" spans="1:10">
      <c r="A842" s="16" t="s">
        <v>1931</v>
      </c>
      <c r="B842" s="25" t="s">
        <v>2137</v>
      </c>
      <c r="C842" s="57" t="s">
        <v>2561</v>
      </c>
      <c r="D842" s="25" t="s">
        <v>4139</v>
      </c>
      <c r="E842" s="96" t="s">
        <v>4140</v>
      </c>
      <c r="F842" t="s">
        <v>4141</v>
      </c>
      <c r="I842"/>
      <c r="J842"/>
    </row>
    <row r="843" spans="1:10">
      <c r="A843" s="16" t="s">
        <v>1934</v>
      </c>
      <c r="B843" s="25" t="s">
        <v>2137</v>
      </c>
      <c r="C843" s="57" t="s">
        <v>2561</v>
      </c>
      <c r="D843" s="25" t="s">
        <v>4139</v>
      </c>
      <c r="E843" s="96" t="s">
        <v>4142</v>
      </c>
      <c r="F843" t="s">
        <v>4143</v>
      </c>
      <c r="I843"/>
      <c r="J843"/>
    </row>
    <row r="844" spans="1:10">
      <c r="A844" s="16" t="s">
        <v>1937</v>
      </c>
      <c r="B844" s="25" t="s">
        <v>2137</v>
      </c>
      <c r="C844" s="57" t="s">
        <v>2561</v>
      </c>
      <c r="D844" s="25" t="s">
        <v>4139</v>
      </c>
      <c r="E844" s="96" t="s">
        <v>4144</v>
      </c>
      <c r="F844" t="s">
        <v>4145</v>
      </c>
      <c r="I844"/>
      <c r="J844"/>
    </row>
    <row r="845" spans="1:10">
      <c r="A845" s="16" t="s">
        <v>1940</v>
      </c>
      <c r="B845" s="25" t="s">
        <v>2137</v>
      </c>
      <c r="C845" s="57" t="s">
        <v>4069</v>
      </c>
      <c r="D845" s="25" t="s">
        <v>4146</v>
      </c>
      <c r="E845" s="96" t="s">
        <v>4147</v>
      </c>
      <c r="F845" t="s">
        <v>4148</v>
      </c>
      <c r="I845"/>
      <c r="J845"/>
    </row>
    <row r="846" spans="1:10">
      <c r="A846" s="16" t="s">
        <v>1943</v>
      </c>
      <c r="B846" s="25" t="s">
        <v>2137</v>
      </c>
      <c r="C846" s="57" t="s">
        <v>4069</v>
      </c>
      <c r="D846" s="25" t="s">
        <v>4146</v>
      </c>
      <c r="E846" s="96" t="s">
        <v>4149</v>
      </c>
      <c r="F846" t="s">
        <v>4150</v>
      </c>
      <c r="I846"/>
      <c r="J846"/>
    </row>
    <row r="847" spans="1:10" ht="30">
      <c r="A847" s="16" t="s">
        <v>1946</v>
      </c>
      <c r="E847" s="97" t="s">
        <v>4151</v>
      </c>
      <c r="F847" t="s">
        <v>4152</v>
      </c>
      <c r="G847" t="s">
        <v>2150</v>
      </c>
      <c r="I847"/>
      <c r="J847"/>
    </row>
    <row r="848" spans="1:10">
      <c r="A848" s="16" t="s">
        <v>1949</v>
      </c>
      <c r="B848" s="68" t="s">
        <v>2137</v>
      </c>
      <c r="C848" s="68" t="s">
        <v>2227</v>
      </c>
      <c r="D848" s="68" t="s">
        <v>2246</v>
      </c>
      <c r="E848" s="98" t="s">
        <v>4153</v>
      </c>
      <c r="F848" s="68" t="s">
        <v>4154</v>
      </c>
      <c r="G848" s="68"/>
      <c r="H848" s="68"/>
      <c r="I848" s="68"/>
      <c r="J848" s="68"/>
    </row>
    <row r="849" spans="1:10">
      <c r="A849" s="70" t="s">
        <v>1952</v>
      </c>
      <c r="B849" s="68" t="s">
        <v>2137</v>
      </c>
      <c r="C849" s="68" t="s">
        <v>2227</v>
      </c>
      <c r="D849" s="68" t="s">
        <v>2232</v>
      </c>
      <c r="E849" s="98" t="s">
        <v>4155</v>
      </c>
      <c r="F849" s="68" t="s">
        <v>4156</v>
      </c>
      <c r="G849" s="68"/>
      <c r="H849" s="68"/>
      <c r="I849" s="68"/>
      <c r="J849" s="68"/>
    </row>
    <row r="850" spans="1:10">
      <c r="A850" s="70" t="s">
        <v>1955</v>
      </c>
      <c r="B850" s="68" t="s">
        <v>2137</v>
      </c>
      <c r="C850" s="68" t="s">
        <v>2227</v>
      </c>
      <c r="D850" s="68" t="s">
        <v>2232</v>
      </c>
      <c r="E850" s="98" t="s">
        <v>4157</v>
      </c>
      <c r="F850" s="68" t="s">
        <v>4158</v>
      </c>
    </row>
    <row r="851" spans="1:10">
      <c r="A851" s="70" t="s">
        <v>1958</v>
      </c>
      <c r="B851" s="25" t="s">
        <v>2137</v>
      </c>
      <c r="C851" s="57" t="s">
        <v>2561</v>
      </c>
      <c r="D851" t="s">
        <v>2562</v>
      </c>
      <c r="E851" s="97" t="s">
        <v>4159</v>
      </c>
      <c r="F851" t="s">
        <v>4160</v>
      </c>
    </row>
    <row r="852" spans="1:10">
      <c r="A852" s="70" t="s">
        <v>4161</v>
      </c>
      <c r="B852" s="25" t="s">
        <v>2137</v>
      </c>
      <c r="C852" s="48" t="s">
        <v>3155</v>
      </c>
      <c r="D852" s="25" t="s">
        <v>3156</v>
      </c>
      <c r="E852" s="97" t="s">
        <v>4162</v>
      </c>
      <c r="F852" s="82" t="s">
        <v>4163</v>
      </c>
    </row>
    <row r="853" spans="1:10">
      <c r="A853" s="70" t="s">
        <v>1961</v>
      </c>
      <c r="B853" s="25" t="s">
        <v>2137</v>
      </c>
      <c r="C853" s="48" t="s">
        <v>3155</v>
      </c>
      <c r="D853" s="25" t="s">
        <v>3156</v>
      </c>
      <c r="E853" s="97" t="s">
        <v>4164</v>
      </c>
      <c r="F853" t="s">
        <v>4165</v>
      </c>
    </row>
    <row r="854" spans="1:10">
      <c r="A854" s="70" t="s">
        <v>4166</v>
      </c>
      <c r="B854" s="25" t="s">
        <v>2137</v>
      </c>
      <c r="C854" s="48" t="s">
        <v>2146</v>
      </c>
      <c r="D854" s="25" t="s">
        <v>3295</v>
      </c>
      <c r="E854" s="97" t="s">
        <v>4167</v>
      </c>
      <c r="F854" t="s">
        <v>4168</v>
      </c>
    </row>
    <row r="855" spans="1:10">
      <c r="A855" s="70" t="s">
        <v>1964</v>
      </c>
      <c r="B855" s="25" t="s">
        <v>2137</v>
      </c>
      <c r="C855" s="40" t="s">
        <v>2227</v>
      </c>
      <c r="D855" t="s">
        <v>2232</v>
      </c>
      <c r="E855" s="97" t="s">
        <v>4169</v>
      </c>
      <c r="F855" t="s">
        <v>4170</v>
      </c>
    </row>
    <row r="856" spans="1:10">
      <c r="A856" s="70" t="s">
        <v>1967</v>
      </c>
      <c r="B856" s="25" t="s">
        <v>2137</v>
      </c>
      <c r="C856" s="40" t="s">
        <v>2227</v>
      </c>
      <c r="D856" t="s">
        <v>2277</v>
      </c>
      <c r="E856" s="97" t="s">
        <v>4171</v>
      </c>
      <c r="F856" t="s">
        <v>4172</v>
      </c>
    </row>
    <row r="857" spans="1:10">
      <c r="A857" s="70" t="s">
        <v>1970</v>
      </c>
      <c r="B857" s="25" t="s">
        <v>2137</v>
      </c>
      <c r="C857" s="40" t="s">
        <v>2227</v>
      </c>
      <c r="D857" t="s">
        <v>2277</v>
      </c>
      <c r="E857" s="97" t="s">
        <v>4173</v>
      </c>
      <c r="F857" t="s">
        <v>4174</v>
      </c>
    </row>
    <row r="858" spans="1:10">
      <c r="A858" s="70" t="s">
        <v>1973</v>
      </c>
      <c r="B858" s="25" t="s">
        <v>2137</v>
      </c>
      <c r="C858" s="40" t="s">
        <v>2227</v>
      </c>
      <c r="D858" t="s">
        <v>2277</v>
      </c>
      <c r="E858" s="97" t="s">
        <v>4175</v>
      </c>
      <c r="F858" t="s">
        <v>4176</v>
      </c>
    </row>
    <row r="859" spans="1:10">
      <c r="A859" s="70" t="s">
        <v>1976</v>
      </c>
      <c r="B859" s="25" t="s">
        <v>2137</v>
      </c>
      <c r="C859" s="40" t="s">
        <v>2227</v>
      </c>
      <c r="D859" t="s">
        <v>2277</v>
      </c>
      <c r="E859" s="97" t="s">
        <v>4177</v>
      </c>
      <c r="F859" t="s">
        <v>4178</v>
      </c>
    </row>
    <row r="860" spans="1:10">
      <c r="A860" s="70" t="s">
        <v>1979</v>
      </c>
      <c r="B860" s="25" t="s">
        <v>2137</v>
      </c>
      <c r="C860" s="48" t="s">
        <v>3155</v>
      </c>
      <c r="D860" s="25" t="s">
        <v>3156</v>
      </c>
      <c r="E860" s="97" t="s">
        <v>4179</v>
      </c>
      <c r="F860" t="s">
        <v>4180</v>
      </c>
    </row>
    <row r="861" spans="1:10">
      <c r="A861" s="70" t="s">
        <v>1982</v>
      </c>
      <c r="B861" s="25" t="s">
        <v>2137</v>
      </c>
      <c r="C861" s="50" t="s">
        <v>2146</v>
      </c>
      <c r="D861" s="25" t="s">
        <v>3295</v>
      </c>
      <c r="E861" s="97" t="s">
        <v>4181</v>
      </c>
      <c r="F861" t="s">
        <v>4182</v>
      </c>
    </row>
    <row r="862" spans="1:10">
      <c r="A862" s="70" t="s">
        <v>1985</v>
      </c>
      <c r="B862" s="25" t="s">
        <v>2137</v>
      </c>
      <c r="C862" s="50" t="s">
        <v>2146</v>
      </c>
      <c r="D862" s="25" t="s">
        <v>3295</v>
      </c>
      <c r="E862" s="97" t="s">
        <v>4183</v>
      </c>
      <c r="F862" t="s">
        <v>4184</v>
      </c>
    </row>
    <row r="863" spans="1:10">
      <c r="A863" s="70" t="s">
        <v>1988</v>
      </c>
      <c r="B863" s="25" t="s">
        <v>2137</v>
      </c>
      <c r="C863" s="50" t="s">
        <v>2146</v>
      </c>
      <c r="D863" s="25" t="s">
        <v>3295</v>
      </c>
      <c r="E863" s="97" t="s">
        <v>4185</v>
      </c>
      <c r="F863" t="s">
        <v>4186</v>
      </c>
    </row>
    <row r="864" spans="1:10">
      <c r="A864" s="70" t="s">
        <v>1991</v>
      </c>
      <c r="B864" s="25" t="s">
        <v>2137</v>
      </c>
      <c r="C864" s="50" t="s">
        <v>2146</v>
      </c>
      <c r="D864" s="25" t="s">
        <v>3295</v>
      </c>
      <c r="E864" s="97" t="s">
        <v>4187</v>
      </c>
      <c r="F864" t="s">
        <v>4188</v>
      </c>
    </row>
    <row r="865" spans="1:10">
      <c r="A865" s="70" t="s">
        <v>1994</v>
      </c>
      <c r="B865" s="25" t="s">
        <v>2137</v>
      </c>
      <c r="C865" s="50" t="s">
        <v>2146</v>
      </c>
      <c r="D865" s="25" t="s">
        <v>3295</v>
      </c>
      <c r="E865" s="97" t="s">
        <v>4189</v>
      </c>
      <c r="F865" t="s">
        <v>4190</v>
      </c>
    </row>
    <row r="866" spans="1:10">
      <c r="A866" s="70" t="s">
        <v>1997</v>
      </c>
      <c r="B866" s="25" t="s">
        <v>2137</v>
      </c>
      <c r="C866" s="50" t="s">
        <v>2146</v>
      </c>
      <c r="D866" s="25" t="s">
        <v>3295</v>
      </c>
      <c r="E866" s="97" t="s">
        <v>4191</v>
      </c>
      <c r="F866" t="s">
        <v>4192</v>
      </c>
    </row>
    <row r="867" spans="1:10" ht="30">
      <c r="A867" s="70" t="s">
        <v>2000</v>
      </c>
      <c r="B867" s="68" t="s">
        <v>2137</v>
      </c>
      <c r="C867" s="68" t="s">
        <v>2227</v>
      </c>
      <c r="D867" s="68" t="s">
        <v>2232</v>
      </c>
      <c r="E867" s="99" t="s">
        <v>4193</v>
      </c>
      <c r="F867" s="68" t="s">
        <v>4194</v>
      </c>
    </row>
    <row r="868" spans="1:10" ht="30">
      <c r="A868" s="70" t="s">
        <v>2003</v>
      </c>
      <c r="B868" s="68" t="s">
        <v>2137</v>
      </c>
      <c r="C868" s="68" t="s">
        <v>2227</v>
      </c>
      <c r="D868" s="68" t="s">
        <v>4195</v>
      </c>
      <c r="E868" s="99" t="s">
        <v>4196</v>
      </c>
      <c r="F868" s="68" t="s">
        <v>4197</v>
      </c>
    </row>
    <row r="869" spans="1:10" ht="30">
      <c r="A869" s="70" t="s">
        <v>2006</v>
      </c>
      <c r="B869" s="68" t="s">
        <v>2137</v>
      </c>
      <c r="C869" s="68" t="s">
        <v>2227</v>
      </c>
      <c r="D869" s="68" t="s">
        <v>4195</v>
      </c>
      <c r="E869" s="97" t="s">
        <v>4198</v>
      </c>
      <c r="F869" t="s">
        <v>4199</v>
      </c>
    </row>
    <row r="870" spans="1:10">
      <c r="A870" s="70" t="s">
        <v>2009</v>
      </c>
      <c r="B870" s="68" t="s">
        <v>2137</v>
      </c>
      <c r="C870" s="68" t="s">
        <v>2227</v>
      </c>
      <c r="D870" s="68" t="s">
        <v>4195</v>
      </c>
      <c r="E870" s="97" t="s">
        <v>4200</v>
      </c>
      <c r="F870" t="s">
        <v>4201</v>
      </c>
    </row>
    <row r="871" spans="1:10">
      <c r="A871" s="70" t="s">
        <v>2012</v>
      </c>
      <c r="B871" s="68" t="s">
        <v>2137</v>
      </c>
      <c r="C871" s="68" t="s">
        <v>2227</v>
      </c>
      <c r="D871" s="68" t="s">
        <v>4195</v>
      </c>
      <c r="E871" s="97" t="s">
        <v>4202</v>
      </c>
      <c r="F871" t="s">
        <v>4203</v>
      </c>
    </row>
    <row r="872" spans="1:10">
      <c r="A872" s="70" t="s">
        <v>2015</v>
      </c>
      <c r="B872" s="68" t="s">
        <v>2137</v>
      </c>
      <c r="C872" s="68" t="s">
        <v>2227</v>
      </c>
      <c r="D872" s="68" t="s">
        <v>4195</v>
      </c>
      <c r="E872" s="97" t="s">
        <v>4204</v>
      </c>
      <c r="F872" t="s">
        <v>4205</v>
      </c>
    </row>
    <row r="873" spans="1:10" ht="30">
      <c r="A873" s="70" t="s">
        <v>2018</v>
      </c>
      <c r="B873" s="68" t="s">
        <v>2137</v>
      </c>
      <c r="C873" s="68" t="s">
        <v>2227</v>
      </c>
      <c r="D873" s="68" t="s">
        <v>2321</v>
      </c>
      <c r="E873" s="97" t="s">
        <v>4206</v>
      </c>
      <c r="F873" t="s">
        <v>4207</v>
      </c>
    </row>
    <row r="874" spans="1:10">
      <c r="A874" s="70" t="s">
        <v>2021</v>
      </c>
      <c r="B874" s="68" t="s">
        <v>2137</v>
      </c>
      <c r="C874" s="68" t="s">
        <v>2227</v>
      </c>
      <c r="D874" s="68" t="s">
        <v>2321</v>
      </c>
      <c r="E874" s="97" t="s">
        <v>4208</v>
      </c>
      <c r="F874" t="s">
        <v>4209</v>
      </c>
    </row>
    <row r="875" spans="1:10" ht="30">
      <c r="A875" s="70" t="s">
        <v>2024</v>
      </c>
      <c r="B875" s="25" t="s">
        <v>2137</v>
      </c>
      <c r="C875" s="50" t="s">
        <v>2146</v>
      </c>
      <c r="D875" s="25" t="s">
        <v>3501</v>
      </c>
      <c r="E875" s="93" t="s">
        <v>4210</v>
      </c>
      <c r="F875" t="s">
        <v>4211</v>
      </c>
      <c r="I875"/>
      <c r="J875"/>
    </row>
    <row r="876" spans="1:10" ht="30">
      <c r="A876" s="70" t="s">
        <v>2027</v>
      </c>
      <c r="B876" s="25" t="s">
        <v>2137</v>
      </c>
      <c r="C876" s="50" t="s">
        <v>2146</v>
      </c>
      <c r="D876" s="25" t="s">
        <v>3501</v>
      </c>
      <c r="E876" s="93" t="s">
        <v>4212</v>
      </c>
      <c r="F876" t="s">
        <v>4213</v>
      </c>
      <c r="I876"/>
      <c r="J876"/>
    </row>
    <row r="877" spans="1:10">
      <c r="A877" s="70" t="s">
        <v>2030</v>
      </c>
      <c r="B877" s="25" t="s">
        <v>2137</v>
      </c>
      <c r="C877" s="40" t="s">
        <v>2227</v>
      </c>
      <c r="D877" t="s">
        <v>2277</v>
      </c>
      <c r="E877" s="97" t="s">
        <v>4214</v>
      </c>
      <c r="F877" t="s">
        <v>4215</v>
      </c>
    </row>
    <row r="878" spans="1:10">
      <c r="A878" s="70" t="s">
        <v>2033</v>
      </c>
      <c r="B878" s="25" t="s">
        <v>2137</v>
      </c>
      <c r="C878" s="40" t="s">
        <v>2227</v>
      </c>
      <c r="D878" t="s">
        <v>2277</v>
      </c>
      <c r="E878" s="97" t="s">
        <v>4216</v>
      </c>
      <c r="F878" t="s">
        <v>4217</v>
      </c>
    </row>
    <row r="879" spans="1:10">
      <c r="A879" s="70" t="s">
        <v>2036</v>
      </c>
      <c r="B879" s="25" t="s">
        <v>2137</v>
      </c>
      <c r="C879" s="40" t="s">
        <v>2227</v>
      </c>
      <c r="D879" t="s">
        <v>2277</v>
      </c>
      <c r="E879" s="97" t="s">
        <v>4218</v>
      </c>
      <c r="F879" t="s">
        <v>4219</v>
      </c>
    </row>
    <row r="880" spans="1:10">
      <c r="A880" s="70" t="s">
        <v>2039</v>
      </c>
      <c r="B880" s="25" t="s">
        <v>2137</v>
      </c>
      <c r="C880" s="57" t="s">
        <v>2561</v>
      </c>
      <c r="D880" t="s">
        <v>4220</v>
      </c>
      <c r="E880" s="97" t="s">
        <v>4221</v>
      </c>
      <c r="F880" t="s">
        <v>4222</v>
      </c>
    </row>
    <row r="881" spans="1:6">
      <c r="A881" s="70" t="s">
        <v>2042</v>
      </c>
      <c r="B881" s="25" t="s">
        <v>2137</v>
      </c>
      <c r="C881" s="57" t="s">
        <v>2561</v>
      </c>
      <c r="D881" t="s">
        <v>4220</v>
      </c>
      <c r="E881" s="97" t="s">
        <v>4223</v>
      </c>
      <c r="F881" t="s">
        <v>4224</v>
      </c>
    </row>
    <row r="882" spans="1:6">
      <c r="A882" s="70" t="s">
        <v>2045</v>
      </c>
      <c r="B882" s="25" t="s">
        <v>2137</v>
      </c>
      <c r="C882" s="57" t="s">
        <v>2561</v>
      </c>
      <c r="D882" t="s">
        <v>4220</v>
      </c>
      <c r="E882" s="97" t="s">
        <v>4225</v>
      </c>
      <c r="F882" t="s">
        <v>4226</v>
      </c>
    </row>
    <row r="883" spans="1:6">
      <c r="A883" s="70" t="s">
        <v>2048</v>
      </c>
      <c r="B883" s="25" t="s">
        <v>2137</v>
      </c>
      <c r="C883" s="57" t="s">
        <v>2561</v>
      </c>
      <c r="D883" t="s">
        <v>4220</v>
      </c>
      <c r="E883" s="97" t="s">
        <v>4227</v>
      </c>
      <c r="F883" t="s">
        <v>4228</v>
      </c>
    </row>
    <row r="884" spans="1:6">
      <c r="A884" s="70" t="s">
        <v>2051</v>
      </c>
      <c r="B884" s="25" t="s">
        <v>2137</v>
      </c>
      <c r="C884" s="57" t="s">
        <v>2561</v>
      </c>
      <c r="D884" t="s">
        <v>4220</v>
      </c>
      <c r="E884" s="97" t="s">
        <v>4229</v>
      </c>
      <c r="F884" t="s">
        <v>4230</v>
      </c>
    </row>
    <row r="885" spans="1:6">
      <c r="A885" s="70" t="s">
        <v>2054</v>
      </c>
      <c r="B885" s="25" t="s">
        <v>2137</v>
      </c>
      <c r="C885" s="57" t="s">
        <v>2561</v>
      </c>
      <c r="D885" t="s">
        <v>4220</v>
      </c>
      <c r="E885" s="97" t="s">
        <v>4231</v>
      </c>
      <c r="F885" t="s">
        <v>4232</v>
      </c>
    </row>
    <row r="886" spans="1:6">
      <c r="A886" s="70" t="s">
        <v>2057</v>
      </c>
      <c r="B886" s="25" t="s">
        <v>2137</v>
      </c>
      <c r="C886" s="57" t="s">
        <v>2561</v>
      </c>
      <c r="D886" t="s">
        <v>4220</v>
      </c>
      <c r="E886" s="97" t="s">
        <v>4233</v>
      </c>
      <c r="F886" t="s">
        <v>4234</v>
      </c>
    </row>
    <row r="887" spans="1:6">
      <c r="A887" s="70" t="s">
        <v>2060</v>
      </c>
      <c r="B887" s="25" t="s">
        <v>2137</v>
      </c>
      <c r="C887" s="57" t="s">
        <v>2561</v>
      </c>
      <c r="D887" t="s">
        <v>4220</v>
      </c>
      <c r="E887" s="97" t="s">
        <v>4235</v>
      </c>
      <c r="F887" t="s">
        <v>4236</v>
      </c>
    </row>
    <row r="888" spans="1:6">
      <c r="A888" s="70" t="s">
        <v>2063</v>
      </c>
      <c r="B888" s="25" t="s">
        <v>2137</v>
      </c>
      <c r="C888" s="57" t="s">
        <v>2561</v>
      </c>
      <c r="D888" t="s">
        <v>4220</v>
      </c>
      <c r="E888" s="97" t="s">
        <v>4237</v>
      </c>
      <c r="F888" t="s">
        <v>4238</v>
      </c>
    </row>
    <row r="889" spans="1:6">
      <c r="A889" s="70" t="s">
        <v>2066</v>
      </c>
      <c r="B889" s="25" t="s">
        <v>2137</v>
      </c>
      <c r="C889" s="57" t="s">
        <v>2561</v>
      </c>
      <c r="D889" t="s">
        <v>4220</v>
      </c>
      <c r="E889" s="97" t="s">
        <v>4239</v>
      </c>
      <c r="F889" t="s">
        <v>4240</v>
      </c>
    </row>
    <row r="890" spans="1:6">
      <c r="A890" s="70" t="s">
        <v>2069</v>
      </c>
      <c r="B890" s="25" t="s">
        <v>2137</v>
      </c>
      <c r="C890" s="57" t="s">
        <v>2561</v>
      </c>
      <c r="D890" t="s">
        <v>4220</v>
      </c>
      <c r="E890" s="97" t="s">
        <v>4241</v>
      </c>
      <c r="F890" t="s">
        <v>4242</v>
      </c>
    </row>
    <row r="891" spans="1:6">
      <c r="A891" s="70" t="s">
        <v>2072</v>
      </c>
      <c r="B891" s="25" t="s">
        <v>2137</v>
      </c>
      <c r="C891" s="57" t="s">
        <v>2561</v>
      </c>
      <c r="D891" t="s">
        <v>4220</v>
      </c>
      <c r="E891" s="97" t="s">
        <v>4243</v>
      </c>
      <c r="F891" t="s">
        <v>4244</v>
      </c>
    </row>
    <row r="892" spans="1:6">
      <c r="A892" s="70" t="s">
        <v>2075</v>
      </c>
      <c r="B892" s="25" t="s">
        <v>2137</v>
      </c>
      <c r="C892" s="57" t="s">
        <v>2561</v>
      </c>
      <c r="D892" t="s">
        <v>4220</v>
      </c>
      <c r="E892" s="97" t="s">
        <v>4245</v>
      </c>
      <c r="F892" t="s">
        <v>4246</v>
      </c>
    </row>
    <row r="893" spans="1:6">
      <c r="A893" s="70" t="s">
        <v>2078</v>
      </c>
      <c r="B893" s="25" t="s">
        <v>2137</v>
      </c>
      <c r="C893" s="57" t="s">
        <v>2561</v>
      </c>
      <c r="D893" t="s">
        <v>4220</v>
      </c>
      <c r="E893" s="97" t="s">
        <v>4247</v>
      </c>
      <c r="F893" t="s">
        <v>4248</v>
      </c>
    </row>
    <row r="894" spans="1:6">
      <c r="A894" s="70" t="s">
        <v>2081</v>
      </c>
      <c r="B894" s="25" t="s">
        <v>2137</v>
      </c>
      <c r="C894" s="57" t="s">
        <v>2561</v>
      </c>
      <c r="D894" t="s">
        <v>4220</v>
      </c>
      <c r="E894" s="97" t="s">
        <v>4249</v>
      </c>
      <c r="F894" t="s">
        <v>4250</v>
      </c>
    </row>
    <row r="895" spans="1:6">
      <c r="A895" s="70" t="s">
        <v>2084</v>
      </c>
      <c r="B895" s="25" t="s">
        <v>2137</v>
      </c>
      <c r="C895" s="57" t="s">
        <v>2561</v>
      </c>
      <c r="D895" t="s">
        <v>4220</v>
      </c>
      <c r="E895" s="97" t="s">
        <v>4251</v>
      </c>
      <c r="F895" t="s">
        <v>4252</v>
      </c>
    </row>
    <row r="896" spans="1:6">
      <c r="A896" s="70" t="s">
        <v>2087</v>
      </c>
      <c r="B896" s="25" t="s">
        <v>2137</v>
      </c>
      <c r="C896" s="57" t="s">
        <v>2561</v>
      </c>
      <c r="D896" t="s">
        <v>4220</v>
      </c>
      <c r="E896" s="97" t="s">
        <v>4253</v>
      </c>
      <c r="F896" t="s">
        <v>4254</v>
      </c>
    </row>
    <row r="897" spans="1:10">
      <c r="A897" s="70" t="s">
        <v>2090</v>
      </c>
      <c r="B897" s="25" t="s">
        <v>2137</v>
      </c>
      <c r="C897" s="57" t="s">
        <v>2561</v>
      </c>
      <c r="D897" t="s">
        <v>4220</v>
      </c>
      <c r="E897" s="97" t="s">
        <v>4255</v>
      </c>
      <c r="F897" t="s">
        <v>4256</v>
      </c>
    </row>
    <row r="898" spans="1:10">
      <c r="A898" s="70" t="s">
        <v>2093</v>
      </c>
      <c r="B898" s="25" t="s">
        <v>2137</v>
      </c>
      <c r="C898" s="57" t="s">
        <v>2561</v>
      </c>
      <c r="D898" t="s">
        <v>4220</v>
      </c>
      <c r="E898" s="97" t="s">
        <v>4257</v>
      </c>
      <c r="F898" t="s">
        <v>4258</v>
      </c>
    </row>
    <row r="899" spans="1:10">
      <c r="A899" s="70" t="s">
        <v>2096</v>
      </c>
      <c r="B899" s="25" t="s">
        <v>2137</v>
      </c>
      <c r="C899" s="40" t="s">
        <v>2227</v>
      </c>
      <c r="D899" s="25" t="s">
        <v>2321</v>
      </c>
      <c r="E899" s="88" t="s">
        <v>4259</v>
      </c>
      <c r="F899" t="s">
        <v>4260</v>
      </c>
      <c r="G899" t="s">
        <v>2256</v>
      </c>
    </row>
    <row r="900" spans="1:10" ht="30">
      <c r="A900" s="70" t="s">
        <v>2099</v>
      </c>
      <c r="B900" s="68" t="s">
        <v>2137</v>
      </c>
      <c r="C900" s="68" t="s">
        <v>2227</v>
      </c>
      <c r="D900" s="68" t="s">
        <v>2232</v>
      </c>
      <c r="E900" s="99" t="s">
        <v>4261</v>
      </c>
      <c r="F900" s="68" t="s">
        <v>4262</v>
      </c>
    </row>
    <row r="901" spans="1:10">
      <c r="A901" s="70" t="s">
        <v>2102</v>
      </c>
      <c r="B901" s="68" t="s">
        <v>2137</v>
      </c>
      <c r="C901" s="68" t="s">
        <v>4263</v>
      </c>
      <c r="D901" s="68" t="s">
        <v>4263</v>
      </c>
      <c r="E901" s="97" t="s">
        <v>4264</v>
      </c>
      <c r="F901" s="82" t="s">
        <v>4265</v>
      </c>
    </row>
    <row r="902" spans="1:10">
      <c r="A902" s="70" t="s">
        <v>2105</v>
      </c>
      <c r="B902" s="25" t="s">
        <v>2137</v>
      </c>
      <c r="C902" s="25" t="s">
        <v>4069</v>
      </c>
      <c r="D902" t="s">
        <v>4266</v>
      </c>
      <c r="E902" s="97" t="s">
        <v>4267</v>
      </c>
      <c r="F902" t="s">
        <v>4268</v>
      </c>
    </row>
    <row r="903" spans="1:10" ht="30">
      <c r="A903" s="70" t="s">
        <v>2108</v>
      </c>
      <c r="B903" s="25" t="s">
        <v>2137</v>
      </c>
      <c r="C903" s="25" t="s">
        <v>4069</v>
      </c>
      <c r="D903" t="s">
        <v>4266</v>
      </c>
      <c r="E903" s="97" t="s">
        <v>4269</v>
      </c>
      <c r="F903" t="s">
        <v>4270</v>
      </c>
    </row>
    <row r="904" spans="1:10">
      <c r="A904" s="70" t="s">
        <v>2111</v>
      </c>
      <c r="B904" s="25" t="s">
        <v>2137</v>
      </c>
      <c r="C904" s="25" t="s">
        <v>3395</v>
      </c>
      <c r="D904" t="s">
        <v>2345</v>
      </c>
      <c r="E904" s="97" t="s">
        <v>4271</v>
      </c>
      <c r="F904" t="s">
        <v>4272</v>
      </c>
    </row>
    <row r="905" spans="1:10">
      <c r="A905" s="70" t="s">
        <v>2114</v>
      </c>
      <c r="B905" s="25" t="s">
        <v>2137</v>
      </c>
      <c r="C905" s="25" t="s">
        <v>3395</v>
      </c>
      <c r="D905" t="s">
        <v>2345</v>
      </c>
      <c r="E905" s="97" t="s">
        <v>4273</v>
      </c>
      <c r="F905" t="s">
        <v>4274</v>
      </c>
    </row>
    <row r="906" spans="1:10">
      <c r="A906" s="70" t="s">
        <v>2117</v>
      </c>
      <c r="B906" s="81" t="s">
        <v>2137</v>
      </c>
      <c r="C906" s="100" t="s">
        <v>3155</v>
      </c>
      <c r="D906" s="81" t="s">
        <v>3156</v>
      </c>
      <c r="E906" s="102" t="s">
        <v>4167</v>
      </c>
      <c r="F906" s="81" t="s">
        <v>4168</v>
      </c>
      <c r="G906" s="81"/>
      <c r="H906" s="81"/>
      <c r="I906" s="81"/>
      <c r="J906" s="81"/>
    </row>
    <row r="907" spans="1:10">
      <c r="A907" s="70" t="s">
        <v>2120</v>
      </c>
      <c r="B907" s="81" t="s">
        <v>2137</v>
      </c>
      <c r="C907" s="50" t="s">
        <v>2146</v>
      </c>
      <c r="D907" s="25" t="s">
        <v>2147</v>
      </c>
      <c r="E907" s="102" t="s">
        <v>4275</v>
      </c>
      <c r="F907" s="105" t="s">
        <v>4276</v>
      </c>
    </row>
    <row r="908" spans="1:10">
      <c r="A908" s="70" t="s">
        <v>2123</v>
      </c>
      <c r="B908" s="25" t="s">
        <v>2137</v>
      </c>
      <c r="C908" s="50" t="s">
        <v>2146</v>
      </c>
      <c r="D908" s="25" t="s">
        <v>2147</v>
      </c>
      <c r="E908" s="102" t="s">
        <v>4277</v>
      </c>
      <c r="F908" t="s">
        <v>4278</v>
      </c>
    </row>
  </sheetData>
  <phoneticPr fontId="7" type="noConversion"/>
  <dataValidations count="1">
    <dataValidation type="list" showInputMessage="1" showErrorMessage="1" sqref="L170:L198 L899 L87 L98:L104 L2:L71" xr:uid="{00000000-0002-0000-0100-000000000000}">
      <formula1>$A$2:$A$198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21" workbookViewId="0">
      <selection activeCell="G21" sqref="G21"/>
    </sheetView>
  </sheetViews>
  <sheetFormatPr defaultColWidth="8.7109375" defaultRowHeight="15"/>
  <cols>
    <col min="2" max="2" width="11" style="1" bestFit="1" customWidth="1"/>
    <col min="3" max="3" width="11.5703125" style="1" customWidth="1"/>
    <col min="4" max="6" width="10.5703125" style="1" customWidth="1"/>
    <col min="7" max="7" width="26.140625" style="1" customWidth="1"/>
    <col min="8" max="8" width="24.140625" customWidth="1"/>
    <col min="9" max="9" width="24.42578125" bestFit="1" customWidth="1"/>
    <col min="10" max="10" width="16.28515625" customWidth="1"/>
    <col min="11" max="11" width="13.28515625" customWidth="1"/>
  </cols>
  <sheetData>
    <row r="1" spans="1:12" s="15" customFormat="1" ht="32.25" customHeight="1">
      <c r="A1" s="9" t="s">
        <v>5</v>
      </c>
      <c r="B1" s="10" t="s">
        <v>4279</v>
      </c>
      <c r="C1" s="10" t="s">
        <v>6</v>
      </c>
      <c r="D1" s="10" t="s">
        <v>4280</v>
      </c>
      <c r="E1" s="10" t="s">
        <v>4281</v>
      </c>
      <c r="F1" s="10" t="s">
        <v>4282</v>
      </c>
      <c r="G1" s="10" t="s">
        <v>4283</v>
      </c>
      <c r="H1" s="10" t="s">
        <v>4284</v>
      </c>
      <c r="I1" s="10" t="s">
        <v>2135</v>
      </c>
      <c r="J1" s="21"/>
    </row>
    <row r="2" spans="1:12" s="14" customFormat="1" ht="15.6" customHeight="1">
      <c r="A2" s="1" t="s">
        <v>14</v>
      </c>
      <c r="B2" s="1" t="s">
        <v>4285</v>
      </c>
      <c r="C2" s="1" t="s">
        <v>4286</v>
      </c>
      <c r="D2" s="1"/>
      <c r="E2" s="1"/>
      <c r="F2" s="1"/>
      <c r="G2" s="1" t="s">
        <v>4287</v>
      </c>
      <c r="H2" s="25" t="s">
        <v>4288</v>
      </c>
      <c r="I2" s="25"/>
      <c r="J2" s="1"/>
    </row>
    <row r="3" spans="1:12">
      <c r="A3" s="1" t="s">
        <v>18</v>
      </c>
      <c r="B3" s="1" t="s">
        <v>4285</v>
      </c>
      <c r="C3" s="1" t="s">
        <v>4289</v>
      </c>
      <c r="G3" s="1" t="s">
        <v>4287</v>
      </c>
      <c r="H3" s="39" t="s">
        <v>4290</v>
      </c>
      <c r="I3" s="25"/>
    </row>
    <row r="4" spans="1:12">
      <c r="A4" s="1" t="s">
        <v>30</v>
      </c>
      <c r="B4" s="1" t="s">
        <v>4285</v>
      </c>
      <c r="C4" s="1" t="s">
        <v>4291</v>
      </c>
      <c r="D4" s="1">
        <v>1</v>
      </c>
      <c r="E4" s="1" t="s">
        <v>4292</v>
      </c>
      <c r="G4" s="1" t="s">
        <v>4287</v>
      </c>
      <c r="H4" s="25" t="s">
        <v>4293</v>
      </c>
      <c r="I4" s="25" t="s">
        <v>4294</v>
      </c>
      <c r="J4" s="1"/>
      <c r="K4" s="1"/>
      <c r="L4" s="1"/>
    </row>
    <row r="5" spans="1:12">
      <c r="A5" s="1" t="s">
        <v>37</v>
      </c>
      <c r="B5" s="1" t="s">
        <v>4285</v>
      </c>
      <c r="C5" s="1" t="s">
        <v>4295</v>
      </c>
      <c r="G5" s="1" t="s">
        <v>4287</v>
      </c>
      <c r="H5" s="25" t="s">
        <v>4296</v>
      </c>
      <c r="I5" s="25"/>
    </row>
    <row r="6" spans="1:12">
      <c r="A6" s="1" t="s">
        <v>48</v>
      </c>
      <c r="B6" s="1" t="s">
        <v>4285</v>
      </c>
      <c r="C6" s="1" t="s">
        <v>4297</v>
      </c>
      <c r="G6" s="1" t="s">
        <v>4287</v>
      </c>
      <c r="H6" s="25" t="s">
        <v>4298</v>
      </c>
      <c r="I6" s="25"/>
    </row>
    <row r="7" spans="1:12">
      <c r="A7" s="1" t="s">
        <v>59</v>
      </c>
      <c r="B7" s="1" t="s">
        <v>4285</v>
      </c>
      <c r="C7" s="25" t="s">
        <v>4299</v>
      </c>
      <c r="G7" s="1" t="s">
        <v>4287</v>
      </c>
      <c r="H7" s="25" t="s">
        <v>4300</v>
      </c>
      <c r="I7" s="25" t="s">
        <v>4301</v>
      </c>
    </row>
    <row r="8" spans="1:12">
      <c r="A8" s="1" t="s">
        <v>52</v>
      </c>
      <c r="B8" s="1" t="s">
        <v>4285</v>
      </c>
      <c r="C8" s="25" t="s">
        <v>4299</v>
      </c>
      <c r="G8" s="1" t="s">
        <v>4302</v>
      </c>
      <c r="H8" s="25" t="s">
        <v>4303</v>
      </c>
      <c r="I8" s="25" t="s">
        <v>4304</v>
      </c>
    </row>
    <row r="9" spans="1:12">
      <c r="A9" s="1" t="s">
        <v>63</v>
      </c>
      <c r="B9" s="1" t="s">
        <v>4285</v>
      </c>
      <c r="C9" s="25" t="s">
        <v>4305</v>
      </c>
      <c r="G9" s="1" t="s">
        <v>4287</v>
      </c>
      <c r="H9" s="25" t="s">
        <v>4306</v>
      </c>
      <c r="I9" s="25" t="s">
        <v>4307</v>
      </c>
    </row>
    <row r="10" spans="1:12">
      <c r="A10" s="1" t="s">
        <v>44</v>
      </c>
      <c r="B10" s="1" t="s">
        <v>4285</v>
      </c>
      <c r="C10" s="1" t="s">
        <v>4295</v>
      </c>
      <c r="E10" s="1" t="s">
        <v>4292</v>
      </c>
      <c r="G10" s="1" t="s">
        <v>4287</v>
      </c>
      <c r="H10" s="25" t="s">
        <v>4296</v>
      </c>
      <c r="I10" s="25" t="s">
        <v>4308</v>
      </c>
    </row>
    <row r="11" spans="1:12">
      <c r="A11" s="1" t="s">
        <v>4309</v>
      </c>
      <c r="B11" s="1" t="s">
        <v>4285</v>
      </c>
      <c r="C11" s="25" t="s">
        <v>4310</v>
      </c>
      <c r="D11" s="1">
        <v>1</v>
      </c>
      <c r="E11" s="1" t="s">
        <v>4292</v>
      </c>
      <c r="G11" s="1" t="s">
        <v>4311</v>
      </c>
      <c r="H11" s="25" t="s">
        <v>4312</v>
      </c>
      <c r="I11" s="25" t="s">
        <v>4313</v>
      </c>
    </row>
    <row r="12" spans="1:12">
      <c r="A12" s="1" t="s">
        <v>74</v>
      </c>
      <c r="B12" s="1" t="s">
        <v>4285</v>
      </c>
      <c r="C12" s="1" t="s">
        <v>4310</v>
      </c>
      <c r="G12" s="1" t="s">
        <v>4287</v>
      </c>
      <c r="H12" s="25" t="s">
        <v>4314</v>
      </c>
      <c r="I12" s="25"/>
    </row>
    <row r="13" spans="1:12">
      <c r="A13" s="1" t="s">
        <v>78</v>
      </c>
      <c r="B13" s="1" t="s">
        <v>4285</v>
      </c>
      <c r="C13" s="1" t="s">
        <v>4295</v>
      </c>
      <c r="G13" s="1" t="s">
        <v>4311</v>
      </c>
      <c r="H13" s="25" t="s">
        <v>4315</v>
      </c>
      <c r="I13" s="25"/>
    </row>
    <row r="14" spans="1:12">
      <c r="A14" s="1" t="s">
        <v>82</v>
      </c>
      <c r="B14" s="1" t="s">
        <v>4285</v>
      </c>
      <c r="C14" s="1" t="s">
        <v>4289</v>
      </c>
      <c r="G14" s="1" t="s">
        <v>4302</v>
      </c>
      <c r="H14" s="25" t="s">
        <v>4316</v>
      </c>
      <c r="I14" s="25"/>
    </row>
    <row r="15" spans="1:12">
      <c r="A15" s="1" t="s">
        <v>86</v>
      </c>
      <c r="B15" s="1" t="s">
        <v>4285</v>
      </c>
      <c r="C15" s="1" t="s">
        <v>4289</v>
      </c>
      <c r="G15" s="1" t="s">
        <v>4317</v>
      </c>
      <c r="H15" s="25" t="s">
        <v>4318</v>
      </c>
      <c r="I15" s="25"/>
    </row>
    <row r="16" spans="1:12">
      <c r="A16" s="1" t="s">
        <v>99</v>
      </c>
      <c r="B16" s="1" t="s">
        <v>4285</v>
      </c>
      <c r="C16" s="1" t="s">
        <v>4289</v>
      </c>
      <c r="G16" s="1" t="s">
        <v>4319</v>
      </c>
      <c r="H16" s="25" t="s">
        <v>4320</v>
      </c>
      <c r="I16" s="25"/>
    </row>
    <row r="17" spans="1:9">
      <c r="A17" s="1" t="s">
        <v>112</v>
      </c>
      <c r="B17" s="1" t="s">
        <v>4285</v>
      </c>
      <c r="C17" s="1" t="s">
        <v>4289</v>
      </c>
      <c r="G17" s="1" t="s">
        <v>4321</v>
      </c>
      <c r="H17" s="25" t="s">
        <v>4322</v>
      </c>
      <c r="I17" s="25"/>
    </row>
    <row r="18" spans="1:9">
      <c r="A18" s="1" t="s">
        <v>119</v>
      </c>
      <c r="B18" s="1" t="s">
        <v>4285</v>
      </c>
      <c r="C18" s="1" t="s">
        <v>4323</v>
      </c>
      <c r="D18" s="1">
        <v>3</v>
      </c>
      <c r="E18" s="1" t="s">
        <v>4292</v>
      </c>
      <c r="G18" s="1" t="s">
        <v>4324</v>
      </c>
      <c r="H18" s="25" t="s">
        <v>4325</v>
      </c>
      <c r="I18" s="25" t="s">
        <v>4326</v>
      </c>
    </row>
    <row r="19" spans="1:9">
      <c r="A19" s="1" t="s">
        <v>126</v>
      </c>
      <c r="B19" s="1" t="s">
        <v>4285</v>
      </c>
      <c r="C19" s="1" t="s">
        <v>4289</v>
      </c>
      <c r="G19" s="25" t="s">
        <v>4327</v>
      </c>
      <c r="H19" s="25" t="s">
        <v>4328</v>
      </c>
    </row>
    <row r="20" spans="1:9">
      <c r="A20" s="1" t="s">
        <v>443</v>
      </c>
      <c r="B20" s="1" t="s">
        <v>4285</v>
      </c>
      <c r="C20" s="1" t="s">
        <v>4286</v>
      </c>
      <c r="G20" s="1" t="s">
        <v>4302</v>
      </c>
      <c r="H20" s="25" t="s">
        <v>4329</v>
      </c>
    </row>
    <row r="21" spans="1:9">
      <c r="A21" s="1" t="s">
        <v>439</v>
      </c>
      <c r="B21" s="1" t="s">
        <v>4285</v>
      </c>
      <c r="C21" s="1" t="s">
        <v>4289</v>
      </c>
      <c r="G21" s="1" t="s">
        <v>4311</v>
      </c>
      <c r="H21" s="25" t="s">
        <v>4330</v>
      </c>
    </row>
    <row r="22" spans="1:9">
      <c r="A22" s="1" t="s">
        <v>594</v>
      </c>
      <c r="B22" s="1" t="s">
        <v>4285</v>
      </c>
      <c r="C22" s="1" t="s">
        <v>4289</v>
      </c>
      <c r="G22" s="1" t="s">
        <v>4331</v>
      </c>
      <c r="H22" s="25" t="s">
        <v>4332</v>
      </c>
    </row>
    <row r="23" spans="1:9">
      <c r="A23" s="1" t="s">
        <v>285</v>
      </c>
      <c r="B23" s="1" t="s">
        <v>4285</v>
      </c>
      <c r="C23" s="1" t="s">
        <v>4333</v>
      </c>
      <c r="G23" s="1" t="s">
        <v>4287</v>
      </c>
      <c r="H23" s="25" t="s">
        <v>4334</v>
      </c>
    </row>
    <row r="24" spans="1:9">
      <c r="A24" s="1" t="s">
        <v>626</v>
      </c>
      <c r="B24" s="1" t="s">
        <v>4285</v>
      </c>
      <c r="C24" s="1" t="s">
        <v>4335</v>
      </c>
      <c r="D24" s="1">
        <v>4</v>
      </c>
      <c r="E24" s="1" t="s">
        <v>4336</v>
      </c>
      <c r="G24" s="1" t="s">
        <v>4302</v>
      </c>
      <c r="H24" s="25" t="s">
        <v>4337</v>
      </c>
      <c r="I24" s="25" t="s">
        <v>4338</v>
      </c>
    </row>
    <row r="25" spans="1:9">
      <c r="A25" s="1" t="s">
        <v>639</v>
      </c>
      <c r="B25" s="1" t="s">
        <v>4285</v>
      </c>
      <c r="C25" s="1" t="s">
        <v>4335</v>
      </c>
      <c r="D25" s="1">
        <v>5</v>
      </c>
      <c r="E25" s="1" t="s">
        <v>4336</v>
      </c>
      <c r="G25" s="1" t="s">
        <v>4302</v>
      </c>
      <c r="H25" s="25" t="s">
        <v>4339</v>
      </c>
      <c r="I25" s="25" t="s">
        <v>4340</v>
      </c>
    </row>
    <row r="26" spans="1:9">
      <c r="A26" s="1" t="s">
        <v>643</v>
      </c>
      <c r="B26" s="1" t="s">
        <v>4285</v>
      </c>
      <c r="C26" s="1" t="s">
        <v>4335</v>
      </c>
      <c r="D26" s="1">
        <v>3</v>
      </c>
      <c r="E26" s="1" t="s">
        <v>4336</v>
      </c>
      <c r="G26" s="1" t="s">
        <v>4302</v>
      </c>
      <c r="H26" s="25" t="s">
        <v>4341</v>
      </c>
      <c r="I26" s="25" t="s">
        <v>4342</v>
      </c>
    </row>
    <row r="27" spans="1:9">
      <c r="A27" s="1" t="s">
        <v>752</v>
      </c>
      <c r="B27" s="1" t="s">
        <v>4285</v>
      </c>
      <c r="C27" s="1" t="s">
        <v>4343</v>
      </c>
      <c r="G27" s="1" t="s">
        <v>4287</v>
      </c>
      <c r="H27" s="25" t="s">
        <v>4344</v>
      </c>
    </row>
    <row r="28" spans="1:9">
      <c r="A28" s="1" t="s">
        <v>4345</v>
      </c>
      <c r="B28" s="1" t="s">
        <v>4285</v>
      </c>
      <c r="C28" s="1" t="s">
        <v>4346</v>
      </c>
      <c r="G28" s="1" t="s">
        <v>4287</v>
      </c>
      <c r="H28" s="25" t="s">
        <v>4347</v>
      </c>
    </row>
    <row r="29" spans="1:9">
      <c r="A29" s="1" t="s">
        <v>4348</v>
      </c>
      <c r="B29" s="1" t="s">
        <v>4285</v>
      </c>
      <c r="C29" s="1" t="s">
        <v>4349</v>
      </c>
      <c r="G29" s="1" t="s">
        <v>4287</v>
      </c>
      <c r="H29" s="25" t="s">
        <v>4350</v>
      </c>
    </row>
    <row r="30" spans="1:9">
      <c r="A30" s="1" t="s">
        <v>774</v>
      </c>
      <c r="B30" s="1" t="s">
        <v>4285</v>
      </c>
      <c r="C30" s="1" t="s">
        <v>4351</v>
      </c>
      <c r="F30" s="1">
        <v>6</v>
      </c>
      <c r="G30" s="1" t="s">
        <v>4287</v>
      </c>
      <c r="H30" s="25" t="s">
        <v>4352</v>
      </c>
      <c r="I30" t="s">
        <v>4353</v>
      </c>
    </row>
    <row r="31" spans="1:9">
      <c r="A31" s="1" t="s">
        <v>4354</v>
      </c>
      <c r="B31" s="1" t="s">
        <v>4285</v>
      </c>
      <c r="C31" s="25" t="s">
        <v>4355</v>
      </c>
      <c r="G31" s="1" t="s">
        <v>4287</v>
      </c>
      <c r="H31" s="25" t="s">
        <v>4356</v>
      </c>
    </row>
    <row r="32" spans="1:9">
      <c r="A32" s="1" t="s">
        <v>426</v>
      </c>
      <c r="B32" s="1" t="s">
        <v>4285</v>
      </c>
      <c r="C32" s="1" t="s">
        <v>4289</v>
      </c>
      <c r="G32" s="1" t="s">
        <v>4324</v>
      </c>
      <c r="H32" s="25" t="s">
        <v>4357</v>
      </c>
    </row>
    <row r="33" spans="1:9">
      <c r="A33" s="1" t="s">
        <v>613</v>
      </c>
      <c r="B33" s="1" t="s">
        <v>4358</v>
      </c>
      <c r="C33" s="1" t="s">
        <v>4359</v>
      </c>
      <c r="G33" s="1" t="s">
        <v>4287</v>
      </c>
      <c r="I33" s="25" t="s">
        <v>4360</v>
      </c>
    </row>
    <row r="34" spans="1:9">
      <c r="A34" s="1" t="s">
        <v>22</v>
      </c>
      <c r="B34" s="1" t="s">
        <v>4285</v>
      </c>
      <c r="C34" s="1" t="s">
        <v>4286</v>
      </c>
      <c r="D34" s="1">
        <v>1</v>
      </c>
      <c r="E34" s="1" t="s">
        <v>4292</v>
      </c>
      <c r="F34" s="1">
        <v>3</v>
      </c>
      <c r="G34" s="1" t="s">
        <v>4311</v>
      </c>
      <c r="H34" s="25" t="s">
        <v>4361</v>
      </c>
      <c r="I34" s="25" t="s">
        <v>4362</v>
      </c>
    </row>
    <row r="35" spans="1:9">
      <c r="A35" s="1" t="s">
        <v>67</v>
      </c>
      <c r="B35" s="1" t="s">
        <v>4285</v>
      </c>
      <c r="C35" s="25" t="s">
        <v>4310</v>
      </c>
      <c r="D35" s="1">
        <v>1</v>
      </c>
      <c r="E35" s="1" t="s">
        <v>4292</v>
      </c>
      <c r="G35" s="1" t="s">
        <v>4302</v>
      </c>
      <c r="H35" s="25" t="s">
        <v>4363</v>
      </c>
      <c r="I35" s="25" t="s">
        <v>4364</v>
      </c>
    </row>
    <row r="36" spans="1:9">
      <c r="A36" s="1" t="s">
        <v>1295</v>
      </c>
      <c r="B36" s="1" t="s">
        <v>4285</v>
      </c>
      <c r="C36" s="1" t="s">
        <v>4289</v>
      </c>
      <c r="G36" s="1" t="s">
        <v>4365</v>
      </c>
      <c r="H36" s="25" t="s">
        <v>4366</v>
      </c>
    </row>
    <row r="37" spans="1:9">
      <c r="A37" s="1" t="s">
        <v>26</v>
      </c>
      <c r="B37" s="1" t="s">
        <v>4285</v>
      </c>
      <c r="C37" s="1" t="s">
        <v>4286</v>
      </c>
      <c r="D37" s="1">
        <v>1</v>
      </c>
      <c r="E37" s="1" t="s">
        <v>4292</v>
      </c>
      <c r="G37" s="1" t="s">
        <v>4287</v>
      </c>
      <c r="H37" s="25" t="s">
        <v>4288</v>
      </c>
      <c r="I37" s="25" t="s">
        <v>4367</v>
      </c>
    </row>
    <row r="38" spans="1:9">
      <c r="A38" s="1" t="s">
        <v>192</v>
      </c>
      <c r="B38" s="1" t="s">
        <v>4285</v>
      </c>
      <c r="C38" s="1" t="s">
        <v>4368</v>
      </c>
      <c r="D38" s="1">
        <v>1</v>
      </c>
      <c r="G38" s="1" t="s">
        <v>4287</v>
      </c>
      <c r="H38" s="25" t="s">
        <v>4369</v>
      </c>
    </row>
    <row r="39" spans="1:9">
      <c r="A39" s="1" t="s">
        <v>196</v>
      </c>
      <c r="B39" s="1" t="s">
        <v>4285</v>
      </c>
      <c r="C39" s="1" t="s">
        <v>4370</v>
      </c>
      <c r="D39" s="1">
        <v>1</v>
      </c>
      <c r="G39" s="1" t="s">
        <v>4287</v>
      </c>
      <c r="H39" s="25" t="s">
        <v>4371</v>
      </c>
    </row>
    <row r="40" spans="1:9">
      <c r="A40" s="1" t="s">
        <v>145</v>
      </c>
      <c r="B40" s="1" t="s">
        <v>4285</v>
      </c>
      <c r="C40" s="1" t="s">
        <v>4372</v>
      </c>
      <c r="G40" s="1" t="s">
        <v>4287</v>
      </c>
      <c r="H40" s="25" t="s">
        <v>4373</v>
      </c>
    </row>
    <row r="41" spans="1:9">
      <c r="A41" s="1" t="s">
        <v>298</v>
      </c>
      <c r="B41" s="1" t="s">
        <v>4285</v>
      </c>
      <c r="C41" s="1" t="s">
        <v>4289</v>
      </c>
      <c r="G41" s="1" t="s">
        <v>4374</v>
      </c>
      <c r="H41" s="25" t="s">
        <v>4375</v>
      </c>
    </row>
    <row r="42" spans="1:9">
      <c r="A42" s="1" t="s">
        <v>4376</v>
      </c>
      <c r="B42" s="1" t="s">
        <v>4285</v>
      </c>
      <c r="C42" s="25" t="s">
        <v>4377</v>
      </c>
      <c r="G42" s="1" t="s">
        <v>4287</v>
      </c>
      <c r="H42" s="25" t="s">
        <v>4378</v>
      </c>
    </row>
    <row r="43" spans="1:9">
      <c r="A43" s="1" t="s">
        <v>227</v>
      </c>
      <c r="B43" s="1" t="s">
        <v>4285</v>
      </c>
      <c r="C43" s="1" t="s">
        <v>4333</v>
      </c>
      <c r="G43" s="1" t="s">
        <v>4379</v>
      </c>
      <c r="H43" s="25" t="s">
        <v>4380</v>
      </c>
    </row>
    <row r="44" spans="1:9">
      <c r="A44" s="1" t="s">
        <v>397</v>
      </c>
      <c r="B44" s="1" t="s">
        <v>4285</v>
      </c>
      <c r="C44" s="1" t="s">
        <v>4333</v>
      </c>
      <c r="G44" s="1" t="s">
        <v>4311</v>
      </c>
      <c r="H44" s="25" t="s">
        <v>4381</v>
      </c>
    </row>
    <row r="45" spans="1:9">
      <c r="A45" s="1" t="s">
        <v>404</v>
      </c>
      <c r="B45" s="1" t="s">
        <v>4285</v>
      </c>
      <c r="C45" s="1" t="s">
        <v>4295</v>
      </c>
      <c r="G45" s="1" t="s">
        <v>4302</v>
      </c>
      <c r="H45" s="25" t="s">
        <v>4382</v>
      </c>
    </row>
    <row r="46" spans="1:9">
      <c r="A46" s="1" t="s">
        <v>149</v>
      </c>
      <c r="B46" s="1" t="s">
        <v>4285</v>
      </c>
      <c r="C46" s="1" t="s">
        <v>4289</v>
      </c>
      <c r="G46" s="1" t="s">
        <v>4383</v>
      </c>
      <c r="H46" s="25" t="s">
        <v>4384</v>
      </c>
    </row>
    <row r="47" spans="1:9">
      <c r="A47" s="1" t="s">
        <v>341</v>
      </c>
      <c r="B47" s="1" t="s">
        <v>4285</v>
      </c>
      <c r="C47" s="25" t="s">
        <v>4310</v>
      </c>
      <c r="G47" s="1" t="s">
        <v>4302</v>
      </c>
      <c r="H47" s="25" t="s">
        <v>4363</v>
      </c>
    </row>
    <row r="48" spans="1:9">
      <c r="A48" s="1" t="s">
        <v>348</v>
      </c>
      <c r="B48" s="1" t="s">
        <v>4285</v>
      </c>
      <c r="C48" s="25" t="s">
        <v>4310</v>
      </c>
      <c r="G48" s="1" t="s">
        <v>4311</v>
      </c>
      <c r="H48" s="25" t="s">
        <v>4312</v>
      </c>
    </row>
    <row r="49" spans="1:9">
      <c r="A49" s="1" t="s">
        <v>1249</v>
      </c>
      <c r="B49" s="1" t="s">
        <v>4285</v>
      </c>
      <c r="C49" s="1" t="s">
        <v>4289</v>
      </c>
      <c r="G49" s="1" t="s">
        <v>4385</v>
      </c>
      <c r="H49" s="25" t="s">
        <v>4386</v>
      </c>
    </row>
    <row r="50" spans="1:9">
      <c r="A50" s="1" t="s">
        <v>1376</v>
      </c>
      <c r="B50" s="1" t="s">
        <v>4285</v>
      </c>
      <c r="C50" s="1" t="s">
        <v>4372</v>
      </c>
      <c r="G50" s="1" t="s">
        <v>4302</v>
      </c>
      <c r="H50" s="25" t="s">
        <v>4387</v>
      </c>
    </row>
    <row r="51" spans="1:9">
      <c r="A51" s="1" t="s">
        <v>1365</v>
      </c>
      <c r="B51" s="1" t="s">
        <v>4285</v>
      </c>
      <c r="C51" s="1" t="s">
        <v>4286</v>
      </c>
      <c r="G51" s="1" t="s">
        <v>4311</v>
      </c>
      <c r="H51" s="25" t="s">
        <v>4361</v>
      </c>
      <c r="I51" s="25"/>
    </row>
    <row r="52" spans="1:9">
      <c r="A52" s="1" t="s">
        <v>1586</v>
      </c>
      <c r="B52" s="1" t="s">
        <v>4285</v>
      </c>
      <c r="C52" s="1" t="s">
        <v>4286</v>
      </c>
      <c r="G52" s="1" t="s">
        <v>4321</v>
      </c>
      <c r="H52" s="25" t="s">
        <v>4388</v>
      </c>
    </row>
    <row r="53" spans="1:9">
      <c r="A53" s="1" t="s">
        <v>1702</v>
      </c>
      <c r="B53" s="1" t="s">
        <v>4285</v>
      </c>
      <c r="C53" s="1" t="s">
        <v>4335</v>
      </c>
      <c r="D53" s="1">
        <v>1</v>
      </c>
      <c r="G53" s="1" t="s">
        <v>4287</v>
      </c>
      <c r="H53" s="25" t="s">
        <v>4389</v>
      </c>
      <c r="I53" s="25" t="s">
        <v>4390</v>
      </c>
    </row>
    <row r="54" spans="1:9">
      <c r="A54" s="1" t="s">
        <v>1724</v>
      </c>
      <c r="B54" s="1" t="s">
        <v>4285</v>
      </c>
      <c r="C54" s="1" t="s">
        <v>4391</v>
      </c>
      <c r="G54" s="1" t="s">
        <v>4287</v>
      </c>
      <c r="H54" s="25" t="s">
        <v>4392</v>
      </c>
    </row>
    <row r="55" spans="1:9">
      <c r="A55" s="1" t="s">
        <v>1869</v>
      </c>
      <c r="B55" s="1" t="s">
        <v>4285</v>
      </c>
      <c r="C55" s="1" t="s">
        <v>4291</v>
      </c>
      <c r="G55" s="1" t="s">
        <v>4287</v>
      </c>
      <c r="H55" s="25" t="s">
        <v>4393</v>
      </c>
    </row>
    <row r="56" spans="1:9">
      <c r="A56" s="1" t="s">
        <v>1900</v>
      </c>
      <c r="B56" s="1" t="s">
        <v>4285</v>
      </c>
      <c r="C56" s="1" t="s">
        <v>1901</v>
      </c>
      <c r="G56" s="1" t="s">
        <v>4287</v>
      </c>
      <c r="H56" s="25" t="s">
        <v>4394</v>
      </c>
      <c r="I56" t="s">
        <v>4395</v>
      </c>
    </row>
    <row r="57" spans="1:9">
      <c r="A57" s="1" t="s">
        <v>4396</v>
      </c>
      <c r="B57" s="1" t="s">
        <v>4285</v>
      </c>
      <c r="C57" s="1" t="s">
        <v>1901</v>
      </c>
      <c r="G57" s="1" t="s">
        <v>4374</v>
      </c>
      <c r="H57" s="25" t="s">
        <v>4397</v>
      </c>
    </row>
    <row r="58" spans="1:9">
      <c r="A58" s="1" t="s">
        <v>4398</v>
      </c>
      <c r="B58" s="1" t="s">
        <v>4285</v>
      </c>
      <c r="C58" s="1" t="s">
        <v>1901</v>
      </c>
      <c r="G58" s="1" t="s">
        <v>4379</v>
      </c>
      <c r="H58" s="25" t="s">
        <v>4399</v>
      </c>
    </row>
    <row r="59" spans="1:9">
      <c r="A59" s="1" t="s">
        <v>4400</v>
      </c>
      <c r="B59" s="1" t="s">
        <v>4285</v>
      </c>
      <c r="C59" s="1" t="s">
        <v>1901</v>
      </c>
      <c r="G59" s="1" t="s">
        <v>4331</v>
      </c>
      <c r="H59" s="25" t="s">
        <v>4401</v>
      </c>
    </row>
    <row r="60" spans="1:9">
      <c r="A60" s="1" t="s">
        <v>1349</v>
      </c>
      <c r="B60" s="1" t="s">
        <v>4285</v>
      </c>
      <c r="C60" s="1" t="s">
        <v>1901</v>
      </c>
      <c r="D60" s="1">
        <v>1</v>
      </c>
      <c r="G60" s="1" t="s">
        <v>4287</v>
      </c>
      <c r="H60" s="25" t="s">
        <v>4402</v>
      </c>
      <c r="I60" t="s">
        <v>4403</v>
      </c>
    </row>
    <row r="61" spans="1:9">
      <c r="A61" s="1" t="s">
        <v>1542</v>
      </c>
      <c r="B61" s="1" t="s">
        <v>4285</v>
      </c>
      <c r="C61" s="1" t="s">
        <v>4351</v>
      </c>
      <c r="F61" s="1">
        <v>0</v>
      </c>
      <c r="G61" s="1" t="s">
        <v>4302</v>
      </c>
      <c r="H61" s="25" t="s">
        <v>4404</v>
      </c>
      <c r="I61" t="s">
        <v>4405</v>
      </c>
    </row>
    <row r="62" spans="1:9">
      <c r="A62" s="1" t="s">
        <v>1336</v>
      </c>
      <c r="B62" s="1" t="s">
        <v>4285</v>
      </c>
      <c r="C62" s="1" t="s">
        <v>4286</v>
      </c>
      <c r="D62" s="1">
        <v>1</v>
      </c>
      <c r="E62" s="1" t="s">
        <v>4292</v>
      </c>
      <c r="F62" s="1">
        <v>3</v>
      </c>
      <c r="G62" s="1" t="s">
        <v>4302</v>
      </c>
      <c r="H62" t="s">
        <v>4329</v>
      </c>
      <c r="I62" t="s">
        <v>4362</v>
      </c>
    </row>
    <row r="63" spans="1:9">
      <c r="A63" s="1" t="s">
        <v>1570</v>
      </c>
      <c r="B63" s="1" t="s">
        <v>4285</v>
      </c>
      <c r="C63" s="1" t="s">
        <v>4406</v>
      </c>
      <c r="G63" s="1" t="s">
        <v>4287</v>
      </c>
      <c r="H63" t="s">
        <v>4407</v>
      </c>
    </row>
    <row r="64" spans="1:9">
      <c r="A64" s="1" t="s">
        <v>1617</v>
      </c>
      <c r="B64" s="1" t="s">
        <v>4285</v>
      </c>
      <c r="C64" s="1" t="s">
        <v>4333</v>
      </c>
      <c r="E64" s="1" t="s">
        <v>4292</v>
      </c>
      <c r="G64" s="1" t="s">
        <v>4302</v>
      </c>
      <c r="H64" t="s">
        <v>4408</v>
      </c>
      <c r="I64" s="24" t="s">
        <v>4409</v>
      </c>
    </row>
    <row r="65" spans="1:8">
      <c r="A65" s="1" t="s">
        <v>357</v>
      </c>
      <c r="B65" s="1" t="s">
        <v>4285</v>
      </c>
      <c r="C65" s="1" t="s">
        <v>4289</v>
      </c>
      <c r="G65" s="1" t="s">
        <v>4379</v>
      </c>
      <c r="H65" s="25" t="s">
        <v>4410</v>
      </c>
    </row>
    <row r="66" spans="1:8">
      <c r="A66" s="1" t="s">
        <v>4411</v>
      </c>
    </row>
    <row r="67" spans="1:8">
      <c r="A67" s="1" t="s">
        <v>4412</v>
      </c>
    </row>
    <row r="68" spans="1:8">
      <c r="A68" s="1" t="s">
        <v>4413</v>
      </c>
    </row>
    <row r="69" spans="1:8">
      <c r="A69" s="1" t="s">
        <v>4414</v>
      </c>
    </row>
    <row r="70" spans="1:8">
      <c r="A70" s="1" t="s">
        <v>4415</v>
      </c>
    </row>
    <row r="71" spans="1:8">
      <c r="A71" s="1" t="s">
        <v>4416</v>
      </c>
    </row>
    <row r="72" spans="1:8">
      <c r="A72" s="1" t="s">
        <v>4417</v>
      </c>
    </row>
    <row r="73" spans="1:8">
      <c r="A73" s="1" t="s">
        <v>4418</v>
      </c>
    </row>
    <row r="74" spans="1:8">
      <c r="A74" s="1" t="s">
        <v>4419</v>
      </c>
    </row>
    <row r="75" spans="1:8">
      <c r="A75" s="1" t="s">
        <v>4420</v>
      </c>
    </row>
    <row r="76" spans="1:8">
      <c r="A76" s="1" t="s">
        <v>4421</v>
      </c>
    </row>
    <row r="77" spans="1:8">
      <c r="A77" s="1" t="s">
        <v>4422</v>
      </c>
    </row>
    <row r="78" spans="1:8">
      <c r="A78" s="1" t="s">
        <v>4423</v>
      </c>
    </row>
    <row r="79" spans="1:8">
      <c r="A79" s="1" t="s">
        <v>4424</v>
      </c>
    </row>
    <row r="80" spans="1:8">
      <c r="A80" s="1" t="s">
        <v>4425</v>
      </c>
    </row>
    <row r="81" spans="1:1">
      <c r="A81" s="1" t="s">
        <v>4426</v>
      </c>
    </row>
    <row r="82" spans="1:1">
      <c r="A82" s="1" t="s">
        <v>4427</v>
      </c>
    </row>
    <row r="83" spans="1:1">
      <c r="A83" s="1" t="s">
        <v>4428</v>
      </c>
    </row>
    <row r="84" spans="1:1">
      <c r="A84" s="1" t="s">
        <v>4429</v>
      </c>
    </row>
    <row r="85" spans="1:1">
      <c r="A85" s="1" t="s">
        <v>4430</v>
      </c>
    </row>
    <row r="86" spans="1:1">
      <c r="A86" s="1" t="s">
        <v>4431</v>
      </c>
    </row>
    <row r="87" spans="1:1">
      <c r="A87" s="1" t="s">
        <v>4432</v>
      </c>
    </row>
    <row r="88" spans="1:1">
      <c r="A88" s="1" t="s">
        <v>4433</v>
      </c>
    </row>
    <row r="89" spans="1:1">
      <c r="A89" s="1" t="s">
        <v>4434</v>
      </c>
    </row>
    <row r="90" spans="1:1">
      <c r="A90" s="1" t="s">
        <v>4435</v>
      </c>
    </row>
    <row r="91" spans="1:1">
      <c r="A91" s="1" t="s">
        <v>4436</v>
      </c>
    </row>
    <row r="92" spans="1:1">
      <c r="A92" s="1" t="s">
        <v>4437</v>
      </c>
    </row>
    <row r="93" spans="1:1">
      <c r="A93" s="1" t="s">
        <v>4438</v>
      </c>
    </row>
    <row r="94" spans="1:1">
      <c r="A94" s="1" t="s">
        <v>4439</v>
      </c>
    </row>
    <row r="95" spans="1:1">
      <c r="A95" s="1" t="s">
        <v>4440</v>
      </c>
    </row>
    <row r="96" spans="1:1">
      <c r="A96" s="1" t="s">
        <v>4441</v>
      </c>
    </row>
    <row r="97" spans="1:9">
      <c r="A97" s="1" t="s">
        <v>4442</v>
      </c>
    </row>
    <row r="98" spans="1:9">
      <c r="A98" s="1" t="s">
        <v>4443</v>
      </c>
    </row>
    <row r="99" spans="1:9">
      <c r="A99" s="1" t="s">
        <v>4444</v>
      </c>
    </row>
    <row r="100" spans="1:9">
      <c r="A100" s="1" t="s">
        <v>4445</v>
      </c>
    </row>
    <row r="101" spans="1:9">
      <c r="A101" s="1" t="s">
        <v>4446</v>
      </c>
    </row>
    <row r="102" spans="1:9">
      <c r="A102" s="1" t="s">
        <v>4447</v>
      </c>
    </row>
    <row r="103" spans="1:9">
      <c r="A103" s="1" t="s">
        <v>4448</v>
      </c>
    </row>
    <row r="104" spans="1:9">
      <c r="A104" s="1" t="s">
        <v>4449</v>
      </c>
    </row>
    <row r="105" spans="1:9">
      <c r="A105" s="1" t="s">
        <v>4450</v>
      </c>
    </row>
    <row r="106" spans="1:9">
      <c r="A106" s="1" t="s">
        <v>4451</v>
      </c>
    </row>
    <row r="107" spans="1:9">
      <c r="A107" s="1" t="s">
        <v>4452</v>
      </c>
      <c r="B107" s="1" t="s">
        <v>4358</v>
      </c>
      <c r="C107" s="1" t="s">
        <v>4453</v>
      </c>
      <c r="G107" s="1" t="s">
        <v>4453</v>
      </c>
      <c r="H107" s="25" t="s">
        <v>4453</v>
      </c>
      <c r="I107" t="s">
        <v>4454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95"/>
  <sheetViews>
    <sheetView topLeftCell="A154" workbookViewId="0">
      <selection activeCell="C110" sqref="C110"/>
    </sheetView>
  </sheetViews>
  <sheetFormatPr defaultColWidth="8.7109375" defaultRowHeight="15"/>
  <cols>
    <col min="1" max="1" width="10.5703125" bestFit="1" customWidth="1"/>
    <col min="2" max="2" width="11.28515625" customWidth="1"/>
    <col min="3" max="3" width="48.140625" style="24" customWidth="1"/>
    <col min="4" max="4" width="80.5703125" style="24" customWidth="1"/>
    <col min="5" max="5" width="17.28515625" bestFit="1" customWidth="1"/>
    <col min="6" max="6" width="8.7109375" customWidth="1"/>
    <col min="7" max="7" width="11.7109375" bestFit="1" customWidth="1"/>
    <col min="8" max="8" width="27.7109375" customWidth="1"/>
    <col min="9" max="9" width="46.5703125" customWidth="1"/>
    <col min="10" max="10" width="14.85546875" bestFit="1" customWidth="1"/>
    <col min="11" max="11" width="17.5703125" bestFit="1" customWidth="1"/>
  </cols>
  <sheetData>
    <row r="1" spans="1:11" ht="30.75" customHeight="1" thickBot="1">
      <c r="A1" s="9" t="s">
        <v>7</v>
      </c>
      <c r="B1" s="10" t="s">
        <v>4279</v>
      </c>
      <c r="C1" s="10" t="s">
        <v>2</v>
      </c>
      <c r="D1" s="10" t="s">
        <v>4455</v>
      </c>
      <c r="E1" s="30" t="s">
        <v>4456</v>
      </c>
      <c r="F1" s="10" t="s">
        <v>4457</v>
      </c>
      <c r="G1" s="10" t="s">
        <v>2130</v>
      </c>
      <c r="H1" s="10" t="s">
        <v>4458</v>
      </c>
      <c r="I1" s="10" t="s">
        <v>2135</v>
      </c>
      <c r="J1" s="26" t="s">
        <v>4459</v>
      </c>
      <c r="K1" s="27" t="s">
        <v>4460</v>
      </c>
    </row>
    <row r="2" spans="1:11">
      <c r="A2" s="1" t="s">
        <v>4461</v>
      </c>
      <c r="B2" s="1" t="s">
        <v>4462</v>
      </c>
      <c r="C2" s="24" t="s">
        <v>4462</v>
      </c>
      <c r="D2" s="29"/>
      <c r="F2" s="1"/>
      <c r="G2" s="1"/>
      <c r="H2" s="24"/>
      <c r="I2" s="1"/>
    </row>
    <row r="3" spans="1:11">
      <c r="A3" s="1" t="s">
        <v>4463</v>
      </c>
      <c r="B3" s="1" t="s">
        <v>4464</v>
      </c>
      <c r="C3" s="24" t="s">
        <v>4464</v>
      </c>
      <c r="D3" s="29"/>
      <c r="F3" s="8"/>
      <c r="G3" s="1"/>
      <c r="H3" s="29"/>
      <c r="I3" s="1"/>
    </row>
    <row r="4" spans="1:11">
      <c r="A4" s="1" t="s">
        <v>15</v>
      </c>
      <c r="B4" s="1" t="s">
        <v>4465</v>
      </c>
      <c r="C4" s="31" t="s">
        <v>4466</v>
      </c>
      <c r="D4" t="s">
        <v>4467</v>
      </c>
      <c r="E4" t="s">
        <v>4468</v>
      </c>
      <c r="F4" s="8" t="s">
        <v>4469</v>
      </c>
      <c r="G4" s="1">
        <v>2020</v>
      </c>
      <c r="H4" s="64" t="s">
        <v>4470</v>
      </c>
      <c r="I4" s="25" t="s">
        <v>4471</v>
      </c>
      <c r="J4" t="s">
        <v>4472</v>
      </c>
    </row>
    <row r="5" spans="1:11">
      <c r="A5" s="1" t="s">
        <v>19</v>
      </c>
      <c r="B5" s="1" t="s">
        <v>4465</v>
      </c>
      <c r="C5" s="31" t="s">
        <v>4473</v>
      </c>
      <c r="D5" t="s">
        <v>4467</v>
      </c>
      <c r="E5" t="s">
        <v>4468</v>
      </c>
      <c r="F5" s="8" t="s">
        <v>4469</v>
      </c>
      <c r="G5" s="1">
        <v>2020</v>
      </c>
      <c r="H5" s="64" t="s">
        <v>4474</v>
      </c>
      <c r="I5" s="25" t="s">
        <v>4471</v>
      </c>
      <c r="J5" t="s">
        <v>4472</v>
      </c>
    </row>
    <row r="6" spans="1:11">
      <c r="A6" s="1" t="s">
        <v>23</v>
      </c>
      <c r="B6" s="1" t="s">
        <v>4465</v>
      </c>
      <c r="C6" s="31" t="s">
        <v>4475</v>
      </c>
      <c r="D6" t="s">
        <v>4476</v>
      </c>
      <c r="E6" t="s">
        <v>4468</v>
      </c>
      <c r="F6" s="8" t="s">
        <v>4469</v>
      </c>
      <c r="G6" s="1">
        <v>2021</v>
      </c>
      <c r="H6" s="65" t="s">
        <v>4477</v>
      </c>
      <c r="I6" s="25" t="s">
        <v>4471</v>
      </c>
      <c r="J6" t="s">
        <v>4472</v>
      </c>
    </row>
    <row r="7" spans="1:11">
      <c r="A7" s="1" t="s">
        <v>27</v>
      </c>
      <c r="B7" s="1" t="s">
        <v>4465</v>
      </c>
      <c r="C7" s="31" t="s">
        <v>4478</v>
      </c>
      <c r="D7" t="s">
        <v>4479</v>
      </c>
      <c r="E7" t="s">
        <v>4480</v>
      </c>
      <c r="F7" s="8" t="s">
        <v>4469</v>
      </c>
      <c r="G7" s="1">
        <v>2021</v>
      </c>
      <c r="H7" s="64" t="s">
        <v>4481</v>
      </c>
      <c r="I7" s="25" t="s">
        <v>4482</v>
      </c>
      <c r="J7" t="s">
        <v>4472</v>
      </c>
    </row>
    <row r="8" spans="1:11">
      <c r="A8" s="1" t="s">
        <v>4483</v>
      </c>
      <c r="B8" s="1" t="s">
        <v>4464</v>
      </c>
      <c r="C8" s="24" t="s">
        <v>4484</v>
      </c>
      <c r="D8" s="29"/>
      <c r="F8" s="8"/>
      <c r="G8" s="1"/>
      <c r="H8" s="29"/>
      <c r="I8" s="1"/>
    </row>
    <row r="9" spans="1:11">
      <c r="A9" s="1" t="s">
        <v>31</v>
      </c>
      <c r="B9" s="1" t="s">
        <v>4465</v>
      </c>
      <c r="C9" s="37" t="s">
        <v>4485</v>
      </c>
      <c r="D9" s="24" t="s">
        <v>4486</v>
      </c>
      <c r="E9" t="s">
        <v>4487</v>
      </c>
      <c r="F9" s="8" t="s">
        <v>4469</v>
      </c>
      <c r="G9" s="1">
        <v>2020</v>
      </c>
      <c r="H9" s="24" t="s">
        <v>4488</v>
      </c>
      <c r="I9" t="s">
        <v>4489</v>
      </c>
      <c r="J9" t="s">
        <v>4472</v>
      </c>
    </row>
    <row r="10" spans="1:11">
      <c r="A10" s="1" t="s">
        <v>34</v>
      </c>
      <c r="B10" s="1" t="s">
        <v>4465</v>
      </c>
      <c r="C10" s="37" t="s">
        <v>4490</v>
      </c>
      <c r="D10" t="s">
        <v>4467</v>
      </c>
      <c r="E10" t="s">
        <v>4468</v>
      </c>
      <c r="F10" s="8" t="s">
        <v>4469</v>
      </c>
      <c r="G10" s="1">
        <v>2020</v>
      </c>
      <c r="H10" s="24" t="s">
        <v>4491</v>
      </c>
      <c r="I10" s="25" t="s">
        <v>4471</v>
      </c>
      <c r="J10" t="s">
        <v>4472</v>
      </c>
    </row>
    <row r="11" spans="1:11">
      <c r="A11" s="1" t="s">
        <v>38</v>
      </c>
      <c r="B11" s="1" t="s">
        <v>4465</v>
      </c>
      <c r="C11" s="37" t="s">
        <v>4492</v>
      </c>
      <c r="D11" t="s">
        <v>4493</v>
      </c>
      <c r="E11" t="s">
        <v>4468</v>
      </c>
      <c r="F11" s="8" t="s">
        <v>4469</v>
      </c>
      <c r="G11" s="1">
        <v>2020</v>
      </c>
      <c r="H11" s="24" t="s">
        <v>4494</v>
      </c>
      <c r="I11" t="s">
        <v>4495</v>
      </c>
      <c r="J11" t="s">
        <v>4472</v>
      </c>
    </row>
    <row r="12" spans="1:11">
      <c r="A12" s="1" t="s">
        <v>41</v>
      </c>
      <c r="B12" s="1" t="s">
        <v>4465</v>
      </c>
      <c r="C12" s="37" t="s">
        <v>4496</v>
      </c>
      <c r="D12" t="s">
        <v>4497</v>
      </c>
      <c r="E12" t="s">
        <v>4468</v>
      </c>
      <c r="F12" s="8" t="s">
        <v>4469</v>
      </c>
      <c r="G12" s="1">
        <v>2020</v>
      </c>
      <c r="H12" s="24" t="s">
        <v>4498</v>
      </c>
      <c r="I12" t="s">
        <v>4471</v>
      </c>
      <c r="J12" t="s">
        <v>4472</v>
      </c>
    </row>
    <row r="13" spans="1:11">
      <c r="A13" s="1" t="s">
        <v>49</v>
      </c>
      <c r="B13" s="1" t="s">
        <v>4465</v>
      </c>
      <c r="C13" s="38" t="s">
        <v>4499</v>
      </c>
      <c r="D13" t="s">
        <v>4467</v>
      </c>
      <c r="E13" t="s">
        <v>4468</v>
      </c>
      <c r="F13" s="8" t="s">
        <v>4469</v>
      </c>
      <c r="G13" s="1">
        <v>2020</v>
      </c>
      <c r="H13" s="24" t="s">
        <v>4500</v>
      </c>
      <c r="I13" t="s">
        <v>4471</v>
      </c>
      <c r="J13" t="s">
        <v>4472</v>
      </c>
    </row>
    <row r="14" spans="1:11">
      <c r="A14" s="1" t="s">
        <v>45</v>
      </c>
      <c r="B14" s="1" t="s">
        <v>4465</v>
      </c>
      <c r="C14" s="38" t="s">
        <v>4501</v>
      </c>
      <c r="D14" s="24" t="s">
        <v>4502</v>
      </c>
      <c r="E14" t="s">
        <v>4480</v>
      </c>
      <c r="F14" s="8" t="s">
        <v>4469</v>
      </c>
      <c r="G14" s="1">
        <v>2021</v>
      </c>
      <c r="H14" s="24" t="s">
        <v>4503</v>
      </c>
      <c r="I14" t="s">
        <v>4482</v>
      </c>
      <c r="J14" t="s">
        <v>4472</v>
      </c>
    </row>
    <row r="15" spans="1:11">
      <c r="A15" s="1" t="s">
        <v>53</v>
      </c>
      <c r="B15" s="1" t="s">
        <v>4465</v>
      </c>
      <c r="C15" s="38" t="s">
        <v>4504</v>
      </c>
      <c r="D15" t="s">
        <v>4505</v>
      </c>
      <c r="E15" t="s">
        <v>4468</v>
      </c>
      <c r="F15" s="8" t="s">
        <v>4469</v>
      </c>
      <c r="G15" s="1">
        <v>2020</v>
      </c>
      <c r="H15" s="65" t="s">
        <v>4506</v>
      </c>
      <c r="I15" t="s">
        <v>4471</v>
      </c>
      <c r="J15" t="s">
        <v>4472</v>
      </c>
    </row>
    <row r="16" spans="1:11">
      <c r="A16" s="1" t="s">
        <v>56</v>
      </c>
      <c r="B16" s="1" t="s">
        <v>4465</v>
      </c>
      <c r="C16" s="38" t="s">
        <v>4507</v>
      </c>
      <c r="D16" t="s">
        <v>4505</v>
      </c>
      <c r="E16" t="s">
        <v>4468</v>
      </c>
      <c r="F16" s="8" t="s">
        <v>4469</v>
      </c>
      <c r="G16" s="1">
        <v>2020</v>
      </c>
      <c r="H16" s="65" t="s">
        <v>4508</v>
      </c>
      <c r="I16" t="s">
        <v>4471</v>
      </c>
      <c r="J16" t="s">
        <v>4472</v>
      </c>
    </row>
    <row r="17" spans="1:10">
      <c r="A17" s="1" t="s">
        <v>60</v>
      </c>
      <c r="B17" s="1" t="s">
        <v>4465</v>
      </c>
      <c r="C17" s="38" t="s">
        <v>4509</v>
      </c>
      <c r="D17" t="s">
        <v>4505</v>
      </c>
      <c r="E17" t="s">
        <v>4468</v>
      </c>
      <c r="F17" s="8" t="s">
        <v>4469</v>
      </c>
      <c r="G17" s="1">
        <v>2020</v>
      </c>
      <c r="H17" s="24" t="s">
        <v>4510</v>
      </c>
      <c r="I17" t="s">
        <v>4471</v>
      </c>
      <c r="J17" t="s">
        <v>4472</v>
      </c>
    </row>
    <row r="18" spans="1:10">
      <c r="A18" s="1" t="s">
        <v>64</v>
      </c>
      <c r="B18" s="1" t="s">
        <v>4465</v>
      </c>
      <c r="C18" s="38" t="s">
        <v>4511</v>
      </c>
      <c r="D18" t="s">
        <v>4512</v>
      </c>
      <c r="E18" t="s">
        <v>4468</v>
      </c>
      <c r="F18" s="8" t="s">
        <v>4469</v>
      </c>
      <c r="G18" s="1">
        <v>2020</v>
      </c>
      <c r="H18" s="24" t="s">
        <v>4513</v>
      </c>
      <c r="I18" t="s">
        <v>4471</v>
      </c>
      <c r="J18" t="s">
        <v>4472</v>
      </c>
    </row>
    <row r="19" spans="1:10">
      <c r="A19" s="1" t="s">
        <v>68</v>
      </c>
      <c r="B19" s="1" t="s">
        <v>4465</v>
      </c>
      <c r="C19" s="38" t="s">
        <v>4514</v>
      </c>
      <c r="D19" s="24" t="s">
        <v>4515</v>
      </c>
      <c r="E19" t="s">
        <v>4516</v>
      </c>
      <c r="F19" s="8" t="s">
        <v>4469</v>
      </c>
      <c r="G19" s="1">
        <v>2020</v>
      </c>
      <c r="H19" s="24" t="s">
        <v>4517</v>
      </c>
      <c r="I19" t="s">
        <v>4518</v>
      </c>
      <c r="J19" t="s">
        <v>4472</v>
      </c>
    </row>
    <row r="20" spans="1:10">
      <c r="A20" s="1" t="s">
        <v>71</v>
      </c>
      <c r="B20" s="1" t="s">
        <v>4465</v>
      </c>
      <c r="C20" s="42" t="s">
        <v>4519</v>
      </c>
      <c r="D20" s="24" t="s">
        <v>4520</v>
      </c>
      <c r="E20" t="s">
        <v>4468</v>
      </c>
      <c r="F20" s="8" t="s">
        <v>4469</v>
      </c>
      <c r="G20" s="1">
        <v>2020</v>
      </c>
      <c r="H20" s="24" t="s">
        <v>4521</v>
      </c>
      <c r="I20" t="s">
        <v>4522</v>
      </c>
      <c r="J20" t="s">
        <v>4472</v>
      </c>
    </row>
    <row r="21" spans="1:10">
      <c r="A21" s="1" t="s">
        <v>75</v>
      </c>
      <c r="B21" s="1" t="s">
        <v>4465</v>
      </c>
      <c r="C21" s="42" t="s">
        <v>4523</v>
      </c>
      <c r="D21" s="24" t="s">
        <v>4524</v>
      </c>
      <c r="E21" t="s">
        <v>4468</v>
      </c>
      <c r="F21" s="8" t="s">
        <v>4469</v>
      </c>
      <c r="G21" s="1">
        <v>2020</v>
      </c>
      <c r="H21" s="24" t="s">
        <v>4525</v>
      </c>
      <c r="I21" t="s">
        <v>4526</v>
      </c>
      <c r="J21" t="s">
        <v>4472</v>
      </c>
    </row>
    <row r="22" spans="1:10">
      <c r="A22" s="1" t="s">
        <v>79</v>
      </c>
      <c r="B22" s="1" t="s">
        <v>4465</v>
      </c>
      <c r="C22" s="42" t="s">
        <v>4527</v>
      </c>
      <c r="D22" s="24" t="s">
        <v>4528</v>
      </c>
      <c r="E22" t="s">
        <v>4468</v>
      </c>
      <c r="F22" s="8" t="s">
        <v>4469</v>
      </c>
      <c r="G22" s="1">
        <v>2020</v>
      </c>
      <c r="H22" s="65" t="s">
        <v>4529</v>
      </c>
      <c r="I22" t="s">
        <v>4530</v>
      </c>
      <c r="J22" t="s">
        <v>4472</v>
      </c>
    </row>
    <row r="23" spans="1:10">
      <c r="A23" s="1" t="s">
        <v>83</v>
      </c>
      <c r="B23" s="1" t="s">
        <v>4465</v>
      </c>
      <c r="C23" s="42" t="s">
        <v>4531</v>
      </c>
      <c r="D23" s="24" t="s">
        <v>4532</v>
      </c>
      <c r="E23" t="s">
        <v>4468</v>
      </c>
      <c r="F23" s="8" t="s">
        <v>4469</v>
      </c>
      <c r="G23" s="1">
        <v>2020</v>
      </c>
      <c r="H23" s="24" t="s">
        <v>4533</v>
      </c>
      <c r="I23" t="s">
        <v>4534</v>
      </c>
      <c r="J23" t="s">
        <v>4472</v>
      </c>
    </row>
    <row r="24" spans="1:10">
      <c r="A24" s="1" t="s">
        <v>87</v>
      </c>
      <c r="B24" s="1" t="s">
        <v>4465</v>
      </c>
      <c r="C24" s="42" t="s">
        <v>4535</v>
      </c>
      <c r="D24" s="24" t="s">
        <v>4512</v>
      </c>
      <c r="E24" t="s">
        <v>4468</v>
      </c>
      <c r="F24" s="8" t="s">
        <v>4469</v>
      </c>
      <c r="G24" s="1">
        <v>2020</v>
      </c>
      <c r="H24" s="24" t="s">
        <v>4536</v>
      </c>
      <c r="I24" t="s">
        <v>4471</v>
      </c>
      <c r="J24" t="s">
        <v>4472</v>
      </c>
    </row>
    <row r="25" spans="1:10">
      <c r="A25" s="1" t="s">
        <v>90</v>
      </c>
      <c r="B25" s="1" t="s">
        <v>4465</v>
      </c>
      <c r="C25" s="42" t="s">
        <v>4537</v>
      </c>
      <c r="D25" t="s">
        <v>4538</v>
      </c>
      <c r="E25" t="s">
        <v>4468</v>
      </c>
      <c r="F25" s="8" t="s">
        <v>4469</v>
      </c>
      <c r="G25" s="1">
        <v>2020</v>
      </c>
      <c r="H25" s="65" t="s">
        <v>4539</v>
      </c>
      <c r="I25" t="s">
        <v>4471</v>
      </c>
      <c r="J25" t="s">
        <v>4472</v>
      </c>
    </row>
    <row r="26" spans="1:10">
      <c r="A26" s="1" t="s">
        <v>93</v>
      </c>
      <c r="B26" s="1" t="s">
        <v>4465</v>
      </c>
      <c r="C26" s="42" t="s">
        <v>4540</v>
      </c>
      <c r="D26" t="s">
        <v>4512</v>
      </c>
      <c r="E26" t="s">
        <v>4468</v>
      </c>
      <c r="F26" s="8" t="s">
        <v>4469</v>
      </c>
      <c r="G26" s="1">
        <v>2020</v>
      </c>
      <c r="H26" s="24" t="s">
        <v>4541</v>
      </c>
      <c r="I26" t="s">
        <v>4471</v>
      </c>
      <c r="J26" t="s">
        <v>4472</v>
      </c>
    </row>
    <row r="27" spans="1:10">
      <c r="A27" s="1" t="s">
        <v>96</v>
      </c>
      <c r="B27" s="1" t="s">
        <v>4465</v>
      </c>
      <c r="C27" s="42" t="s">
        <v>4542</v>
      </c>
      <c r="D27" t="s">
        <v>4512</v>
      </c>
      <c r="E27" t="s">
        <v>4468</v>
      </c>
      <c r="F27" s="8" t="s">
        <v>4469</v>
      </c>
      <c r="G27" s="1">
        <v>2020</v>
      </c>
      <c r="H27" s="24" t="s">
        <v>4543</v>
      </c>
      <c r="I27" t="s">
        <v>4471</v>
      </c>
      <c r="J27" t="s">
        <v>4472</v>
      </c>
    </row>
    <row r="28" spans="1:10">
      <c r="A28" s="1" t="s">
        <v>100</v>
      </c>
      <c r="B28" s="1" t="s">
        <v>4465</v>
      </c>
      <c r="C28" s="42" t="s">
        <v>4544</v>
      </c>
      <c r="D28" t="s">
        <v>4512</v>
      </c>
      <c r="E28" t="s">
        <v>4468</v>
      </c>
      <c r="F28" s="8" t="s">
        <v>4469</v>
      </c>
      <c r="G28" s="1">
        <v>2020</v>
      </c>
      <c r="H28" s="24" t="s">
        <v>4545</v>
      </c>
      <c r="I28" t="s">
        <v>4471</v>
      </c>
      <c r="J28" t="s">
        <v>4472</v>
      </c>
    </row>
    <row r="29" spans="1:10">
      <c r="A29" s="1" t="s">
        <v>103</v>
      </c>
      <c r="B29" s="1" t="s">
        <v>4465</v>
      </c>
      <c r="C29" s="42" t="s">
        <v>4546</v>
      </c>
      <c r="D29" s="24" t="s">
        <v>4547</v>
      </c>
      <c r="E29" t="s">
        <v>4468</v>
      </c>
      <c r="F29" s="8" t="s">
        <v>4469</v>
      </c>
      <c r="G29" s="1">
        <v>2020</v>
      </c>
      <c r="H29" s="24" t="s">
        <v>4548</v>
      </c>
      <c r="I29" t="s">
        <v>4549</v>
      </c>
      <c r="J29" t="s">
        <v>4472</v>
      </c>
    </row>
    <row r="30" spans="1:10">
      <c r="A30" s="1" t="s">
        <v>106</v>
      </c>
      <c r="B30" s="1" t="s">
        <v>4465</v>
      </c>
      <c r="C30" s="42" t="s">
        <v>4550</v>
      </c>
      <c r="D30" t="s">
        <v>4551</v>
      </c>
      <c r="E30" t="s">
        <v>4468</v>
      </c>
      <c r="F30" s="8" t="s">
        <v>4469</v>
      </c>
      <c r="G30" s="1">
        <v>2020</v>
      </c>
      <c r="H30" s="24" t="s">
        <v>4552</v>
      </c>
      <c r="I30" t="s">
        <v>4471</v>
      </c>
      <c r="J30" t="s">
        <v>4472</v>
      </c>
    </row>
    <row r="31" spans="1:10">
      <c r="A31" s="1" t="s">
        <v>109</v>
      </c>
      <c r="B31" s="1" t="s">
        <v>4553</v>
      </c>
      <c r="C31" s="42" t="s">
        <v>4554</v>
      </c>
      <c r="D31" s="24" t="s">
        <v>4555</v>
      </c>
      <c r="E31" t="s">
        <v>4556</v>
      </c>
      <c r="F31" s="8" t="s">
        <v>4469</v>
      </c>
      <c r="G31" s="1">
        <v>2020</v>
      </c>
      <c r="H31" s="24" t="s">
        <v>4557</v>
      </c>
      <c r="I31" t="s">
        <v>4558</v>
      </c>
      <c r="J31" t="s">
        <v>4472</v>
      </c>
    </row>
    <row r="32" spans="1:10">
      <c r="A32" s="1" t="s">
        <v>113</v>
      </c>
      <c r="B32" s="1" t="s">
        <v>4465</v>
      </c>
      <c r="C32" s="42" t="s">
        <v>4559</v>
      </c>
      <c r="D32" t="s">
        <v>4551</v>
      </c>
      <c r="E32" t="s">
        <v>4468</v>
      </c>
      <c r="F32" s="8" t="s">
        <v>4469</v>
      </c>
      <c r="G32" s="1">
        <v>2020</v>
      </c>
      <c r="H32" s="65" t="s">
        <v>4560</v>
      </c>
      <c r="I32" t="s">
        <v>4471</v>
      </c>
      <c r="J32" t="s">
        <v>4472</v>
      </c>
    </row>
    <row r="33" spans="1:10">
      <c r="A33" s="1" t="s">
        <v>116</v>
      </c>
      <c r="B33" s="1" t="s">
        <v>4553</v>
      </c>
      <c r="C33" s="42" t="s">
        <v>4561</v>
      </c>
      <c r="D33" s="24" t="s">
        <v>4555</v>
      </c>
      <c r="E33" t="s">
        <v>4556</v>
      </c>
      <c r="F33" s="8" t="s">
        <v>4469</v>
      </c>
      <c r="G33" s="1">
        <v>2020</v>
      </c>
      <c r="H33" s="24" t="s">
        <v>4557</v>
      </c>
      <c r="I33" t="s">
        <v>4558</v>
      </c>
      <c r="J33" t="s">
        <v>4472</v>
      </c>
    </row>
    <row r="34" spans="1:10">
      <c r="A34" s="1" t="s">
        <v>120</v>
      </c>
      <c r="B34" s="1" t="s">
        <v>4465</v>
      </c>
      <c r="C34" s="42" t="s">
        <v>4562</v>
      </c>
      <c r="D34" s="24" t="s">
        <v>4563</v>
      </c>
      <c r="E34" t="s">
        <v>4564</v>
      </c>
      <c r="F34" s="8" t="s">
        <v>4469</v>
      </c>
      <c r="G34" s="1">
        <v>2020</v>
      </c>
      <c r="H34" s="24" t="s">
        <v>4565</v>
      </c>
      <c r="I34" t="s">
        <v>4566</v>
      </c>
      <c r="J34" t="s">
        <v>4472</v>
      </c>
    </row>
    <row r="35" spans="1:10">
      <c r="A35" s="1" t="s">
        <v>123</v>
      </c>
      <c r="B35" s="1" t="s">
        <v>4465</v>
      </c>
      <c r="C35" s="42" t="s">
        <v>4567</v>
      </c>
      <c r="D35" t="s">
        <v>4497</v>
      </c>
      <c r="E35" t="s">
        <v>4468</v>
      </c>
      <c r="F35" s="8" t="s">
        <v>4469</v>
      </c>
      <c r="G35" s="1">
        <v>2020</v>
      </c>
      <c r="H35" s="24" t="s">
        <v>4568</v>
      </c>
      <c r="I35" t="s">
        <v>4471</v>
      </c>
      <c r="J35" t="s">
        <v>4472</v>
      </c>
    </row>
    <row r="36" spans="1:10">
      <c r="A36" s="1" t="s">
        <v>127</v>
      </c>
      <c r="B36" s="1" t="s">
        <v>4465</v>
      </c>
      <c r="C36" s="42" t="s">
        <v>4569</v>
      </c>
      <c r="D36" t="s">
        <v>4497</v>
      </c>
      <c r="E36" t="s">
        <v>4468</v>
      </c>
      <c r="F36" s="8" t="s">
        <v>4469</v>
      </c>
      <c r="G36" s="1">
        <v>2020</v>
      </c>
      <c r="H36" s="24" t="s">
        <v>4570</v>
      </c>
      <c r="I36" t="s">
        <v>4471</v>
      </c>
      <c r="J36" t="s">
        <v>4472</v>
      </c>
    </row>
    <row r="37" spans="1:10">
      <c r="A37" s="1" t="s">
        <v>130</v>
      </c>
      <c r="B37" s="1" t="s">
        <v>4465</v>
      </c>
      <c r="C37" s="42" t="s">
        <v>4571</v>
      </c>
      <c r="D37" t="s">
        <v>4497</v>
      </c>
      <c r="E37" t="s">
        <v>4468</v>
      </c>
      <c r="F37" s="8" t="s">
        <v>4469</v>
      </c>
      <c r="G37" s="1">
        <v>2020</v>
      </c>
      <c r="H37" s="65" t="s">
        <v>4572</v>
      </c>
      <c r="I37" t="s">
        <v>4471</v>
      </c>
      <c r="J37" t="s">
        <v>4472</v>
      </c>
    </row>
    <row r="38" spans="1:10">
      <c r="A38" s="1" t="s">
        <v>133</v>
      </c>
      <c r="B38" s="1" t="s">
        <v>4465</v>
      </c>
      <c r="C38" s="42" t="s">
        <v>4573</v>
      </c>
      <c r="D38" t="s">
        <v>4497</v>
      </c>
      <c r="E38" t="s">
        <v>4468</v>
      </c>
      <c r="F38" s="8" t="s">
        <v>4469</v>
      </c>
      <c r="G38" s="1">
        <v>2020</v>
      </c>
      <c r="H38" s="24" t="s">
        <v>4574</v>
      </c>
      <c r="I38" t="s">
        <v>4471</v>
      </c>
      <c r="J38" t="s">
        <v>4472</v>
      </c>
    </row>
    <row r="39" spans="1:10">
      <c r="A39" s="1" t="s">
        <v>136</v>
      </c>
      <c r="B39" s="1" t="s">
        <v>4465</v>
      </c>
      <c r="C39" s="42" t="s">
        <v>4575</v>
      </c>
      <c r="D39" t="s">
        <v>4497</v>
      </c>
      <c r="E39" t="s">
        <v>4468</v>
      </c>
      <c r="F39" s="8" t="s">
        <v>4469</v>
      </c>
      <c r="G39" s="1">
        <v>2020</v>
      </c>
      <c r="H39" s="24" t="s">
        <v>4576</v>
      </c>
      <c r="I39" t="s">
        <v>4471</v>
      </c>
      <c r="J39" t="s">
        <v>4472</v>
      </c>
    </row>
    <row r="40" spans="1:10">
      <c r="A40" s="1" t="s">
        <v>139</v>
      </c>
      <c r="B40" s="1" t="s">
        <v>4465</v>
      </c>
      <c r="C40" s="42" t="s">
        <v>4577</v>
      </c>
      <c r="D40" t="s">
        <v>4578</v>
      </c>
      <c r="E40" t="s">
        <v>4468</v>
      </c>
      <c r="F40" s="8" t="s">
        <v>4469</v>
      </c>
      <c r="G40" s="1">
        <v>2020</v>
      </c>
      <c r="H40" s="24" t="s">
        <v>4579</v>
      </c>
      <c r="I40" t="s">
        <v>4471</v>
      </c>
      <c r="J40" t="s">
        <v>4472</v>
      </c>
    </row>
    <row r="41" spans="1:10">
      <c r="A41" s="1" t="s">
        <v>142</v>
      </c>
      <c r="B41" s="1" t="s">
        <v>4465</v>
      </c>
      <c r="C41" s="42" t="s">
        <v>4580</v>
      </c>
      <c r="D41" s="24" t="s">
        <v>4581</v>
      </c>
      <c r="E41" t="s">
        <v>4468</v>
      </c>
      <c r="F41" s="8" t="s">
        <v>4469</v>
      </c>
      <c r="G41" s="1">
        <v>2020</v>
      </c>
      <c r="H41" s="24" t="s">
        <v>4582</v>
      </c>
      <c r="I41" t="s">
        <v>4583</v>
      </c>
      <c r="J41" t="s">
        <v>4472</v>
      </c>
    </row>
    <row r="42" spans="1:10">
      <c r="A42" s="1" t="s">
        <v>4584</v>
      </c>
      <c r="B42" s="1" t="s">
        <v>4585</v>
      </c>
      <c r="C42" s="24" t="s">
        <v>4586</v>
      </c>
      <c r="D42" s="24" t="s">
        <v>4587</v>
      </c>
      <c r="E42" t="s">
        <v>4468</v>
      </c>
      <c r="F42" s="8" t="s">
        <v>4588</v>
      </c>
      <c r="G42" s="1">
        <v>2020</v>
      </c>
      <c r="H42" s="24" t="s">
        <v>4582</v>
      </c>
      <c r="I42" t="s">
        <v>4583</v>
      </c>
      <c r="J42" t="s">
        <v>4472</v>
      </c>
    </row>
    <row r="43" spans="1:10">
      <c r="A43" s="1" t="s">
        <v>4589</v>
      </c>
      <c r="B43" s="1" t="s">
        <v>4585</v>
      </c>
      <c r="C43" s="24" t="s">
        <v>4590</v>
      </c>
      <c r="D43" s="24" t="s">
        <v>4591</v>
      </c>
      <c r="E43" t="s">
        <v>4468</v>
      </c>
      <c r="F43" s="8" t="s">
        <v>4588</v>
      </c>
      <c r="G43" s="1">
        <v>2020</v>
      </c>
      <c r="H43" s="24" t="s">
        <v>4582</v>
      </c>
      <c r="I43" t="s">
        <v>4583</v>
      </c>
      <c r="J43" t="s">
        <v>4472</v>
      </c>
    </row>
    <row r="44" spans="1:10">
      <c r="A44" s="1" t="s">
        <v>4592</v>
      </c>
      <c r="B44" s="1" t="s">
        <v>4585</v>
      </c>
      <c r="C44" s="24" t="s">
        <v>4593</v>
      </c>
      <c r="D44" s="24" t="s">
        <v>4594</v>
      </c>
      <c r="E44" t="s">
        <v>4468</v>
      </c>
      <c r="F44" s="8" t="s">
        <v>4588</v>
      </c>
      <c r="G44" s="1">
        <v>2020</v>
      </c>
      <c r="H44" s="24" t="s">
        <v>4582</v>
      </c>
      <c r="I44" t="s">
        <v>4583</v>
      </c>
      <c r="J44" t="s">
        <v>4472</v>
      </c>
    </row>
    <row r="45" spans="1:10">
      <c r="A45" s="1" t="s">
        <v>146</v>
      </c>
      <c r="B45" s="1" t="s">
        <v>4465</v>
      </c>
      <c r="C45" s="42" t="s">
        <v>4595</v>
      </c>
      <c r="D45" s="24" t="s">
        <v>4596</v>
      </c>
      <c r="E45" t="s">
        <v>4468</v>
      </c>
      <c r="F45" s="8" t="s">
        <v>4469</v>
      </c>
      <c r="G45" s="1">
        <v>2021</v>
      </c>
      <c r="H45" s="24" t="s">
        <v>4597</v>
      </c>
      <c r="I45" t="s">
        <v>4598</v>
      </c>
      <c r="J45" t="s">
        <v>4472</v>
      </c>
    </row>
    <row r="46" spans="1:10">
      <c r="A46" s="1" t="s">
        <v>150</v>
      </c>
      <c r="B46" s="1" t="s">
        <v>4465</v>
      </c>
      <c r="C46" s="41" t="s">
        <v>4599</v>
      </c>
      <c r="D46" s="24" t="s">
        <v>4600</v>
      </c>
      <c r="E46" t="s">
        <v>4601</v>
      </c>
      <c r="F46" s="8" t="s">
        <v>4469</v>
      </c>
      <c r="G46" s="1">
        <v>2021</v>
      </c>
      <c r="H46" s="24" t="s">
        <v>4602</v>
      </c>
      <c r="I46" t="s">
        <v>4603</v>
      </c>
      <c r="J46" t="s">
        <v>4472</v>
      </c>
    </row>
    <row r="47" spans="1:10">
      <c r="A47" s="1" t="s">
        <v>153</v>
      </c>
      <c r="B47" s="1" t="s">
        <v>4465</v>
      </c>
      <c r="C47" s="41" t="s">
        <v>4604</v>
      </c>
      <c r="D47" s="24" t="s">
        <v>4605</v>
      </c>
      <c r="E47" t="s">
        <v>4601</v>
      </c>
      <c r="F47" s="8" t="s">
        <v>4469</v>
      </c>
      <c r="G47" s="1">
        <v>2021</v>
      </c>
      <c r="H47" s="24" t="s">
        <v>4602</v>
      </c>
      <c r="I47" t="s">
        <v>4603</v>
      </c>
      <c r="J47" t="s">
        <v>4472</v>
      </c>
    </row>
    <row r="48" spans="1:10">
      <c r="A48" s="1" t="s">
        <v>156</v>
      </c>
      <c r="B48" s="1" t="s">
        <v>4465</v>
      </c>
      <c r="C48" s="41" t="s">
        <v>4606</v>
      </c>
      <c r="D48" s="24" t="s">
        <v>4607</v>
      </c>
      <c r="E48" t="s">
        <v>4601</v>
      </c>
      <c r="F48" s="8" t="s">
        <v>4469</v>
      </c>
      <c r="G48" s="1">
        <v>2021</v>
      </c>
      <c r="H48" s="24" t="s">
        <v>4602</v>
      </c>
      <c r="I48" t="s">
        <v>4603</v>
      </c>
      <c r="J48" t="s">
        <v>4472</v>
      </c>
    </row>
    <row r="49" spans="1:10">
      <c r="A49" s="1" t="s">
        <v>159</v>
      </c>
      <c r="B49" s="1" t="s">
        <v>4465</v>
      </c>
      <c r="C49" s="41" t="s">
        <v>4608</v>
      </c>
      <c r="D49" s="24" t="s">
        <v>4609</v>
      </c>
      <c r="E49" t="s">
        <v>4601</v>
      </c>
      <c r="F49" s="8" t="s">
        <v>4469</v>
      </c>
      <c r="G49" s="1">
        <v>2021</v>
      </c>
      <c r="H49" s="24" t="s">
        <v>4602</v>
      </c>
      <c r="I49" t="s">
        <v>4603</v>
      </c>
      <c r="J49" t="s">
        <v>4472</v>
      </c>
    </row>
    <row r="50" spans="1:10">
      <c r="A50" s="1" t="s">
        <v>162</v>
      </c>
      <c r="B50" s="1" t="s">
        <v>4465</v>
      </c>
      <c r="C50" s="41" t="s">
        <v>4610</v>
      </c>
      <c r="D50" s="24" t="s">
        <v>4611</v>
      </c>
      <c r="E50" t="s">
        <v>4601</v>
      </c>
      <c r="F50" s="8" t="s">
        <v>4469</v>
      </c>
      <c r="G50" s="1">
        <v>2021</v>
      </c>
      <c r="H50" s="24" t="s">
        <v>4602</v>
      </c>
      <c r="I50" t="s">
        <v>4603</v>
      </c>
      <c r="J50" t="s">
        <v>4472</v>
      </c>
    </row>
    <row r="51" spans="1:10">
      <c r="A51" s="1" t="s">
        <v>165</v>
      </c>
      <c r="B51" s="1" t="s">
        <v>4465</v>
      </c>
      <c r="C51" s="41" t="s">
        <v>4612</v>
      </c>
      <c r="D51" s="24" t="s">
        <v>4613</v>
      </c>
      <c r="E51" t="s">
        <v>4601</v>
      </c>
      <c r="F51" s="8" t="s">
        <v>4469</v>
      </c>
      <c r="G51" s="1">
        <v>2021</v>
      </c>
      <c r="H51" s="24" t="s">
        <v>4602</v>
      </c>
      <c r="I51" t="s">
        <v>4603</v>
      </c>
      <c r="J51" t="s">
        <v>4472</v>
      </c>
    </row>
    <row r="52" spans="1:10">
      <c r="A52" s="1" t="s">
        <v>168</v>
      </c>
      <c r="B52" s="1" t="s">
        <v>4465</v>
      </c>
      <c r="C52" s="41" t="s">
        <v>4614</v>
      </c>
      <c r="D52" s="24" t="s">
        <v>4615</v>
      </c>
      <c r="E52" t="s">
        <v>4601</v>
      </c>
      <c r="F52" s="8" t="s">
        <v>4469</v>
      </c>
      <c r="G52" s="1">
        <v>2021</v>
      </c>
      <c r="H52" s="24" t="s">
        <v>4602</v>
      </c>
      <c r="I52" t="s">
        <v>4603</v>
      </c>
      <c r="J52" t="s">
        <v>4472</v>
      </c>
    </row>
    <row r="53" spans="1:10">
      <c r="A53" s="1" t="s">
        <v>171</v>
      </c>
      <c r="B53" s="1" t="s">
        <v>4465</v>
      </c>
      <c r="C53" s="41" t="s">
        <v>4616</v>
      </c>
      <c r="D53" s="24" t="s">
        <v>4617</v>
      </c>
      <c r="E53" t="s">
        <v>4601</v>
      </c>
      <c r="F53" s="8" t="s">
        <v>4469</v>
      </c>
      <c r="G53" s="1">
        <v>2021</v>
      </c>
      <c r="H53" s="24" t="s">
        <v>4602</v>
      </c>
      <c r="I53" t="s">
        <v>4603</v>
      </c>
      <c r="J53" t="s">
        <v>4472</v>
      </c>
    </row>
    <row r="54" spans="1:10">
      <c r="A54" s="1" t="s">
        <v>174</v>
      </c>
      <c r="B54" s="1" t="s">
        <v>4465</v>
      </c>
      <c r="C54" s="41" t="s">
        <v>4618</v>
      </c>
      <c r="D54" s="24" t="s">
        <v>4619</v>
      </c>
      <c r="E54" t="s">
        <v>4601</v>
      </c>
      <c r="F54" s="8" t="s">
        <v>4469</v>
      </c>
      <c r="G54" s="1">
        <v>2021</v>
      </c>
      <c r="H54" s="24" t="s">
        <v>4602</v>
      </c>
      <c r="I54" t="s">
        <v>4603</v>
      </c>
      <c r="J54" t="s">
        <v>4472</v>
      </c>
    </row>
    <row r="55" spans="1:10">
      <c r="A55" s="1" t="s">
        <v>177</v>
      </c>
      <c r="B55" s="1" t="s">
        <v>4465</v>
      </c>
      <c r="C55" s="41" t="s">
        <v>4620</v>
      </c>
      <c r="D55" s="24" t="s">
        <v>4621</v>
      </c>
      <c r="E55" t="s">
        <v>4601</v>
      </c>
      <c r="F55" s="8" t="s">
        <v>4469</v>
      </c>
      <c r="G55" s="1">
        <v>2021</v>
      </c>
      <c r="H55" s="24" t="s">
        <v>4602</v>
      </c>
      <c r="I55" t="s">
        <v>4603</v>
      </c>
      <c r="J55" t="s">
        <v>4472</v>
      </c>
    </row>
    <row r="56" spans="1:10">
      <c r="A56" s="1" t="s">
        <v>180</v>
      </c>
      <c r="B56" s="1" t="s">
        <v>4465</v>
      </c>
      <c r="C56" s="42" t="s">
        <v>4622</v>
      </c>
      <c r="D56" s="24" t="s">
        <v>4623</v>
      </c>
      <c r="E56" t="s">
        <v>4480</v>
      </c>
      <c r="F56" s="8" t="s">
        <v>4469</v>
      </c>
      <c r="G56" s="1">
        <v>2020</v>
      </c>
      <c r="H56" s="24" t="s">
        <v>4624</v>
      </c>
      <c r="I56" t="s">
        <v>4482</v>
      </c>
      <c r="J56" t="s">
        <v>4472</v>
      </c>
    </row>
    <row r="57" spans="1:10">
      <c r="A57" s="1" t="s">
        <v>183</v>
      </c>
      <c r="B57" s="1" t="s">
        <v>4465</v>
      </c>
      <c r="C57" s="42" t="s">
        <v>4625</v>
      </c>
      <c r="D57" s="24" t="s">
        <v>4626</v>
      </c>
      <c r="E57" t="s">
        <v>4480</v>
      </c>
      <c r="F57" s="8" t="s">
        <v>4469</v>
      </c>
      <c r="G57" s="1">
        <v>2021</v>
      </c>
      <c r="H57" s="24" t="s">
        <v>4627</v>
      </c>
      <c r="I57" t="s">
        <v>4482</v>
      </c>
      <c r="J57" t="s">
        <v>4472</v>
      </c>
    </row>
    <row r="58" spans="1:10">
      <c r="A58" s="1" t="s">
        <v>186</v>
      </c>
      <c r="B58" s="1" t="s">
        <v>4465</v>
      </c>
      <c r="C58" s="42" t="s">
        <v>4628</v>
      </c>
      <c r="D58" s="24" t="s">
        <v>4629</v>
      </c>
      <c r="E58" t="s">
        <v>4480</v>
      </c>
      <c r="F58" s="8" t="s">
        <v>4469</v>
      </c>
      <c r="G58" s="1">
        <v>2021</v>
      </c>
      <c r="H58" s="65" t="s">
        <v>4630</v>
      </c>
      <c r="I58" t="s">
        <v>4482</v>
      </c>
      <c r="J58" t="s">
        <v>4472</v>
      </c>
    </row>
    <row r="59" spans="1:10">
      <c r="A59" s="1" t="s">
        <v>189</v>
      </c>
      <c r="B59" s="1" t="s">
        <v>4465</v>
      </c>
      <c r="C59" s="42" t="s">
        <v>4631</v>
      </c>
      <c r="D59" s="24" t="s">
        <v>4632</v>
      </c>
      <c r="E59" t="s">
        <v>4480</v>
      </c>
      <c r="F59" s="8" t="s">
        <v>4469</v>
      </c>
      <c r="G59" s="1">
        <v>2021</v>
      </c>
      <c r="H59" s="65" t="s">
        <v>4633</v>
      </c>
      <c r="I59" t="s">
        <v>4482</v>
      </c>
      <c r="J59" t="s">
        <v>4472</v>
      </c>
    </row>
    <row r="60" spans="1:10">
      <c r="A60" s="1" t="s">
        <v>193</v>
      </c>
      <c r="B60" s="1" t="s">
        <v>4465</v>
      </c>
      <c r="C60" s="42" t="s">
        <v>4634</v>
      </c>
      <c r="D60" s="24" t="s">
        <v>4635</v>
      </c>
      <c r="E60" t="s">
        <v>4480</v>
      </c>
      <c r="F60" s="8" t="s">
        <v>4469</v>
      </c>
      <c r="G60" s="1">
        <v>2021</v>
      </c>
      <c r="H60" s="24" t="s">
        <v>4636</v>
      </c>
      <c r="I60" t="s">
        <v>4482</v>
      </c>
      <c r="J60" t="s">
        <v>4472</v>
      </c>
    </row>
    <row r="61" spans="1:10">
      <c r="A61" s="1" t="s">
        <v>197</v>
      </c>
      <c r="B61" s="1" t="s">
        <v>4465</v>
      </c>
      <c r="C61" s="42" t="s">
        <v>4637</v>
      </c>
      <c r="D61" s="24" t="s">
        <v>4638</v>
      </c>
      <c r="E61" t="s">
        <v>4480</v>
      </c>
      <c r="F61" s="8" t="s">
        <v>4469</v>
      </c>
      <c r="G61" s="1">
        <v>2021</v>
      </c>
      <c r="H61" s="24" t="s">
        <v>4639</v>
      </c>
      <c r="I61" t="s">
        <v>4482</v>
      </c>
      <c r="J61" t="s">
        <v>4472</v>
      </c>
    </row>
    <row r="62" spans="1:10">
      <c r="A62" s="1" t="s">
        <v>200</v>
      </c>
      <c r="B62" s="1" t="s">
        <v>4465</v>
      </c>
      <c r="C62" s="42" t="s">
        <v>4640</v>
      </c>
      <c r="D62" s="24" t="s">
        <v>4641</v>
      </c>
      <c r="E62" t="s">
        <v>4480</v>
      </c>
      <c r="F62" s="8" t="s">
        <v>4469</v>
      </c>
      <c r="G62" s="1">
        <v>2021</v>
      </c>
      <c r="H62" s="65" t="s">
        <v>4642</v>
      </c>
      <c r="I62" t="s">
        <v>4482</v>
      </c>
      <c r="J62" t="s">
        <v>4472</v>
      </c>
    </row>
    <row r="63" spans="1:10">
      <c r="A63" s="1" t="s">
        <v>203</v>
      </c>
      <c r="B63" s="1" t="s">
        <v>4465</v>
      </c>
      <c r="C63" s="42" t="s">
        <v>4643</v>
      </c>
      <c r="D63" s="24" t="s">
        <v>4644</v>
      </c>
      <c r="E63" t="s">
        <v>4480</v>
      </c>
      <c r="F63" s="8" t="s">
        <v>4469</v>
      </c>
      <c r="G63" s="1">
        <v>2021</v>
      </c>
      <c r="H63" s="24" t="s">
        <v>4645</v>
      </c>
      <c r="I63" t="s">
        <v>4482</v>
      </c>
      <c r="J63" t="s">
        <v>4472</v>
      </c>
    </row>
    <row r="64" spans="1:10">
      <c r="A64" s="1" t="s">
        <v>206</v>
      </c>
      <c r="B64" s="1" t="s">
        <v>4465</v>
      </c>
      <c r="C64" s="42" t="s">
        <v>4646</v>
      </c>
      <c r="D64" s="24" t="s">
        <v>4647</v>
      </c>
      <c r="E64" t="s">
        <v>4480</v>
      </c>
      <c r="F64" s="8" t="s">
        <v>4469</v>
      </c>
      <c r="G64" s="1">
        <v>2021</v>
      </c>
      <c r="H64" s="24" t="s">
        <v>4648</v>
      </c>
      <c r="I64" t="s">
        <v>4482</v>
      </c>
      <c r="J64" t="s">
        <v>4472</v>
      </c>
    </row>
    <row r="65" spans="1:10">
      <c r="A65" s="1" t="s">
        <v>209</v>
      </c>
      <c r="B65" s="1" t="s">
        <v>4465</v>
      </c>
      <c r="C65" s="42" t="s">
        <v>4649</v>
      </c>
      <c r="D65" s="24" t="s">
        <v>4650</v>
      </c>
      <c r="E65" t="s">
        <v>4480</v>
      </c>
      <c r="F65" s="8" t="s">
        <v>4469</v>
      </c>
      <c r="G65" s="1">
        <v>2021</v>
      </c>
      <c r="H65" s="24" t="s">
        <v>4651</v>
      </c>
      <c r="I65" t="s">
        <v>4482</v>
      </c>
      <c r="J65" t="s">
        <v>4472</v>
      </c>
    </row>
    <row r="66" spans="1:10">
      <c r="A66" s="1" t="s">
        <v>212</v>
      </c>
      <c r="B66" s="1" t="s">
        <v>4465</v>
      </c>
      <c r="C66" s="42" t="s">
        <v>4652</v>
      </c>
      <c r="D66" s="24" t="s">
        <v>4653</v>
      </c>
      <c r="E66" t="s">
        <v>4480</v>
      </c>
      <c r="F66" s="8" t="s">
        <v>4469</v>
      </c>
      <c r="G66" s="1">
        <v>2021</v>
      </c>
      <c r="H66" s="24" t="s">
        <v>4654</v>
      </c>
      <c r="I66" t="s">
        <v>4482</v>
      </c>
      <c r="J66" t="s">
        <v>4472</v>
      </c>
    </row>
    <row r="67" spans="1:10">
      <c r="A67" s="1" t="s">
        <v>215</v>
      </c>
      <c r="B67" s="1" t="s">
        <v>4465</v>
      </c>
      <c r="C67" s="42" t="s">
        <v>4655</v>
      </c>
      <c r="D67" s="24" t="s">
        <v>4656</v>
      </c>
      <c r="E67" t="s">
        <v>4480</v>
      </c>
      <c r="F67" s="8" t="s">
        <v>4469</v>
      </c>
      <c r="G67" s="1">
        <v>2020</v>
      </c>
      <c r="H67" s="24" t="s">
        <v>4657</v>
      </c>
      <c r="I67" t="s">
        <v>4482</v>
      </c>
      <c r="J67" t="s">
        <v>4472</v>
      </c>
    </row>
    <row r="68" spans="1:10">
      <c r="A68" s="1" t="s">
        <v>218</v>
      </c>
      <c r="B68" s="1" t="s">
        <v>4465</v>
      </c>
      <c r="C68" s="42" t="s">
        <v>4658</v>
      </c>
      <c r="D68" s="24" t="s">
        <v>4659</v>
      </c>
      <c r="E68" t="s">
        <v>4480</v>
      </c>
      <c r="F68" s="8" t="s">
        <v>4469</v>
      </c>
      <c r="G68" s="1">
        <v>2021</v>
      </c>
      <c r="H68" s="65" t="s">
        <v>4660</v>
      </c>
      <c r="I68" t="s">
        <v>4482</v>
      </c>
      <c r="J68" t="s">
        <v>4472</v>
      </c>
    </row>
    <row r="69" spans="1:10">
      <c r="A69" s="1" t="s">
        <v>221</v>
      </c>
      <c r="B69" s="1" t="s">
        <v>4465</v>
      </c>
      <c r="C69" s="42" t="s">
        <v>4661</v>
      </c>
      <c r="D69" s="24" t="s">
        <v>4662</v>
      </c>
      <c r="E69" t="s">
        <v>4480</v>
      </c>
      <c r="F69" s="8" t="s">
        <v>4469</v>
      </c>
      <c r="G69" s="1">
        <v>2021</v>
      </c>
      <c r="H69" s="65" t="s">
        <v>4663</v>
      </c>
      <c r="I69" t="s">
        <v>4482</v>
      </c>
      <c r="J69" t="s">
        <v>4472</v>
      </c>
    </row>
    <row r="70" spans="1:10">
      <c r="A70" s="1" t="s">
        <v>224</v>
      </c>
      <c r="B70" s="1" t="s">
        <v>4465</v>
      </c>
      <c r="C70" s="42" t="s">
        <v>4664</v>
      </c>
      <c r="D70" s="24" t="s">
        <v>4665</v>
      </c>
      <c r="E70" t="s">
        <v>4666</v>
      </c>
      <c r="F70" s="8" t="s">
        <v>4469</v>
      </c>
      <c r="G70" s="1">
        <v>2021</v>
      </c>
      <c r="H70" s="24" t="s">
        <v>4667</v>
      </c>
      <c r="I70" t="s">
        <v>4668</v>
      </c>
      <c r="J70" t="s">
        <v>4472</v>
      </c>
    </row>
    <row r="71" spans="1:10">
      <c r="A71" s="1" t="s">
        <v>228</v>
      </c>
      <c r="B71" s="1" t="s">
        <v>4465</v>
      </c>
      <c r="C71" s="42" t="s">
        <v>4669</v>
      </c>
      <c r="D71" t="s">
        <v>4670</v>
      </c>
      <c r="E71" t="s">
        <v>4468</v>
      </c>
      <c r="F71" s="8" t="s">
        <v>4469</v>
      </c>
      <c r="G71" s="1">
        <v>2021</v>
      </c>
      <c r="H71" s="65" t="s">
        <v>4671</v>
      </c>
      <c r="I71" t="s">
        <v>4471</v>
      </c>
      <c r="J71" t="s">
        <v>4472</v>
      </c>
    </row>
    <row r="72" spans="1:10">
      <c r="A72" s="1" t="s">
        <v>231</v>
      </c>
      <c r="B72" s="1" t="s">
        <v>4465</v>
      </c>
      <c r="C72" s="42" t="s">
        <v>4672</v>
      </c>
      <c r="D72" s="24" t="s">
        <v>4670</v>
      </c>
      <c r="E72" t="s">
        <v>4468</v>
      </c>
      <c r="F72" s="8" t="s">
        <v>4469</v>
      </c>
      <c r="G72" s="1">
        <v>2021</v>
      </c>
      <c r="H72" s="24" t="s">
        <v>4673</v>
      </c>
      <c r="I72" t="s">
        <v>4471</v>
      </c>
      <c r="J72" t="s">
        <v>4472</v>
      </c>
    </row>
    <row r="73" spans="1:10">
      <c r="A73" s="1" t="s">
        <v>234</v>
      </c>
      <c r="B73" s="1" t="s">
        <v>4465</v>
      </c>
      <c r="C73" s="42" t="s">
        <v>4674</v>
      </c>
      <c r="D73" s="24" t="s">
        <v>4670</v>
      </c>
      <c r="E73" t="s">
        <v>4468</v>
      </c>
      <c r="F73" s="8" t="s">
        <v>4469</v>
      </c>
      <c r="G73" s="1">
        <v>2021</v>
      </c>
      <c r="H73" s="24" t="s">
        <v>4675</v>
      </c>
      <c r="I73" t="s">
        <v>4471</v>
      </c>
      <c r="J73" t="s">
        <v>4472</v>
      </c>
    </row>
    <row r="74" spans="1:10">
      <c r="A74" s="1" t="s">
        <v>237</v>
      </c>
      <c r="B74" s="1" t="s">
        <v>4465</v>
      </c>
      <c r="C74" s="42" t="s">
        <v>4676</v>
      </c>
      <c r="D74" s="24" t="s">
        <v>4677</v>
      </c>
      <c r="E74" t="s">
        <v>4468</v>
      </c>
      <c r="F74" s="8" t="s">
        <v>4469</v>
      </c>
      <c r="G74" s="1">
        <v>2021</v>
      </c>
      <c r="H74" s="65" t="s">
        <v>4678</v>
      </c>
      <c r="I74" t="s">
        <v>4679</v>
      </c>
      <c r="J74" t="s">
        <v>4472</v>
      </c>
    </row>
    <row r="75" spans="1:10">
      <c r="A75" s="1" t="s">
        <v>240</v>
      </c>
      <c r="B75" s="1" t="s">
        <v>4465</v>
      </c>
      <c r="C75" s="42" t="s">
        <v>4680</v>
      </c>
      <c r="D75" t="s">
        <v>4681</v>
      </c>
      <c r="E75" t="s">
        <v>4468</v>
      </c>
      <c r="F75" s="8" t="s">
        <v>4469</v>
      </c>
      <c r="G75" s="1">
        <v>2021</v>
      </c>
      <c r="H75" s="24" t="s">
        <v>4678</v>
      </c>
      <c r="I75" t="s">
        <v>4679</v>
      </c>
      <c r="J75" t="s">
        <v>4472</v>
      </c>
    </row>
    <row r="76" spans="1:10">
      <c r="A76" s="1" t="s">
        <v>243</v>
      </c>
      <c r="B76" s="1" t="s">
        <v>4465</v>
      </c>
      <c r="C76" s="42" t="s">
        <v>4682</v>
      </c>
      <c r="D76" t="s">
        <v>4683</v>
      </c>
      <c r="E76" t="s">
        <v>4468</v>
      </c>
      <c r="F76" s="8" t="s">
        <v>4469</v>
      </c>
      <c r="G76" s="1">
        <v>2021</v>
      </c>
      <c r="H76" s="24" t="s">
        <v>4678</v>
      </c>
      <c r="I76" t="s">
        <v>4679</v>
      </c>
      <c r="J76" t="s">
        <v>4472</v>
      </c>
    </row>
    <row r="77" spans="1:10">
      <c r="A77" s="1" t="s">
        <v>246</v>
      </c>
      <c r="B77" s="1" t="s">
        <v>4465</v>
      </c>
      <c r="C77" s="42" t="s">
        <v>4684</v>
      </c>
      <c r="D77" t="s">
        <v>4685</v>
      </c>
      <c r="E77" t="s">
        <v>4468</v>
      </c>
      <c r="F77" s="8" t="s">
        <v>4469</v>
      </c>
      <c r="G77" s="1">
        <v>2021</v>
      </c>
      <c r="H77" s="24" t="s">
        <v>4678</v>
      </c>
      <c r="I77" t="s">
        <v>4679</v>
      </c>
      <c r="J77" t="s">
        <v>4472</v>
      </c>
    </row>
    <row r="78" spans="1:10">
      <c r="A78" s="1" t="s">
        <v>249</v>
      </c>
      <c r="B78" s="1" t="s">
        <v>4465</v>
      </c>
      <c r="C78" s="42" t="s">
        <v>4686</v>
      </c>
      <c r="D78" t="s">
        <v>4687</v>
      </c>
      <c r="E78" t="s">
        <v>4468</v>
      </c>
      <c r="F78" s="8" t="s">
        <v>4469</v>
      </c>
      <c r="G78" s="1">
        <v>2021</v>
      </c>
      <c r="H78" s="24" t="s">
        <v>4678</v>
      </c>
      <c r="I78" t="s">
        <v>4679</v>
      </c>
      <c r="J78" t="s">
        <v>4472</v>
      </c>
    </row>
    <row r="79" spans="1:10">
      <c r="A79" s="1" t="s">
        <v>252</v>
      </c>
      <c r="B79" s="1" t="s">
        <v>4465</v>
      </c>
      <c r="C79" s="42" t="s">
        <v>4688</v>
      </c>
      <c r="D79" t="s">
        <v>4689</v>
      </c>
      <c r="E79" t="s">
        <v>4468</v>
      </c>
      <c r="F79" s="8" t="s">
        <v>4469</v>
      </c>
      <c r="G79" s="1">
        <v>2021</v>
      </c>
      <c r="H79" s="24" t="s">
        <v>4678</v>
      </c>
      <c r="I79" t="s">
        <v>4679</v>
      </c>
      <c r="J79" t="s">
        <v>4472</v>
      </c>
    </row>
    <row r="80" spans="1:10">
      <c r="A80" s="1" t="s">
        <v>255</v>
      </c>
      <c r="B80" s="1" t="s">
        <v>4465</v>
      </c>
      <c r="C80" s="42" t="s">
        <v>4690</v>
      </c>
      <c r="D80" t="s">
        <v>4691</v>
      </c>
      <c r="E80" t="s">
        <v>4468</v>
      </c>
      <c r="F80" s="8" t="s">
        <v>4469</v>
      </c>
      <c r="G80" s="1">
        <v>2021</v>
      </c>
      <c r="H80" s="24" t="s">
        <v>4678</v>
      </c>
      <c r="I80" t="s">
        <v>4679</v>
      </c>
      <c r="J80" t="s">
        <v>4472</v>
      </c>
    </row>
    <row r="81" spans="1:10">
      <c r="A81" s="1" t="s">
        <v>258</v>
      </c>
      <c r="B81" s="1" t="s">
        <v>4465</v>
      </c>
      <c r="C81" s="42" t="s">
        <v>4692</v>
      </c>
      <c r="D81" t="s">
        <v>4693</v>
      </c>
      <c r="E81" t="s">
        <v>4468</v>
      </c>
      <c r="F81" s="8" t="s">
        <v>4469</v>
      </c>
      <c r="G81" s="1">
        <v>2021</v>
      </c>
      <c r="H81" s="24" t="s">
        <v>4678</v>
      </c>
      <c r="I81" t="s">
        <v>4679</v>
      </c>
      <c r="J81" t="s">
        <v>4472</v>
      </c>
    </row>
    <row r="82" spans="1:10">
      <c r="A82" s="1" t="s">
        <v>261</v>
      </c>
      <c r="B82" s="1" t="s">
        <v>4465</v>
      </c>
      <c r="C82" s="42" t="s">
        <v>4694</v>
      </c>
      <c r="D82" t="s">
        <v>4695</v>
      </c>
      <c r="E82" t="s">
        <v>4468</v>
      </c>
      <c r="F82" s="8" t="s">
        <v>4469</v>
      </c>
      <c r="G82" s="1">
        <v>2021</v>
      </c>
      <c r="H82" s="24" t="s">
        <v>4678</v>
      </c>
      <c r="I82" t="s">
        <v>4679</v>
      </c>
      <c r="J82" t="s">
        <v>4472</v>
      </c>
    </row>
    <row r="83" spans="1:10">
      <c r="A83" s="1" t="s">
        <v>264</v>
      </c>
      <c r="B83" s="1" t="s">
        <v>4465</v>
      </c>
      <c r="C83" s="42" t="s">
        <v>4696</v>
      </c>
      <c r="D83" t="s">
        <v>4697</v>
      </c>
      <c r="E83" t="s">
        <v>4468</v>
      </c>
      <c r="F83" s="8" t="s">
        <v>4469</v>
      </c>
      <c r="G83" s="1">
        <v>2021</v>
      </c>
      <c r="H83" s="24" t="s">
        <v>4678</v>
      </c>
      <c r="I83" t="s">
        <v>4679</v>
      </c>
      <c r="J83" t="s">
        <v>4472</v>
      </c>
    </row>
    <row r="84" spans="1:10">
      <c r="A84" s="1" t="s">
        <v>267</v>
      </c>
      <c r="B84" s="1" t="s">
        <v>4465</v>
      </c>
      <c r="C84" s="42" t="s">
        <v>4698</v>
      </c>
      <c r="D84" t="s">
        <v>4699</v>
      </c>
      <c r="E84" t="s">
        <v>4468</v>
      </c>
      <c r="F84" s="8" t="s">
        <v>4469</v>
      </c>
      <c r="G84" s="1">
        <v>2021</v>
      </c>
      <c r="H84" s="24" t="s">
        <v>4678</v>
      </c>
      <c r="I84" t="s">
        <v>4679</v>
      </c>
      <c r="J84" t="s">
        <v>4472</v>
      </c>
    </row>
    <row r="85" spans="1:10">
      <c r="A85" s="1" t="s">
        <v>270</v>
      </c>
      <c r="B85" s="1" t="s">
        <v>4465</v>
      </c>
      <c r="C85" s="42" t="s">
        <v>4700</v>
      </c>
      <c r="D85" t="s">
        <v>4701</v>
      </c>
      <c r="E85" t="s">
        <v>4468</v>
      </c>
      <c r="F85" s="8" t="s">
        <v>4469</v>
      </c>
      <c r="G85" s="1">
        <v>2021</v>
      </c>
      <c r="H85" s="24" t="s">
        <v>4678</v>
      </c>
      <c r="I85" t="s">
        <v>4679</v>
      </c>
      <c r="J85" t="s">
        <v>4472</v>
      </c>
    </row>
    <row r="86" spans="1:10">
      <c r="A86" s="1" t="s">
        <v>273</v>
      </c>
      <c r="B86" s="1" t="s">
        <v>4465</v>
      </c>
      <c r="C86" s="42" t="s">
        <v>4702</v>
      </c>
      <c r="D86" t="s">
        <v>4703</v>
      </c>
      <c r="E86" t="s">
        <v>4468</v>
      </c>
      <c r="F86" s="8" t="s">
        <v>4469</v>
      </c>
      <c r="G86" s="1">
        <v>2021</v>
      </c>
      <c r="H86" s="24" t="s">
        <v>4678</v>
      </c>
      <c r="I86" t="s">
        <v>4679</v>
      </c>
      <c r="J86" t="s">
        <v>4472</v>
      </c>
    </row>
    <row r="87" spans="1:10">
      <c r="A87" s="1" t="s">
        <v>276</v>
      </c>
      <c r="B87" s="1" t="s">
        <v>4465</v>
      </c>
      <c r="C87" s="42" t="s">
        <v>4704</v>
      </c>
      <c r="D87" t="s">
        <v>4705</v>
      </c>
      <c r="E87" t="s">
        <v>4468</v>
      </c>
      <c r="F87" s="8" t="s">
        <v>4469</v>
      </c>
      <c r="G87" s="1">
        <v>2021</v>
      </c>
      <c r="H87" s="24" t="s">
        <v>4678</v>
      </c>
      <c r="I87" t="s">
        <v>4679</v>
      </c>
      <c r="J87" t="s">
        <v>4472</v>
      </c>
    </row>
    <row r="88" spans="1:10">
      <c r="A88" s="1" t="s">
        <v>279</v>
      </c>
      <c r="B88" s="1" t="s">
        <v>4465</v>
      </c>
      <c r="C88" s="42" t="s">
        <v>4706</v>
      </c>
      <c r="D88" t="s">
        <v>4707</v>
      </c>
      <c r="E88" t="s">
        <v>4468</v>
      </c>
      <c r="F88" s="8" t="s">
        <v>4469</v>
      </c>
      <c r="G88" s="1">
        <v>2021</v>
      </c>
      <c r="H88" s="24" t="s">
        <v>4678</v>
      </c>
      <c r="I88" t="s">
        <v>4679</v>
      </c>
      <c r="J88" t="s">
        <v>4472</v>
      </c>
    </row>
    <row r="89" spans="1:10">
      <c r="A89" s="1" t="s">
        <v>282</v>
      </c>
      <c r="B89" s="1" t="s">
        <v>4465</v>
      </c>
      <c r="C89" s="42" t="s">
        <v>4708</v>
      </c>
      <c r="D89" s="24" t="s">
        <v>4709</v>
      </c>
      <c r="E89" t="s">
        <v>4468</v>
      </c>
      <c r="F89" s="8" t="s">
        <v>4469</v>
      </c>
      <c r="G89" s="1">
        <v>2021</v>
      </c>
      <c r="H89" s="24" t="s">
        <v>4710</v>
      </c>
      <c r="I89" t="s">
        <v>4471</v>
      </c>
      <c r="J89" t="s">
        <v>4472</v>
      </c>
    </row>
    <row r="90" spans="1:10">
      <c r="A90" s="1" t="s">
        <v>286</v>
      </c>
      <c r="B90" s="1" t="s">
        <v>4465</v>
      </c>
      <c r="C90" s="42" t="s">
        <v>4711</v>
      </c>
      <c r="D90" s="24" t="s">
        <v>4709</v>
      </c>
      <c r="E90" t="s">
        <v>4468</v>
      </c>
      <c r="F90" s="8" t="s">
        <v>4469</v>
      </c>
      <c r="G90" s="1">
        <v>2021</v>
      </c>
      <c r="H90" s="24" t="s">
        <v>4712</v>
      </c>
      <c r="I90" t="s">
        <v>4471</v>
      </c>
      <c r="J90" t="s">
        <v>4472</v>
      </c>
    </row>
    <row r="91" spans="1:10">
      <c r="A91" s="1" t="s">
        <v>289</v>
      </c>
      <c r="B91" s="1" t="s">
        <v>4465</v>
      </c>
      <c r="C91" s="42" t="s">
        <v>4713</v>
      </c>
      <c r="D91" s="24" t="s">
        <v>4714</v>
      </c>
      <c r="E91" t="s">
        <v>4480</v>
      </c>
      <c r="F91" s="8" t="s">
        <v>4469</v>
      </c>
      <c r="G91" s="1">
        <v>2021</v>
      </c>
      <c r="H91" s="24" t="s">
        <v>4715</v>
      </c>
      <c r="I91" t="s">
        <v>4482</v>
      </c>
      <c r="J91" t="s">
        <v>4472</v>
      </c>
    </row>
    <row r="92" spans="1:10">
      <c r="A92" s="1" t="s">
        <v>292</v>
      </c>
      <c r="B92" s="1" t="s">
        <v>4465</v>
      </c>
      <c r="C92" s="42" t="s">
        <v>4716</v>
      </c>
      <c r="D92" s="24" t="s">
        <v>4717</v>
      </c>
      <c r="E92" t="s">
        <v>4480</v>
      </c>
      <c r="F92" s="8" t="s">
        <v>4469</v>
      </c>
      <c r="G92" s="1">
        <v>2021</v>
      </c>
      <c r="H92" s="24" t="s">
        <v>4718</v>
      </c>
      <c r="I92" t="s">
        <v>4482</v>
      </c>
      <c r="J92" t="s">
        <v>4472</v>
      </c>
    </row>
    <row r="93" spans="1:10">
      <c r="A93" s="1" t="s">
        <v>295</v>
      </c>
      <c r="B93" s="1" t="s">
        <v>4465</v>
      </c>
      <c r="C93" s="42" t="s">
        <v>4719</v>
      </c>
      <c r="D93" s="24" t="s">
        <v>4709</v>
      </c>
      <c r="E93" t="s">
        <v>4468</v>
      </c>
      <c r="F93" s="8" t="s">
        <v>4469</v>
      </c>
      <c r="G93" s="1">
        <v>2021</v>
      </c>
      <c r="H93" s="24" t="s">
        <v>4720</v>
      </c>
      <c r="I93" t="s">
        <v>4471</v>
      </c>
      <c r="J93" t="s">
        <v>4472</v>
      </c>
    </row>
    <row r="94" spans="1:10">
      <c r="A94" s="1" t="s">
        <v>299</v>
      </c>
      <c r="B94" s="1" t="s">
        <v>4465</v>
      </c>
      <c r="C94" s="42" t="s">
        <v>4721</v>
      </c>
      <c r="D94" s="24" t="s">
        <v>4709</v>
      </c>
      <c r="E94" t="s">
        <v>4468</v>
      </c>
      <c r="F94" s="8" t="s">
        <v>4469</v>
      </c>
      <c r="G94" s="1">
        <v>2021</v>
      </c>
      <c r="H94" s="24" t="s">
        <v>4722</v>
      </c>
      <c r="I94" t="s">
        <v>4471</v>
      </c>
      <c r="J94" t="s">
        <v>4472</v>
      </c>
    </row>
    <row r="95" spans="1:10">
      <c r="A95" s="1" t="s">
        <v>302</v>
      </c>
      <c r="B95" s="1" t="s">
        <v>4465</v>
      </c>
      <c r="C95" s="42" t="s">
        <v>4723</v>
      </c>
      <c r="D95" s="24" t="s">
        <v>4724</v>
      </c>
      <c r="E95" t="s">
        <v>4468</v>
      </c>
      <c r="F95" s="8" t="s">
        <v>4469</v>
      </c>
      <c r="G95" s="1">
        <v>2021</v>
      </c>
      <c r="H95" s="24" t="s">
        <v>4725</v>
      </c>
      <c r="I95" t="s">
        <v>4726</v>
      </c>
      <c r="J95" t="s">
        <v>4472</v>
      </c>
    </row>
    <row r="96" spans="1:10">
      <c r="A96" s="1" t="s">
        <v>305</v>
      </c>
      <c r="B96" s="1" t="s">
        <v>4465</v>
      </c>
      <c r="C96" s="42" t="s">
        <v>4727</v>
      </c>
      <c r="D96" s="24" t="s">
        <v>4728</v>
      </c>
      <c r="E96" t="s">
        <v>4468</v>
      </c>
      <c r="F96" s="8" t="s">
        <v>4469</v>
      </c>
      <c r="G96" s="1">
        <v>2021</v>
      </c>
      <c r="H96" s="24" t="s">
        <v>4725</v>
      </c>
      <c r="I96" t="s">
        <v>4726</v>
      </c>
      <c r="J96" t="s">
        <v>4472</v>
      </c>
    </row>
    <row r="97" spans="1:10">
      <c r="A97" s="1" t="s">
        <v>308</v>
      </c>
      <c r="B97" s="1" t="s">
        <v>4465</v>
      </c>
      <c r="C97" s="42" t="s">
        <v>4729</v>
      </c>
      <c r="D97" s="24" t="s">
        <v>4730</v>
      </c>
      <c r="E97" t="s">
        <v>4468</v>
      </c>
      <c r="F97" s="8" t="s">
        <v>4469</v>
      </c>
      <c r="G97" s="1">
        <v>2021</v>
      </c>
      <c r="H97" s="24" t="s">
        <v>4725</v>
      </c>
      <c r="I97" t="s">
        <v>4726</v>
      </c>
      <c r="J97" t="s">
        <v>4472</v>
      </c>
    </row>
    <row r="98" spans="1:10">
      <c r="A98" s="1" t="s">
        <v>311</v>
      </c>
      <c r="B98" s="1" t="s">
        <v>4465</v>
      </c>
      <c r="C98" s="42" t="s">
        <v>4731</v>
      </c>
      <c r="D98" s="24" t="s">
        <v>4732</v>
      </c>
      <c r="E98" t="s">
        <v>4468</v>
      </c>
      <c r="F98" s="8" t="s">
        <v>4469</v>
      </c>
      <c r="G98" s="1">
        <v>2021</v>
      </c>
      <c r="H98" s="24" t="s">
        <v>4725</v>
      </c>
      <c r="I98" t="s">
        <v>4726</v>
      </c>
      <c r="J98" t="s">
        <v>4472</v>
      </c>
    </row>
    <row r="99" spans="1:10">
      <c r="A99" s="1" t="s">
        <v>314</v>
      </c>
      <c r="B99" s="1" t="s">
        <v>4465</v>
      </c>
      <c r="C99" s="42" t="s">
        <v>4733</v>
      </c>
      <c r="D99" t="s">
        <v>4734</v>
      </c>
      <c r="E99" t="s">
        <v>4468</v>
      </c>
      <c r="F99" s="8" t="s">
        <v>4469</v>
      </c>
      <c r="G99" s="1">
        <v>2021</v>
      </c>
      <c r="H99" s="65" t="s">
        <v>4735</v>
      </c>
      <c r="I99" t="s">
        <v>4471</v>
      </c>
      <c r="J99" t="s">
        <v>4472</v>
      </c>
    </row>
    <row r="100" spans="1:10">
      <c r="A100" s="1" t="s">
        <v>317</v>
      </c>
      <c r="B100" s="1" t="s">
        <v>4553</v>
      </c>
      <c r="C100" s="42" t="s">
        <v>4736</v>
      </c>
      <c r="D100" s="24" t="s">
        <v>4555</v>
      </c>
      <c r="E100" t="s">
        <v>4556</v>
      </c>
      <c r="F100" s="8" t="s">
        <v>4469</v>
      </c>
      <c r="G100" s="1">
        <v>2021</v>
      </c>
      <c r="H100" s="24" t="s">
        <v>4557</v>
      </c>
      <c r="I100" t="s">
        <v>4558</v>
      </c>
      <c r="J100" t="s">
        <v>4472</v>
      </c>
    </row>
    <row r="101" spans="1:10">
      <c r="A101" s="1" t="s">
        <v>320</v>
      </c>
      <c r="B101" s="1" t="s">
        <v>4553</v>
      </c>
      <c r="C101" s="42" t="s">
        <v>4737</v>
      </c>
      <c r="D101" s="24" t="s">
        <v>4738</v>
      </c>
      <c r="E101" t="s">
        <v>4556</v>
      </c>
      <c r="F101" s="8" t="s">
        <v>4469</v>
      </c>
      <c r="G101" s="1">
        <v>2021</v>
      </c>
      <c r="H101" s="24" t="s">
        <v>4557</v>
      </c>
      <c r="I101" t="s">
        <v>4739</v>
      </c>
      <c r="J101" t="s">
        <v>4472</v>
      </c>
    </row>
    <row r="102" spans="1:10">
      <c r="A102" s="1" t="s">
        <v>323</v>
      </c>
      <c r="B102" s="1" t="s">
        <v>4465</v>
      </c>
      <c r="C102" s="42" t="s">
        <v>4740</v>
      </c>
      <c r="D102" s="24" t="s">
        <v>4741</v>
      </c>
      <c r="E102" t="s">
        <v>4468</v>
      </c>
      <c r="F102" s="8" t="s">
        <v>4469</v>
      </c>
      <c r="G102" s="1">
        <v>2021</v>
      </c>
      <c r="H102" s="24" t="s">
        <v>4742</v>
      </c>
      <c r="I102" t="s">
        <v>4743</v>
      </c>
      <c r="J102" t="s">
        <v>4472</v>
      </c>
    </row>
    <row r="103" spans="1:10">
      <c r="A103" s="1" t="s">
        <v>326</v>
      </c>
      <c r="B103" s="1" t="s">
        <v>4465</v>
      </c>
      <c r="C103" s="42" t="s">
        <v>4744</v>
      </c>
      <c r="D103" s="24" t="s">
        <v>4745</v>
      </c>
      <c r="E103" t="s">
        <v>4468</v>
      </c>
      <c r="F103" s="8" t="s">
        <v>4469</v>
      </c>
      <c r="G103" s="1">
        <v>2021</v>
      </c>
      <c r="H103" s="24" t="s">
        <v>4746</v>
      </c>
      <c r="I103" t="s">
        <v>4747</v>
      </c>
      <c r="J103" t="s">
        <v>4472</v>
      </c>
    </row>
    <row r="104" spans="1:10">
      <c r="A104" s="1" t="s">
        <v>329</v>
      </c>
      <c r="B104" s="1" t="s">
        <v>4465</v>
      </c>
      <c r="C104" s="42" t="s">
        <v>4748</v>
      </c>
      <c r="D104" s="24" t="s">
        <v>4749</v>
      </c>
      <c r="E104" t="s">
        <v>4468</v>
      </c>
      <c r="F104" s="8" t="s">
        <v>4469</v>
      </c>
      <c r="G104" s="1">
        <v>2021</v>
      </c>
      <c r="H104" s="24" t="s">
        <v>4746</v>
      </c>
      <c r="I104" t="s">
        <v>4747</v>
      </c>
      <c r="J104" t="s">
        <v>4472</v>
      </c>
    </row>
    <row r="105" spans="1:10">
      <c r="A105" s="1" t="s">
        <v>332</v>
      </c>
      <c r="B105" s="1" t="s">
        <v>4465</v>
      </c>
      <c r="C105" s="42" t="s">
        <v>4750</v>
      </c>
      <c r="D105" s="24" t="s">
        <v>4751</v>
      </c>
      <c r="E105" t="s">
        <v>4468</v>
      </c>
      <c r="F105" s="8" t="s">
        <v>4469</v>
      </c>
      <c r="G105" s="1">
        <v>2021</v>
      </c>
      <c r="H105" s="24" t="s">
        <v>4746</v>
      </c>
      <c r="I105" t="s">
        <v>4747</v>
      </c>
      <c r="J105" t="s">
        <v>4472</v>
      </c>
    </row>
    <row r="106" spans="1:10">
      <c r="A106" s="1" t="s">
        <v>335</v>
      </c>
      <c r="B106" s="1" t="s">
        <v>4465</v>
      </c>
      <c r="C106" s="42" t="s">
        <v>4752</v>
      </c>
      <c r="D106" t="s">
        <v>4753</v>
      </c>
      <c r="E106" t="s">
        <v>4468</v>
      </c>
      <c r="F106" s="8" t="s">
        <v>4469</v>
      </c>
      <c r="G106" s="1">
        <v>2021</v>
      </c>
      <c r="H106" s="24" t="s">
        <v>4754</v>
      </c>
      <c r="I106" t="s">
        <v>4471</v>
      </c>
      <c r="J106" t="s">
        <v>4472</v>
      </c>
    </row>
    <row r="107" spans="1:10">
      <c r="A107" s="1" t="s">
        <v>338</v>
      </c>
      <c r="B107" s="1" t="s">
        <v>4465</v>
      </c>
      <c r="C107" s="42" t="s">
        <v>4755</v>
      </c>
      <c r="D107" t="s">
        <v>4756</v>
      </c>
      <c r="E107" t="s">
        <v>4516</v>
      </c>
      <c r="F107" s="8" t="s">
        <v>4469</v>
      </c>
      <c r="G107" s="1">
        <v>2021</v>
      </c>
      <c r="H107" s="24" t="s">
        <v>4757</v>
      </c>
      <c r="I107" t="s">
        <v>4758</v>
      </c>
      <c r="J107" t="s">
        <v>4472</v>
      </c>
    </row>
    <row r="108" spans="1:10">
      <c r="A108" s="1" t="s">
        <v>342</v>
      </c>
      <c r="B108" s="1" t="s">
        <v>4465</v>
      </c>
      <c r="C108" s="42" t="s">
        <v>4759</v>
      </c>
      <c r="D108" s="65" t="s">
        <v>4760</v>
      </c>
      <c r="E108" t="s">
        <v>4468</v>
      </c>
      <c r="F108" s="8" t="s">
        <v>4469</v>
      </c>
      <c r="G108" s="1">
        <v>2021</v>
      </c>
      <c r="H108" s="24" t="s">
        <v>4678</v>
      </c>
      <c r="I108" t="s">
        <v>4679</v>
      </c>
      <c r="J108" t="s">
        <v>4472</v>
      </c>
    </row>
    <row r="109" spans="1:10">
      <c r="A109" s="1" t="s">
        <v>345</v>
      </c>
      <c r="B109" s="1" t="s">
        <v>4465</v>
      </c>
      <c r="C109" s="42" t="s">
        <v>4761</v>
      </c>
      <c r="D109" s="24" t="s">
        <v>4762</v>
      </c>
      <c r="E109" t="s">
        <v>4468</v>
      </c>
      <c r="F109" s="8" t="s">
        <v>4469</v>
      </c>
      <c r="G109" s="1">
        <v>2021</v>
      </c>
      <c r="H109" s="24" t="s">
        <v>4763</v>
      </c>
      <c r="I109" t="s">
        <v>4764</v>
      </c>
      <c r="J109" t="s">
        <v>4472</v>
      </c>
    </row>
    <row r="110" spans="1:10">
      <c r="A110" s="1" t="s">
        <v>349</v>
      </c>
      <c r="B110" s="1" t="s">
        <v>4465</v>
      </c>
      <c r="C110" s="42" t="s">
        <v>4765</v>
      </c>
      <c r="D110" s="24" t="s">
        <v>4766</v>
      </c>
      <c r="E110" t="s">
        <v>4767</v>
      </c>
      <c r="F110" s="8" t="s">
        <v>4469</v>
      </c>
      <c r="G110" s="1">
        <v>2021</v>
      </c>
      <c r="H110" s="24" t="s">
        <v>4768</v>
      </c>
      <c r="I110" t="s">
        <v>4769</v>
      </c>
      <c r="J110" t="s">
        <v>4472</v>
      </c>
    </row>
    <row r="111" spans="1:10">
      <c r="A111" s="1" t="s">
        <v>351</v>
      </c>
      <c r="B111" s="1" t="s">
        <v>4465</v>
      </c>
      <c r="C111" s="42" t="s">
        <v>4765</v>
      </c>
      <c r="D111" s="24" t="s">
        <v>4770</v>
      </c>
      <c r="E111" t="s">
        <v>4771</v>
      </c>
      <c r="F111" s="8" t="s">
        <v>4469</v>
      </c>
      <c r="G111" s="1">
        <v>2021</v>
      </c>
      <c r="H111" s="24" t="s">
        <v>4768</v>
      </c>
      <c r="I111" t="s">
        <v>4772</v>
      </c>
      <c r="J111" t="s">
        <v>4472</v>
      </c>
    </row>
    <row r="112" spans="1:10">
      <c r="A112" s="1" t="s">
        <v>354</v>
      </c>
      <c r="B112" s="1" t="s">
        <v>4465</v>
      </c>
      <c r="C112" s="42" t="s">
        <v>4773</v>
      </c>
      <c r="D112" s="65" t="s">
        <v>4774</v>
      </c>
      <c r="E112" t="s">
        <v>4775</v>
      </c>
      <c r="F112" s="8" t="s">
        <v>4469</v>
      </c>
      <c r="G112" s="1">
        <v>2021</v>
      </c>
      <c r="H112" s="65" t="s">
        <v>4776</v>
      </c>
      <c r="I112" t="s">
        <v>4777</v>
      </c>
      <c r="J112" t="s">
        <v>4472</v>
      </c>
    </row>
    <row r="113" spans="1:10">
      <c r="A113" s="1" t="s">
        <v>358</v>
      </c>
      <c r="B113" s="1" t="s">
        <v>4778</v>
      </c>
      <c r="C113" s="42" t="s">
        <v>4779</v>
      </c>
      <c r="D113" s="24" t="s">
        <v>4780</v>
      </c>
      <c r="E113" t="s">
        <v>4781</v>
      </c>
      <c r="F113" s="8" t="s">
        <v>4469</v>
      </c>
      <c r="G113" s="1">
        <v>2022</v>
      </c>
      <c r="H113" s="24" t="s">
        <v>4780</v>
      </c>
      <c r="I113" t="s">
        <v>4782</v>
      </c>
      <c r="J113" t="s">
        <v>4472</v>
      </c>
    </row>
    <row r="114" spans="1:10">
      <c r="A114" s="1" t="s">
        <v>361</v>
      </c>
      <c r="B114" s="1" t="s">
        <v>4778</v>
      </c>
      <c r="C114" s="42" t="s">
        <v>4783</v>
      </c>
      <c r="D114" s="24" t="s">
        <v>4780</v>
      </c>
      <c r="E114" t="s">
        <v>4781</v>
      </c>
      <c r="F114" s="8" t="s">
        <v>4469</v>
      </c>
      <c r="G114" s="1">
        <v>2022</v>
      </c>
      <c r="H114" s="24" t="s">
        <v>4780</v>
      </c>
      <c r="I114" t="s">
        <v>4782</v>
      </c>
      <c r="J114" t="s">
        <v>4472</v>
      </c>
    </row>
    <row r="115" spans="1:10">
      <c r="A115" s="1" t="s">
        <v>364</v>
      </c>
      <c r="B115" s="1" t="s">
        <v>4778</v>
      </c>
      <c r="C115" s="42" t="s">
        <v>4784</v>
      </c>
      <c r="D115" s="24" t="s">
        <v>4780</v>
      </c>
      <c r="E115" t="s">
        <v>4781</v>
      </c>
      <c r="F115" s="8" t="s">
        <v>4469</v>
      </c>
      <c r="G115" s="1">
        <v>2022</v>
      </c>
      <c r="H115" s="24" t="s">
        <v>4780</v>
      </c>
      <c r="I115" t="s">
        <v>4782</v>
      </c>
      <c r="J115" t="s">
        <v>4472</v>
      </c>
    </row>
    <row r="116" spans="1:10">
      <c r="A116" s="1" t="s">
        <v>367</v>
      </c>
      <c r="B116" s="1" t="s">
        <v>4778</v>
      </c>
      <c r="C116" s="42" t="s">
        <v>4785</v>
      </c>
      <c r="D116" s="24" t="s">
        <v>4780</v>
      </c>
      <c r="E116" t="s">
        <v>4781</v>
      </c>
      <c r="F116" s="8" t="s">
        <v>4469</v>
      </c>
      <c r="G116" s="1">
        <v>2022</v>
      </c>
      <c r="H116" s="24" t="s">
        <v>4780</v>
      </c>
      <c r="I116" t="s">
        <v>4782</v>
      </c>
      <c r="J116" t="s">
        <v>4472</v>
      </c>
    </row>
    <row r="117" spans="1:10">
      <c r="A117" s="1" t="s">
        <v>370</v>
      </c>
      <c r="B117" s="1" t="s">
        <v>4778</v>
      </c>
      <c r="C117" s="42" t="s">
        <v>4786</v>
      </c>
      <c r="D117" s="24" t="s">
        <v>4780</v>
      </c>
      <c r="E117" t="s">
        <v>4781</v>
      </c>
      <c r="F117" s="8" t="s">
        <v>4469</v>
      </c>
      <c r="G117" s="1">
        <v>2022</v>
      </c>
      <c r="H117" s="24" t="s">
        <v>4780</v>
      </c>
      <c r="I117" t="s">
        <v>4782</v>
      </c>
      <c r="J117" t="s">
        <v>4472</v>
      </c>
    </row>
    <row r="118" spans="1:10">
      <c r="A118" s="1" t="s">
        <v>373</v>
      </c>
      <c r="B118" s="1" t="s">
        <v>4778</v>
      </c>
      <c r="C118" s="42" t="s">
        <v>4787</v>
      </c>
      <c r="D118" s="24" t="s">
        <v>4780</v>
      </c>
      <c r="E118" t="s">
        <v>4781</v>
      </c>
      <c r="F118" s="8" t="s">
        <v>4469</v>
      </c>
      <c r="G118" s="1">
        <v>2022</v>
      </c>
      <c r="H118" s="24" t="s">
        <v>4780</v>
      </c>
      <c r="I118" t="s">
        <v>4782</v>
      </c>
      <c r="J118" t="s">
        <v>4472</v>
      </c>
    </row>
    <row r="119" spans="1:10">
      <c r="A119" s="1" t="s">
        <v>376</v>
      </c>
      <c r="B119" s="1" t="s">
        <v>4778</v>
      </c>
      <c r="C119" s="42" t="s">
        <v>4788</v>
      </c>
      <c r="D119" s="24" t="s">
        <v>4780</v>
      </c>
      <c r="E119" t="s">
        <v>4781</v>
      </c>
      <c r="F119" s="8" t="s">
        <v>4469</v>
      </c>
      <c r="G119" s="1">
        <v>2022</v>
      </c>
      <c r="H119" s="24" t="s">
        <v>4780</v>
      </c>
      <c r="I119" t="s">
        <v>4782</v>
      </c>
      <c r="J119" t="s">
        <v>4472</v>
      </c>
    </row>
    <row r="120" spans="1:10">
      <c r="A120" s="1" t="s">
        <v>379</v>
      </c>
      <c r="B120" s="1" t="s">
        <v>4778</v>
      </c>
      <c r="C120" s="42" t="s">
        <v>4789</v>
      </c>
      <c r="D120" s="24" t="s">
        <v>4780</v>
      </c>
      <c r="E120" t="s">
        <v>4781</v>
      </c>
      <c r="F120" s="8" t="s">
        <v>4469</v>
      </c>
      <c r="G120" s="1">
        <v>2022</v>
      </c>
      <c r="H120" s="24" t="s">
        <v>4780</v>
      </c>
      <c r="I120" t="s">
        <v>4782</v>
      </c>
      <c r="J120" t="s">
        <v>4472</v>
      </c>
    </row>
    <row r="121" spans="1:10">
      <c r="A121" s="1" t="s">
        <v>382</v>
      </c>
      <c r="B121" s="1" t="s">
        <v>4778</v>
      </c>
      <c r="C121" s="42" t="s">
        <v>4790</v>
      </c>
      <c r="D121" s="24" t="s">
        <v>4780</v>
      </c>
      <c r="E121" t="s">
        <v>4781</v>
      </c>
      <c r="F121" s="8" t="s">
        <v>4469</v>
      </c>
      <c r="G121" s="1">
        <v>2022</v>
      </c>
      <c r="H121" s="24" t="s">
        <v>4780</v>
      </c>
      <c r="I121" t="s">
        <v>4782</v>
      </c>
      <c r="J121" t="s">
        <v>4472</v>
      </c>
    </row>
    <row r="122" spans="1:10">
      <c r="A122" s="1" t="s">
        <v>385</v>
      </c>
      <c r="B122" s="1" t="s">
        <v>4778</v>
      </c>
      <c r="C122" s="42" t="s">
        <v>4791</v>
      </c>
      <c r="D122" s="24" t="s">
        <v>4780</v>
      </c>
      <c r="E122" t="s">
        <v>4781</v>
      </c>
      <c r="F122" s="8" t="s">
        <v>4469</v>
      </c>
      <c r="G122" s="1">
        <v>2022</v>
      </c>
      <c r="H122" s="24" t="s">
        <v>4780</v>
      </c>
      <c r="I122" t="s">
        <v>4782</v>
      </c>
      <c r="J122" t="s">
        <v>4472</v>
      </c>
    </row>
    <row r="123" spans="1:10">
      <c r="A123" s="1" t="s">
        <v>388</v>
      </c>
      <c r="B123" s="1" t="s">
        <v>4778</v>
      </c>
      <c r="C123" s="42" t="s">
        <v>4792</v>
      </c>
      <c r="D123" s="24" t="s">
        <v>4780</v>
      </c>
      <c r="E123" t="s">
        <v>4781</v>
      </c>
      <c r="F123" s="8" t="s">
        <v>4469</v>
      </c>
      <c r="G123" s="1">
        <v>2022</v>
      </c>
      <c r="H123" s="24" t="s">
        <v>4780</v>
      </c>
      <c r="I123" t="s">
        <v>4782</v>
      </c>
      <c r="J123" t="s">
        <v>4472</v>
      </c>
    </row>
    <row r="124" spans="1:10">
      <c r="A124" s="1" t="s">
        <v>391</v>
      </c>
      <c r="B124" s="1" t="s">
        <v>4778</v>
      </c>
      <c r="C124" s="42" t="s">
        <v>4793</v>
      </c>
      <c r="D124" s="24" t="s">
        <v>4780</v>
      </c>
      <c r="E124" t="s">
        <v>4781</v>
      </c>
      <c r="F124" s="8" t="s">
        <v>4469</v>
      </c>
      <c r="G124" s="1">
        <v>2022</v>
      </c>
      <c r="H124" s="24" t="s">
        <v>4780</v>
      </c>
      <c r="I124" t="s">
        <v>4782</v>
      </c>
      <c r="J124" t="s">
        <v>4472</v>
      </c>
    </row>
    <row r="125" spans="1:10">
      <c r="A125" s="1" t="s">
        <v>394</v>
      </c>
      <c r="B125" s="1" t="s">
        <v>4465</v>
      </c>
      <c r="C125" s="42" t="s">
        <v>4794</v>
      </c>
      <c r="D125" s="24" t="s">
        <v>4795</v>
      </c>
      <c r="E125" t="s">
        <v>4480</v>
      </c>
      <c r="F125" s="8" t="s">
        <v>4469</v>
      </c>
      <c r="G125" s="1">
        <v>2021</v>
      </c>
      <c r="H125" s="24" t="s">
        <v>4796</v>
      </c>
      <c r="I125" t="s">
        <v>4482</v>
      </c>
      <c r="J125" t="s">
        <v>4472</v>
      </c>
    </row>
    <row r="126" spans="1:10">
      <c r="A126" s="1" t="s">
        <v>398</v>
      </c>
      <c r="B126" s="1" t="s">
        <v>4465</v>
      </c>
      <c r="C126" s="42" t="s">
        <v>4797</v>
      </c>
      <c r="D126" t="s">
        <v>4798</v>
      </c>
      <c r="E126" t="s">
        <v>4468</v>
      </c>
      <c r="F126" s="8" t="s">
        <v>4469</v>
      </c>
      <c r="G126" s="1">
        <v>2021</v>
      </c>
      <c r="H126" s="65" t="s">
        <v>4799</v>
      </c>
      <c r="I126" t="s">
        <v>4471</v>
      </c>
      <c r="J126" t="s">
        <v>4472</v>
      </c>
    </row>
    <row r="127" spans="1:10">
      <c r="A127" s="1" t="s">
        <v>401</v>
      </c>
      <c r="B127" s="1" t="s">
        <v>4465</v>
      </c>
      <c r="C127" s="42" t="s">
        <v>4800</v>
      </c>
      <c r="D127" t="s">
        <v>4798</v>
      </c>
      <c r="E127" t="s">
        <v>4468</v>
      </c>
      <c r="F127" s="8" t="s">
        <v>4469</v>
      </c>
      <c r="G127" s="1">
        <v>2021</v>
      </c>
      <c r="H127" s="24" t="s">
        <v>4801</v>
      </c>
      <c r="I127" t="s">
        <v>4471</v>
      </c>
      <c r="J127" t="s">
        <v>4472</v>
      </c>
    </row>
    <row r="128" spans="1:10">
      <c r="A128" s="1" t="s">
        <v>405</v>
      </c>
      <c r="B128" s="1" t="s">
        <v>4465</v>
      </c>
      <c r="C128" s="42" t="s">
        <v>4802</v>
      </c>
      <c r="D128" t="s">
        <v>4798</v>
      </c>
      <c r="E128" t="s">
        <v>4468</v>
      </c>
      <c r="F128" s="8" t="s">
        <v>4469</v>
      </c>
      <c r="G128" s="1">
        <v>2021</v>
      </c>
      <c r="H128" s="24" t="s">
        <v>4803</v>
      </c>
      <c r="I128" t="s">
        <v>4471</v>
      </c>
      <c r="J128" t="s">
        <v>4472</v>
      </c>
    </row>
    <row r="129" spans="1:10">
      <c r="A129" s="1" t="s">
        <v>408</v>
      </c>
      <c r="B129" s="1" t="s">
        <v>4465</v>
      </c>
      <c r="C129" s="42" t="s">
        <v>4804</v>
      </c>
      <c r="D129" t="s">
        <v>4798</v>
      </c>
      <c r="E129" t="s">
        <v>4468</v>
      </c>
      <c r="F129" s="8" t="s">
        <v>4469</v>
      </c>
      <c r="G129" s="1">
        <v>2021</v>
      </c>
      <c r="H129" s="65" t="s">
        <v>4805</v>
      </c>
      <c r="I129" t="s">
        <v>4471</v>
      </c>
      <c r="J129" t="s">
        <v>4472</v>
      </c>
    </row>
    <row r="130" spans="1:10">
      <c r="A130" s="1" t="s">
        <v>411</v>
      </c>
      <c r="B130" s="1" t="s">
        <v>4465</v>
      </c>
      <c r="C130" s="42" t="s">
        <v>4806</v>
      </c>
      <c r="D130" t="s">
        <v>4798</v>
      </c>
      <c r="E130" t="s">
        <v>4468</v>
      </c>
      <c r="F130" s="8" t="s">
        <v>4469</v>
      </c>
      <c r="G130" s="1">
        <v>2021</v>
      </c>
      <c r="H130" s="65" t="s">
        <v>4807</v>
      </c>
      <c r="I130" t="s">
        <v>4471</v>
      </c>
      <c r="J130" t="s">
        <v>4472</v>
      </c>
    </row>
    <row r="131" spans="1:10">
      <c r="A131" s="1" t="s">
        <v>414</v>
      </c>
      <c r="B131" s="1" t="s">
        <v>4465</v>
      </c>
      <c r="C131" s="42" t="s">
        <v>4808</v>
      </c>
      <c r="D131" t="s">
        <v>4798</v>
      </c>
      <c r="E131" t="s">
        <v>4468</v>
      </c>
      <c r="F131" s="8" t="s">
        <v>4469</v>
      </c>
      <c r="G131" s="1">
        <v>2021</v>
      </c>
      <c r="H131" s="24" t="s">
        <v>4809</v>
      </c>
      <c r="I131" t="s">
        <v>4471</v>
      </c>
      <c r="J131" t="s">
        <v>4472</v>
      </c>
    </row>
    <row r="132" spans="1:10">
      <c r="A132" s="1" t="s">
        <v>417</v>
      </c>
      <c r="B132" s="1" t="s">
        <v>4465</v>
      </c>
      <c r="C132" s="42" t="s">
        <v>4810</v>
      </c>
      <c r="D132" t="s">
        <v>4798</v>
      </c>
      <c r="E132" t="s">
        <v>4468</v>
      </c>
      <c r="F132" s="8" t="s">
        <v>4469</v>
      </c>
      <c r="G132" s="1">
        <v>2021</v>
      </c>
      <c r="H132" s="65" t="s">
        <v>4811</v>
      </c>
      <c r="I132" t="s">
        <v>4471</v>
      </c>
      <c r="J132" t="s">
        <v>4472</v>
      </c>
    </row>
    <row r="133" spans="1:10">
      <c r="A133" s="1" t="s">
        <v>420</v>
      </c>
      <c r="B133" s="1" t="s">
        <v>4465</v>
      </c>
      <c r="C133" s="42" t="s">
        <v>4812</v>
      </c>
      <c r="D133" t="s">
        <v>4798</v>
      </c>
      <c r="E133" t="s">
        <v>4468</v>
      </c>
      <c r="F133" s="8" t="s">
        <v>4469</v>
      </c>
      <c r="G133" s="1">
        <v>2022</v>
      </c>
      <c r="H133" s="65" t="s">
        <v>4813</v>
      </c>
      <c r="I133" t="s">
        <v>4471</v>
      </c>
      <c r="J133" t="s">
        <v>4472</v>
      </c>
    </row>
    <row r="134" spans="1:10">
      <c r="A134" s="1" t="s">
        <v>423</v>
      </c>
      <c r="B134" s="1" t="s">
        <v>4465</v>
      </c>
      <c r="C134" s="42" t="s">
        <v>4814</v>
      </c>
      <c r="D134" t="s">
        <v>4798</v>
      </c>
      <c r="E134" t="s">
        <v>4468</v>
      </c>
      <c r="F134" s="8" t="s">
        <v>4469</v>
      </c>
      <c r="G134" s="1">
        <v>2022</v>
      </c>
      <c r="H134" s="24" t="s">
        <v>4815</v>
      </c>
      <c r="I134" t="s">
        <v>4471</v>
      </c>
      <c r="J134" t="s">
        <v>4472</v>
      </c>
    </row>
    <row r="135" spans="1:10">
      <c r="A135" s="1" t="s">
        <v>427</v>
      </c>
      <c r="B135" s="1" t="s">
        <v>4465</v>
      </c>
      <c r="C135" s="42" t="s">
        <v>4816</v>
      </c>
      <c r="D135" t="s">
        <v>4817</v>
      </c>
      <c r="E135" t="s">
        <v>4468</v>
      </c>
      <c r="F135" s="8" t="s">
        <v>4469</v>
      </c>
      <c r="G135" s="1">
        <v>2021</v>
      </c>
      <c r="H135" s="24" t="s">
        <v>4818</v>
      </c>
      <c r="I135" t="s">
        <v>4471</v>
      </c>
      <c r="J135" t="s">
        <v>4472</v>
      </c>
    </row>
    <row r="136" spans="1:10">
      <c r="A136" s="1" t="s">
        <v>430</v>
      </c>
      <c r="B136" s="1" t="s">
        <v>4465</v>
      </c>
      <c r="C136" s="42" t="s">
        <v>4819</v>
      </c>
      <c r="D136" t="s">
        <v>4817</v>
      </c>
      <c r="E136" t="s">
        <v>4468</v>
      </c>
      <c r="F136" s="8" t="s">
        <v>4469</v>
      </c>
      <c r="G136" s="1">
        <v>2021</v>
      </c>
      <c r="H136" s="24" t="s">
        <v>4820</v>
      </c>
      <c r="I136" t="s">
        <v>4471</v>
      </c>
      <c r="J136" t="s">
        <v>4472</v>
      </c>
    </row>
    <row r="137" spans="1:10">
      <c r="A137" s="1" t="s">
        <v>433</v>
      </c>
      <c r="B137" s="1" t="s">
        <v>4465</v>
      </c>
      <c r="C137" s="42" t="s">
        <v>4821</v>
      </c>
      <c r="D137" t="s">
        <v>4817</v>
      </c>
      <c r="E137" t="s">
        <v>4468</v>
      </c>
      <c r="F137" s="8" t="s">
        <v>4469</v>
      </c>
      <c r="G137" s="1">
        <v>2021</v>
      </c>
      <c r="H137" s="24" t="s">
        <v>4822</v>
      </c>
      <c r="I137" t="s">
        <v>4471</v>
      </c>
      <c r="J137" t="s">
        <v>4472</v>
      </c>
    </row>
    <row r="138" spans="1:10">
      <c r="A138" s="1" t="s">
        <v>436</v>
      </c>
      <c r="B138" s="1" t="s">
        <v>4465</v>
      </c>
      <c r="C138" s="42" t="s">
        <v>4823</v>
      </c>
      <c r="D138" t="s">
        <v>4817</v>
      </c>
      <c r="E138" t="s">
        <v>4468</v>
      </c>
      <c r="F138" s="8" t="s">
        <v>4469</v>
      </c>
      <c r="G138" s="1">
        <v>2021</v>
      </c>
      <c r="H138" s="24" t="s">
        <v>4824</v>
      </c>
      <c r="I138" t="s">
        <v>4471</v>
      </c>
      <c r="J138" t="s">
        <v>4472</v>
      </c>
    </row>
    <row r="139" spans="1:10">
      <c r="A139" s="1" t="s">
        <v>440</v>
      </c>
      <c r="B139" s="1" t="s">
        <v>4465</v>
      </c>
      <c r="C139" s="41" t="s">
        <v>4825</v>
      </c>
      <c r="D139" s="24" t="s">
        <v>4826</v>
      </c>
      <c r="E139" t="s">
        <v>4827</v>
      </c>
      <c r="F139" s="8" t="s">
        <v>4469</v>
      </c>
      <c r="G139" s="1">
        <v>2021</v>
      </c>
      <c r="H139" s="24" t="s">
        <v>4828</v>
      </c>
      <c r="I139" t="s">
        <v>4829</v>
      </c>
      <c r="J139" t="s">
        <v>4472</v>
      </c>
    </row>
    <row r="140" spans="1:10">
      <c r="A140" s="1" t="s">
        <v>444</v>
      </c>
      <c r="B140" s="1" t="s">
        <v>4465</v>
      </c>
      <c r="C140" s="43" t="s">
        <v>4830</v>
      </c>
      <c r="D140" t="s">
        <v>4831</v>
      </c>
      <c r="E140" t="s">
        <v>4468</v>
      </c>
      <c r="F140" s="8" t="s">
        <v>4469</v>
      </c>
      <c r="G140" s="1">
        <v>2020</v>
      </c>
      <c r="H140" s="24" t="s">
        <v>4832</v>
      </c>
      <c r="I140" t="s">
        <v>4833</v>
      </c>
      <c r="J140" t="s">
        <v>4472</v>
      </c>
    </row>
    <row r="141" spans="1:10">
      <c r="A141" s="1" t="s">
        <v>447</v>
      </c>
      <c r="B141" s="1" t="s">
        <v>4465</v>
      </c>
      <c r="C141" s="72" t="s">
        <v>4834</v>
      </c>
      <c r="D141" t="s">
        <v>4835</v>
      </c>
      <c r="E141" t="s">
        <v>4468</v>
      </c>
      <c r="F141" s="8" t="s">
        <v>4469</v>
      </c>
      <c r="G141" s="1">
        <v>2020</v>
      </c>
      <c r="H141" s="24" t="s">
        <v>4832</v>
      </c>
      <c r="I141" t="s">
        <v>4833</v>
      </c>
      <c r="J141" t="s">
        <v>4472</v>
      </c>
    </row>
    <row r="142" spans="1:10">
      <c r="A142" s="1" t="s">
        <v>450</v>
      </c>
      <c r="B142" s="1" t="s">
        <v>4465</v>
      </c>
      <c r="C142" s="72" t="s">
        <v>4836</v>
      </c>
      <c r="D142" t="s">
        <v>4837</v>
      </c>
      <c r="E142" t="s">
        <v>4468</v>
      </c>
      <c r="F142" s="8" t="s">
        <v>4469</v>
      </c>
      <c r="G142" s="1">
        <v>2020</v>
      </c>
      <c r="H142" s="24" t="s">
        <v>4832</v>
      </c>
      <c r="I142" t="s">
        <v>4833</v>
      </c>
      <c r="J142" t="s">
        <v>4472</v>
      </c>
    </row>
    <row r="143" spans="1:10">
      <c r="A143" s="1" t="s">
        <v>453</v>
      </c>
      <c r="B143" s="1" t="s">
        <v>4778</v>
      </c>
      <c r="C143" s="103" t="s">
        <v>4838</v>
      </c>
      <c r="D143" s="65" t="s">
        <v>4839</v>
      </c>
      <c r="E143" t="s">
        <v>4781</v>
      </c>
      <c r="F143" s="8" t="s">
        <v>4469</v>
      </c>
      <c r="G143" s="1">
        <v>2023</v>
      </c>
      <c r="H143" s="24" t="s">
        <v>4840</v>
      </c>
      <c r="I143" t="s">
        <v>4841</v>
      </c>
      <c r="J143" t="s">
        <v>4472</v>
      </c>
    </row>
    <row r="144" spans="1:10">
      <c r="A144" s="1" t="s">
        <v>456</v>
      </c>
      <c r="B144" s="1" t="s">
        <v>4778</v>
      </c>
      <c r="C144" s="103" t="s">
        <v>4842</v>
      </c>
      <c r="D144" s="65" t="s">
        <v>4843</v>
      </c>
      <c r="E144" t="s">
        <v>4781</v>
      </c>
      <c r="F144" s="8" t="s">
        <v>4469</v>
      </c>
      <c r="G144" s="1">
        <v>2023</v>
      </c>
      <c r="H144" s="24" t="s">
        <v>4840</v>
      </c>
      <c r="I144" t="s">
        <v>4841</v>
      </c>
      <c r="J144" t="s">
        <v>4472</v>
      </c>
    </row>
    <row r="145" spans="1:10">
      <c r="A145" s="1" t="s">
        <v>459</v>
      </c>
      <c r="B145" s="1" t="s">
        <v>4778</v>
      </c>
      <c r="C145" s="103" t="s">
        <v>4844</v>
      </c>
      <c r="D145" s="65" t="s">
        <v>4845</v>
      </c>
      <c r="E145" t="s">
        <v>4781</v>
      </c>
      <c r="F145" s="8" t="s">
        <v>4469</v>
      </c>
      <c r="G145" s="1">
        <v>2023</v>
      </c>
      <c r="H145" s="24" t="s">
        <v>4840</v>
      </c>
      <c r="I145" t="s">
        <v>4841</v>
      </c>
      <c r="J145" t="s">
        <v>4472</v>
      </c>
    </row>
    <row r="146" spans="1:10">
      <c r="A146" s="1" t="s">
        <v>462</v>
      </c>
      <c r="B146" s="1" t="s">
        <v>4465</v>
      </c>
      <c r="C146" s="73" t="s">
        <v>4846</v>
      </c>
      <c r="D146" s="65" t="s">
        <v>4847</v>
      </c>
      <c r="E146" t="s">
        <v>4848</v>
      </c>
      <c r="F146" s="8" t="s">
        <v>4469</v>
      </c>
      <c r="G146" s="1">
        <v>2023</v>
      </c>
      <c r="H146" s="24" t="s">
        <v>4840</v>
      </c>
      <c r="I146" t="s">
        <v>4841</v>
      </c>
      <c r="J146" t="s">
        <v>4472</v>
      </c>
    </row>
    <row r="147" spans="1:10">
      <c r="A147" s="1" t="s">
        <v>465</v>
      </c>
      <c r="B147" s="1" t="s">
        <v>4465</v>
      </c>
      <c r="C147" s="71" t="s">
        <v>4849</v>
      </c>
      <c r="D147" t="s">
        <v>4850</v>
      </c>
      <c r="E147" t="s">
        <v>4468</v>
      </c>
      <c r="F147" s="8" t="s">
        <v>4469</v>
      </c>
      <c r="G147" s="1">
        <v>2020</v>
      </c>
      <c r="H147" s="24" t="s">
        <v>4832</v>
      </c>
      <c r="I147" t="s">
        <v>4833</v>
      </c>
      <c r="J147" t="s">
        <v>4472</v>
      </c>
    </row>
    <row r="148" spans="1:10">
      <c r="A148" s="1" t="s">
        <v>468</v>
      </c>
      <c r="B148" s="1" t="s">
        <v>4465</v>
      </c>
      <c r="C148" s="71" t="s">
        <v>4851</v>
      </c>
      <c r="D148" t="s">
        <v>4852</v>
      </c>
      <c r="E148" t="s">
        <v>4468</v>
      </c>
      <c r="F148" s="8" t="s">
        <v>4469</v>
      </c>
      <c r="G148" s="1">
        <v>2020</v>
      </c>
      <c r="H148" s="24" t="s">
        <v>4832</v>
      </c>
      <c r="I148" t="s">
        <v>4833</v>
      </c>
      <c r="J148" t="s">
        <v>4472</v>
      </c>
    </row>
    <row r="149" spans="1:10">
      <c r="A149" s="1" t="s">
        <v>471</v>
      </c>
      <c r="B149" s="1" t="s">
        <v>4778</v>
      </c>
      <c r="C149" s="103" t="s">
        <v>4853</v>
      </c>
      <c r="D149" s="67" t="s">
        <v>4854</v>
      </c>
      <c r="E149" t="s">
        <v>4781</v>
      </c>
      <c r="F149" s="8" t="s">
        <v>4469</v>
      </c>
      <c r="G149" s="1">
        <v>2023</v>
      </c>
      <c r="H149" s="24" t="s">
        <v>4840</v>
      </c>
      <c r="I149" t="s">
        <v>4841</v>
      </c>
      <c r="J149" t="s">
        <v>4472</v>
      </c>
    </row>
    <row r="150" spans="1:10">
      <c r="A150" s="1" t="s">
        <v>474</v>
      </c>
      <c r="B150" s="1" t="s">
        <v>4465</v>
      </c>
      <c r="C150" s="71" t="s">
        <v>4855</v>
      </c>
      <c r="D150" t="s">
        <v>4856</v>
      </c>
      <c r="E150" t="s">
        <v>4468</v>
      </c>
      <c r="F150" s="8" t="s">
        <v>4469</v>
      </c>
      <c r="G150" s="1">
        <v>2020</v>
      </c>
      <c r="H150" s="24" t="s">
        <v>4832</v>
      </c>
      <c r="I150" t="s">
        <v>4833</v>
      </c>
      <c r="J150" t="s">
        <v>4472</v>
      </c>
    </row>
    <row r="151" spans="1:10">
      <c r="A151" s="1" t="s">
        <v>477</v>
      </c>
      <c r="B151" s="1" t="s">
        <v>4465</v>
      </c>
      <c r="C151" s="73" t="s">
        <v>4857</v>
      </c>
      <c r="D151" s="65" t="s">
        <v>4858</v>
      </c>
      <c r="E151" t="s">
        <v>4848</v>
      </c>
      <c r="F151" s="8" t="s">
        <v>4469</v>
      </c>
      <c r="G151" s="1">
        <v>2023</v>
      </c>
      <c r="H151" s="24" t="s">
        <v>4840</v>
      </c>
      <c r="I151" t="s">
        <v>4841</v>
      </c>
      <c r="J151" t="s">
        <v>4472</v>
      </c>
    </row>
    <row r="152" spans="1:10">
      <c r="A152" s="1" t="s">
        <v>480</v>
      </c>
      <c r="B152" s="1" t="s">
        <v>4465</v>
      </c>
      <c r="C152" s="45" t="s">
        <v>4859</v>
      </c>
      <c r="D152" t="s">
        <v>4860</v>
      </c>
      <c r="E152" t="s">
        <v>4468</v>
      </c>
      <c r="F152" s="8" t="s">
        <v>4469</v>
      </c>
      <c r="G152" s="1">
        <v>2020</v>
      </c>
      <c r="H152" s="24" t="s">
        <v>4832</v>
      </c>
      <c r="I152" t="s">
        <v>4833</v>
      </c>
      <c r="J152" t="s">
        <v>4472</v>
      </c>
    </row>
    <row r="153" spans="1:10">
      <c r="A153" s="1" t="s">
        <v>483</v>
      </c>
      <c r="B153" s="1" t="s">
        <v>4778</v>
      </c>
      <c r="C153" s="103" t="s">
        <v>4861</v>
      </c>
      <c r="D153" s="65" t="s">
        <v>4862</v>
      </c>
      <c r="E153" t="s">
        <v>4781</v>
      </c>
      <c r="F153" s="8" t="s">
        <v>4469</v>
      </c>
      <c r="G153" s="1">
        <v>2023</v>
      </c>
      <c r="H153" s="24" t="s">
        <v>4840</v>
      </c>
      <c r="I153" t="s">
        <v>4841</v>
      </c>
      <c r="J153" t="s">
        <v>4472</v>
      </c>
    </row>
    <row r="154" spans="1:10">
      <c r="A154" s="1" t="s">
        <v>486</v>
      </c>
      <c r="B154" s="1" t="s">
        <v>4778</v>
      </c>
      <c r="C154" s="103" t="s">
        <v>4863</v>
      </c>
      <c r="D154" s="65" t="s">
        <v>4864</v>
      </c>
      <c r="E154" t="s">
        <v>4781</v>
      </c>
      <c r="F154" s="8" t="s">
        <v>4469</v>
      </c>
      <c r="G154" s="1">
        <v>2023</v>
      </c>
      <c r="H154" s="24" t="s">
        <v>4840</v>
      </c>
      <c r="I154" t="s">
        <v>4841</v>
      </c>
      <c r="J154" t="s">
        <v>4472</v>
      </c>
    </row>
    <row r="155" spans="1:10">
      <c r="A155" s="1" t="s">
        <v>489</v>
      </c>
      <c r="B155" s="1" t="s">
        <v>4465</v>
      </c>
      <c r="C155" s="45" t="s">
        <v>4865</v>
      </c>
      <c r="D155" t="s">
        <v>4578</v>
      </c>
      <c r="E155" t="s">
        <v>4468</v>
      </c>
      <c r="F155" s="8" t="s">
        <v>4469</v>
      </c>
      <c r="G155" s="1">
        <v>2020</v>
      </c>
      <c r="H155" s="65" t="s">
        <v>4866</v>
      </c>
      <c r="I155" t="s">
        <v>4471</v>
      </c>
      <c r="J155" t="s">
        <v>4472</v>
      </c>
    </row>
    <row r="156" spans="1:10">
      <c r="A156" s="1" t="s">
        <v>492</v>
      </c>
      <c r="B156" s="1" t="s">
        <v>4465</v>
      </c>
      <c r="C156" s="45" t="s">
        <v>4867</v>
      </c>
      <c r="D156" t="s">
        <v>4868</v>
      </c>
      <c r="E156" t="s">
        <v>4468</v>
      </c>
      <c r="F156" s="8" t="s">
        <v>4469</v>
      </c>
      <c r="G156" s="1">
        <v>2020</v>
      </c>
      <c r="H156" s="24" t="s">
        <v>4832</v>
      </c>
      <c r="I156" t="s">
        <v>4833</v>
      </c>
      <c r="J156" t="s">
        <v>4472</v>
      </c>
    </row>
    <row r="157" spans="1:10">
      <c r="A157" s="1" t="s">
        <v>495</v>
      </c>
      <c r="B157" s="1" t="s">
        <v>4465</v>
      </c>
      <c r="C157" s="73" t="s">
        <v>4869</v>
      </c>
      <c r="D157" s="65" t="s">
        <v>4870</v>
      </c>
      <c r="E157" t="s">
        <v>4848</v>
      </c>
      <c r="F157" s="8" t="s">
        <v>4469</v>
      </c>
      <c r="G157" s="1">
        <v>2023</v>
      </c>
      <c r="H157" s="24" t="s">
        <v>4840</v>
      </c>
      <c r="I157" t="s">
        <v>4841</v>
      </c>
      <c r="J157" t="s">
        <v>4472</v>
      </c>
    </row>
    <row r="158" spans="1:10">
      <c r="A158" s="1" t="s">
        <v>498</v>
      </c>
      <c r="B158" s="1" t="s">
        <v>4465</v>
      </c>
      <c r="C158" s="45" t="s">
        <v>4871</v>
      </c>
      <c r="D158" t="s">
        <v>4872</v>
      </c>
      <c r="E158" t="s">
        <v>4468</v>
      </c>
      <c r="F158" s="8" t="s">
        <v>4469</v>
      </c>
      <c r="G158" s="1">
        <v>2020</v>
      </c>
      <c r="H158" s="24" t="s">
        <v>4832</v>
      </c>
      <c r="I158" t="s">
        <v>4833</v>
      </c>
      <c r="J158" t="s">
        <v>4472</v>
      </c>
    </row>
    <row r="159" spans="1:10">
      <c r="A159" s="1" t="s">
        <v>501</v>
      </c>
      <c r="B159" s="1" t="s">
        <v>4465</v>
      </c>
      <c r="C159" s="73" t="s">
        <v>4873</v>
      </c>
      <c r="D159" s="65" t="s">
        <v>4874</v>
      </c>
      <c r="E159" t="s">
        <v>4848</v>
      </c>
      <c r="F159" s="8" t="s">
        <v>4469</v>
      </c>
      <c r="G159" s="1">
        <v>2023</v>
      </c>
      <c r="H159" s="24" t="s">
        <v>4840</v>
      </c>
      <c r="I159" t="s">
        <v>4841</v>
      </c>
      <c r="J159" t="s">
        <v>4472</v>
      </c>
    </row>
    <row r="160" spans="1:10">
      <c r="A160" s="1" t="s">
        <v>504</v>
      </c>
      <c r="B160" s="1" t="s">
        <v>4465</v>
      </c>
      <c r="C160" s="45" t="s">
        <v>4875</v>
      </c>
      <c r="D160" t="s">
        <v>4876</v>
      </c>
      <c r="E160" t="s">
        <v>4468</v>
      </c>
      <c r="F160" s="8" t="s">
        <v>4469</v>
      </c>
      <c r="G160" s="1">
        <v>2020</v>
      </c>
      <c r="H160" s="24" t="s">
        <v>4832</v>
      </c>
      <c r="I160" t="s">
        <v>4833</v>
      </c>
      <c r="J160" t="s">
        <v>4472</v>
      </c>
    </row>
    <row r="161" spans="1:10">
      <c r="A161" s="1" t="s">
        <v>507</v>
      </c>
      <c r="B161" s="1" t="s">
        <v>4465</v>
      </c>
      <c r="C161" s="73" t="s">
        <v>4877</v>
      </c>
      <c r="D161" s="65" t="s">
        <v>4878</v>
      </c>
      <c r="E161" t="s">
        <v>4848</v>
      </c>
      <c r="F161" s="8" t="s">
        <v>4469</v>
      </c>
      <c r="G161" s="1">
        <v>2023</v>
      </c>
      <c r="H161" s="24" t="s">
        <v>4840</v>
      </c>
      <c r="I161" t="s">
        <v>4841</v>
      </c>
      <c r="J161" t="s">
        <v>4472</v>
      </c>
    </row>
    <row r="162" spans="1:10">
      <c r="A162" s="1" t="s">
        <v>510</v>
      </c>
      <c r="B162" s="1" t="s">
        <v>4465</v>
      </c>
      <c r="C162" s="45" t="s">
        <v>4879</v>
      </c>
      <c r="D162" t="s">
        <v>4880</v>
      </c>
      <c r="E162" t="s">
        <v>4468</v>
      </c>
      <c r="F162" s="8" t="s">
        <v>4469</v>
      </c>
      <c r="G162" s="1">
        <v>2020</v>
      </c>
      <c r="H162" s="24" t="s">
        <v>4832</v>
      </c>
      <c r="I162" t="s">
        <v>4833</v>
      </c>
      <c r="J162" t="s">
        <v>4472</v>
      </c>
    </row>
    <row r="163" spans="1:10">
      <c r="A163" s="1" t="s">
        <v>513</v>
      </c>
      <c r="B163" s="1" t="s">
        <v>4465</v>
      </c>
      <c r="C163" s="45" t="s">
        <v>4881</v>
      </c>
      <c r="D163" t="s">
        <v>4882</v>
      </c>
      <c r="E163" t="s">
        <v>4468</v>
      </c>
      <c r="F163" s="8" t="s">
        <v>4469</v>
      </c>
      <c r="G163" s="1">
        <v>2020</v>
      </c>
      <c r="H163" s="24" t="s">
        <v>4832</v>
      </c>
      <c r="I163" t="s">
        <v>4833</v>
      </c>
      <c r="J163" t="s">
        <v>4472</v>
      </c>
    </row>
    <row r="164" spans="1:10">
      <c r="A164" s="1" t="s">
        <v>516</v>
      </c>
      <c r="B164" s="1" t="s">
        <v>4465</v>
      </c>
      <c r="C164" s="45" t="s">
        <v>4883</v>
      </c>
      <c r="D164" t="s">
        <v>4884</v>
      </c>
      <c r="E164" t="s">
        <v>4468</v>
      </c>
      <c r="F164" s="8" t="s">
        <v>4469</v>
      </c>
      <c r="G164" s="1">
        <v>2020</v>
      </c>
      <c r="H164" s="24" t="s">
        <v>4832</v>
      </c>
      <c r="I164" t="s">
        <v>4833</v>
      </c>
      <c r="J164" t="s">
        <v>4472</v>
      </c>
    </row>
    <row r="165" spans="1:10">
      <c r="A165" s="1" t="s">
        <v>519</v>
      </c>
      <c r="B165" s="1" t="s">
        <v>4465</v>
      </c>
      <c r="C165" s="45" t="s">
        <v>4885</v>
      </c>
      <c r="D165" t="s">
        <v>4886</v>
      </c>
      <c r="E165" t="s">
        <v>4468</v>
      </c>
      <c r="F165" s="8" t="s">
        <v>4469</v>
      </c>
      <c r="G165" s="1">
        <v>2020</v>
      </c>
      <c r="H165" s="24" t="s">
        <v>4832</v>
      </c>
      <c r="I165" t="s">
        <v>4833</v>
      </c>
      <c r="J165" t="s">
        <v>4472</v>
      </c>
    </row>
    <row r="166" spans="1:10">
      <c r="A166" s="1" t="s">
        <v>522</v>
      </c>
      <c r="B166" s="1" t="s">
        <v>4465</v>
      </c>
      <c r="C166" s="45" t="s">
        <v>4887</v>
      </c>
      <c r="D166" t="s">
        <v>4888</v>
      </c>
      <c r="E166" t="s">
        <v>4468</v>
      </c>
      <c r="F166" s="8" t="s">
        <v>4469</v>
      </c>
      <c r="G166" s="1">
        <v>2020</v>
      </c>
      <c r="H166" s="24" t="s">
        <v>4832</v>
      </c>
      <c r="I166" t="s">
        <v>4833</v>
      </c>
      <c r="J166" t="s">
        <v>4472</v>
      </c>
    </row>
    <row r="167" spans="1:10">
      <c r="A167" s="1" t="s">
        <v>525</v>
      </c>
      <c r="B167" s="1" t="s">
        <v>4465</v>
      </c>
      <c r="C167" s="71" t="s">
        <v>4889</v>
      </c>
      <c r="D167" t="s">
        <v>4890</v>
      </c>
      <c r="E167" t="s">
        <v>4468</v>
      </c>
      <c r="F167" s="8" t="s">
        <v>4469</v>
      </c>
      <c r="G167" s="1">
        <v>2020</v>
      </c>
      <c r="H167" s="24" t="s">
        <v>4832</v>
      </c>
      <c r="I167" t="s">
        <v>4833</v>
      </c>
      <c r="J167" t="s">
        <v>4472</v>
      </c>
    </row>
    <row r="168" spans="1:10">
      <c r="A168" s="1" t="s">
        <v>528</v>
      </c>
      <c r="B168" s="1" t="s">
        <v>4465</v>
      </c>
      <c r="C168" s="71" t="s">
        <v>4891</v>
      </c>
      <c r="D168" t="s">
        <v>4892</v>
      </c>
      <c r="E168" t="s">
        <v>4468</v>
      </c>
      <c r="F168" s="8" t="s">
        <v>4469</v>
      </c>
      <c r="G168" s="1">
        <v>2020</v>
      </c>
      <c r="H168" s="24" t="s">
        <v>4832</v>
      </c>
      <c r="I168" t="s">
        <v>4833</v>
      </c>
      <c r="J168" t="s">
        <v>4472</v>
      </c>
    </row>
    <row r="169" spans="1:10">
      <c r="A169" s="1" t="s">
        <v>531</v>
      </c>
      <c r="B169" s="1" t="s">
        <v>4465</v>
      </c>
      <c r="C169" s="45" t="s">
        <v>4893</v>
      </c>
      <c r="D169" t="s">
        <v>4894</v>
      </c>
      <c r="E169" t="s">
        <v>4468</v>
      </c>
      <c r="F169" s="8" t="s">
        <v>4469</v>
      </c>
      <c r="G169" s="1">
        <v>2020</v>
      </c>
      <c r="H169" s="24" t="s">
        <v>4832</v>
      </c>
      <c r="I169" t="s">
        <v>4833</v>
      </c>
      <c r="J169" t="s">
        <v>4472</v>
      </c>
    </row>
    <row r="170" spans="1:10">
      <c r="A170" s="1" t="s">
        <v>534</v>
      </c>
      <c r="B170" s="1" t="s">
        <v>4465</v>
      </c>
      <c r="C170" s="71" t="s">
        <v>4895</v>
      </c>
      <c r="D170" t="s">
        <v>4896</v>
      </c>
      <c r="E170" t="s">
        <v>4468</v>
      </c>
      <c r="F170" s="8" t="s">
        <v>4469</v>
      </c>
      <c r="G170" s="1">
        <v>2020</v>
      </c>
      <c r="H170" s="24" t="s">
        <v>4832</v>
      </c>
      <c r="I170" t="s">
        <v>4833</v>
      </c>
      <c r="J170" t="s">
        <v>4472</v>
      </c>
    </row>
    <row r="171" spans="1:10">
      <c r="A171" s="1" t="s">
        <v>537</v>
      </c>
      <c r="B171" s="1" t="s">
        <v>4465</v>
      </c>
      <c r="C171" s="71" t="s">
        <v>4897</v>
      </c>
      <c r="D171" t="s">
        <v>4898</v>
      </c>
      <c r="E171" t="s">
        <v>4468</v>
      </c>
      <c r="F171" s="8" t="s">
        <v>4469</v>
      </c>
      <c r="G171" s="1">
        <v>2020</v>
      </c>
      <c r="H171" s="24" t="s">
        <v>4832</v>
      </c>
      <c r="I171" t="s">
        <v>4833</v>
      </c>
      <c r="J171" t="s">
        <v>4472</v>
      </c>
    </row>
    <row r="172" spans="1:10">
      <c r="A172" s="1" t="s">
        <v>540</v>
      </c>
      <c r="B172" s="1" t="s">
        <v>4465</v>
      </c>
      <c r="C172" s="45" t="s">
        <v>4899</v>
      </c>
      <c r="D172" t="s">
        <v>4900</v>
      </c>
      <c r="E172" t="s">
        <v>4468</v>
      </c>
      <c r="F172" s="8" t="s">
        <v>4469</v>
      </c>
      <c r="G172" s="1">
        <v>2020</v>
      </c>
      <c r="H172" s="24" t="s">
        <v>4832</v>
      </c>
      <c r="I172" t="s">
        <v>4833</v>
      </c>
      <c r="J172" t="s">
        <v>4472</v>
      </c>
    </row>
    <row r="173" spans="1:10">
      <c r="A173" s="1" t="s">
        <v>543</v>
      </c>
      <c r="B173" s="1" t="s">
        <v>4465</v>
      </c>
      <c r="C173" s="71" t="s">
        <v>4901</v>
      </c>
      <c r="D173" t="s">
        <v>4902</v>
      </c>
      <c r="E173" t="s">
        <v>4468</v>
      </c>
      <c r="F173" s="8" t="s">
        <v>4469</v>
      </c>
      <c r="G173" s="1">
        <v>2020</v>
      </c>
      <c r="H173" s="24" t="s">
        <v>4832</v>
      </c>
      <c r="I173" t="s">
        <v>4833</v>
      </c>
      <c r="J173" t="s">
        <v>4472</v>
      </c>
    </row>
    <row r="174" spans="1:10">
      <c r="A174" s="1" t="s">
        <v>546</v>
      </c>
      <c r="B174" s="1" t="s">
        <v>4465</v>
      </c>
      <c r="C174" s="71" t="s">
        <v>4903</v>
      </c>
      <c r="D174" t="s">
        <v>4904</v>
      </c>
      <c r="E174" t="s">
        <v>4468</v>
      </c>
      <c r="F174" s="8" t="s">
        <v>4469</v>
      </c>
      <c r="G174" s="1">
        <v>2020</v>
      </c>
      <c r="H174" s="24" t="s">
        <v>4832</v>
      </c>
      <c r="I174" t="s">
        <v>4833</v>
      </c>
      <c r="J174" t="s">
        <v>4472</v>
      </c>
    </row>
    <row r="175" spans="1:10">
      <c r="A175" s="1" t="s">
        <v>549</v>
      </c>
      <c r="B175" s="1" t="s">
        <v>4465</v>
      </c>
      <c r="C175" s="45" t="s">
        <v>4905</v>
      </c>
      <c r="D175" t="s">
        <v>4906</v>
      </c>
      <c r="E175" t="s">
        <v>4468</v>
      </c>
      <c r="F175" s="8" t="s">
        <v>4469</v>
      </c>
      <c r="G175" s="1">
        <v>2020</v>
      </c>
      <c r="H175" s="24" t="s">
        <v>4832</v>
      </c>
      <c r="I175" t="s">
        <v>4833</v>
      </c>
      <c r="J175" t="s">
        <v>4472</v>
      </c>
    </row>
    <row r="176" spans="1:10">
      <c r="A176" s="1" t="s">
        <v>552</v>
      </c>
      <c r="B176" s="1" t="s">
        <v>4465</v>
      </c>
      <c r="C176" s="45" t="s">
        <v>4907</v>
      </c>
      <c r="D176" t="s">
        <v>4908</v>
      </c>
      <c r="E176" t="s">
        <v>4468</v>
      </c>
      <c r="F176" s="8" t="s">
        <v>4469</v>
      </c>
      <c r="G176" s="1">
        <v>2020</v>
      </c>
      <c r="H176" s="24" t="s">
        <v>4832</v>
      </c>
      <c r="I176" t="s">
        <v>4833</v>
      </c>
      <c r="J176" t="s">
        <v>4472</v>
      </c>
    </row>
    <row r="177" spans="1:10">
      <c r="A177" s="1" t="s">
        <v>555</v>
      </c>
      <c r="B177" s="1" t="s">
        <v>4465</v>
      </c>
      <c r="C177" s="45" t="s">
        <v>4909</v>
      </c>
      <c r="D177" t="s">
        <v>4910</v>
      </c>
      <c r="E177" t="s">
        <v>4468</v>
      </c>
      <c r="F177" s="8" t="s">
        <v>4469</v>
      </c>
      <c r="G177" s="1">
        <v>2020</v>
      </c>
      <c r="H177" s="24" t="s">
        <v>4832</v>
      </c>
      <c r="I177" t="s">
        <v>4833</v>
      </c>
      <c r="J177" t="s">
        <v>4472</v>
      </c>
    </row>
    <row r="178" spans="1:10">
      <c r="A178" s="1" t="s">
        <v>558</v>
      </c>
      <c r="B178" s="1" t="s">
        <v>4465</v>
      </c>
      <c r="C178" s="45" t="s">
        <v>4911</v>
      </c>
      <c r="D178" t="s">
        <v>4912</v>
      </c>
      <c r="E178" t="s">
        <v>4468</v>
      </c>
      <c r="F178" s="8" t="s">
        <v>4469</v>
      </c>
      <c r="G178" s="1">
        <v>2020</v>
      </c>
      <c r="H178" s="24" t="s">
        <v>4832</v>
      </c>
      <c r="I178" t="s">
        <v>4833</v>
      </c>
      <c r="J178" t="s">
        <v>4472</v>
      </c>
    </row>
    <row r="179" spans="1:10">
      <c r="A179" s="1" t="s">
        <v>561</v>
      </c>
      <c r="B179" s="1" t="s">
        <v>4465</v>
      </c>
      <c r="C179" s="45" t="s">
        <v>4913</v>
      </c>
      <c r="D179" t="s">
        <v>4914</v>
      </c>
      <c r="E179" t="s">
        <v>4468</v>
      </c>
      <c r="F179" s="8" t="s">
        <v>4469</v>
      </c>
      <c r="G179" s="1">
        <v>2020</v>
      </c>
      <c r="H179" s="24" t="s">
        <v>4832</v>
      </c>
      <c r="I179" t="s">
        <v>4833</v>
      </c>
      <c r="J179" t="s">
        <v>4472</v>
      </c>
    </row>
    <row r="180" spans="1:10">
      <c r="A180" s="1" t="s">
        <v>564</v>
      </c>
      <c r="B180" s="1" t="s">
        <v>4465</v>
      </c>
      <c r="C180" s="73" t="s">
        <v>4915</v>
      </c>
      <c r="D180" s="65" t="s">
        <v>4916</v>
      </c>
      <c r="E180" t="s">
        <v>4848</v>
      </c>
      <c r="F180" s="8" t="s">
        <v>4469</v>
      </c>
      <c r="G180" s="1">
        <v>2023</v>
      </c>
      <c r="H180" s="24" t="s">
        <v>4840</v>
      </c>
      <c r="I180" t="s">
        <v>4841</v>
      </c>
      <c r="J180" t="s">
        <v>4472</v>
      </c>
    </row>
    <row r="181" spans="1:10">
      <c r="A181" s="1" t="s">
        <v>567</v>
      </c>
      <c r="B181" s="1" t="s">
        <v>4465</v>
      </c>
      <c r="C181" s="73" t="s">
        <v>4917</v>
      </c>
      <c r="D181" s="65" t="s">
        <v>4918</v>
      </c>
      <c r="E181" t="s">
        <v>4848</v>
      </c>
      <c r="F181" s="8" t="s">
        <v>4469</v>
      </c>
      <c r="G181" s="1">
        <v>2023</v>
      </c>
      <c r="H181" s="24" t="s">
        <v>4840</v>
      </c>
      <c r="I181" t="s">
        <v>4841</v>
      </c>
      <c r="J181" t="s">
        <v>4472</v>
      </c>
    </row>
    <row r="182" spans="1:10">
      <c r="A182" s="1" t="s">
        <v>570</v>
      </c>
      <c r="B182" s="1" t="s">
        <v>4465</v>
      </c>
      <c r="C182" s="73" t="s">
        <v>4919</v>
      </c>
      <c r="D182" s="65" t="s">
        <v>4920</v>
      </c>
      <c r="E182" t="s">
        <v>4848</v>
      </c>
      <c r="F182" s="8" t="s">
        <v>4469</v>
      </c>
      <c r="G182" s="1">
        <v>2023</v>
      </c>
      <c r="H182" s="24" t="s">
        <v>4840</v>
      </c>
      <c r="I182" t="s">
        <v>4841</v>
      </c>
      <c r="J182" t="s">
        <v>4472</v>
      </c>
    </row>
    <row r="183" spans="1:10">
      <c r="A183" s="1" t="s">
        <v>573</v>
      </c>
      <c r="B183" s="1" t="s">
        <v>4465</v>
      </c>
      <c r="C183" s="71" t="s">
        <v>4921</v>
      </c>
      <c r="D183" t="s">
        <v>4922</v>
      </c>
      <c r="E183" t="s">
        <v>4468</v>
      </c>
      <c r="F183" s="8" t="s">
        <v>4469</v>
      </c>
      <c r="G183" s="1">
        <v>2020</v>
      </c>
      <c r="H183" s="24" t="s">
        <v>4832</v>
      </c>
      <c r="I183" t="s">
        <v>4833</v>
      </c>
      <c r="J183" t="s">
        <v>4472</v>
      </c>
    </row>
    <row r="184" spans="1:10">
      <c r="A184" s="1" t="s">
        <v>576</v>
      </c>
      <c r="B184" s="1" t="s">
        <v>4465</v>
      </c>
      <c r="C184" s="71" t="s">
        <v>4923</v>
      </c>
      <c r="D184" t="s">
        <v>4924</v>
      </c>
      <c r="E184" t="s">
        <v>4468</v>
      </c>
      <c r="F184" s="8" t="s">
        <v>4469</v>
      </c>
      <c r="G184" s="1">
        <v>2020</v>
      </c>
      <c r="H184" s="24" t="s">
        <v>4832</v>
      </c>
      <c r="I184" t="s">
        <v>4833</v>
      </c>
      <c r="J184" t="s">
        <v>4472</v>
      </c>
    </row>
    <row r="185" spans="1:10">
      <c r="A185" s="1" t="s">
        <v>579</v>
      </c>
      <c r="B185" s="1" t="s">
        <v>4465</v>
      </c>
      <c r="C185" s="73" t="s">
        <v>4925</v>
      </c>
      <c r="D185" s="65" t="s">
        <v>4926</v>
      </c>
      <c r="E185" t="s">
        <v>4848</v>
      </c>
      <c r="F185" s="8" t="s">
        <v>4469</v>
      </c>
      <c r="G185" s="1">
        <v>2023</v>
      </c>
      <c r="H185" s="65" t="s">
        <v>4840</v>
      </c>
      <c r="I185" t="s">
        <v>4841</v>
      </c>
      <c r="J185" t="s">
        <v>4472</v>
      </c>
    </row>
    <row r="186" spans="1:10">
      <c r="A186" s="1" t="s">
        <v>582</v>
      </c>
      <c r="B186" s="1" t="s">
        <v>4465</v>
      </c>
      <c r="C186" s="71" t="s">
        <v>4927</v>
      </c>
      <c r="D186" t="s">
        <v>4928</v>
      </c>
      <c r="E186" t="s">
        <v>4468</v>
      </c>
      <c r="F186" s="8" t="s">
        <v>4469</v>
      </c>
      <c r="G186" s="1">
        <v>2020</v>
      </c>
      <c r="H186" s="24" t="s">
        <v>4832</v>
      </c>
      <c r="I186" t="s">
        <v>4833</v>
      </c>
      <c r="J186" t="s">
        <v>4472</v>
      </c>
    </row>
    <row r="187" spans="1:10">
      <c r="A187" s="1" t="s">
        <v>585</v>
      </c>
      <c r="B187" s="1" t="s">
        <v>4465</v>
      </c>
      <c r="C187" s="71" t="s">
        <v>4929</v>
      </c>
      <c r="D187" t="s">
        <v>4930</v>
      </c>
      <c r="E187" t="s">
        <v>4468</v>
      </c>
      <c r="F187" s="8" t="s">
        <v>4469</v>
      </c>
      <c r="G187" s="1">
        <v>2020</v>
      </c>
      <c r="H187" s="24" t="s">
        <v>4832</v>
      </c>
      <c r="I187" t="s">
        <v>4833</v>
      </c>
      <c r="J187" t="s">
        <v>4472</v>
      </c>
    </row>
    <row r="188" spans="1:10">
      <c r="A188" s="1" t="s">
        <v>588</v>
      </c>
      <c r="B188" s="1" t="s">
        <v>4465</v>
      </c>
      <c r="C188" s="71" t="s">
        <v>4931</v>
      </c>
      <c r="D188" t="s">
        <v>4932</v>
      </c>
      <c r="E188" t="s">
        <v>4468</v>
      </c>
      <c r="F188" s="8" t="s">
        <v>4469</v>
      </c>
      <c r="G188" s="1">
        <v>2020</v>
      </c>
      <c r="H188" s="24" t="s">
        <v>4832</v>
      </c>
      <c r="I188" t="s">
        <v>4833</v>
      </c>
      <c r="J188" t="s">
        <v>4472</v>
      </c>
    </row>
    <row r="189" spans="1:10">
      <c r="A189" s="1" t="s">
        <v>591</v>
      </c>
      <c r="B189" s="1" t="s">
        <v>4465</v>
      </c>
      <c r="C189" s="71" t="s">
        <v>4933</v>
      </c>
      <c r="D189" t="s">
        <v>4934</v>
      </c>
      <c r="E189" t="s">
        <v>4468</v>
      </c>
      <c r="F189" s="8" t="s">
        <v>4469</v>
      </c>
      <c r="G189" s="1">
        <v>2020</v>
      </c>
      <c r="H189" s="24" t="s">
        <v>4832</v>
      </c>
      <c r="I189" t="s">
        <v>4833</v>
      </c>
      <c r="J189" t="s">
        <v>4472</v>
      </c>
    </row>
    <row r="190" spans="1:10">
      <c r="A190" s="1" t="s">
        <v>595</v>
      </c>
      <c r="B190" s="1" t="s">
        <v>4465</v>
      </c>
      <c r="C190" s="45" t="s">
        <v>4935</v>
      </c>
      <c r="D190" t="s">
        <v>4936</v>
      </c>
      <c r="E190" t="s">
        <v>4468</v>
      </c>
      <c r="F190" s="8" t="s">
        <v>4469</v>
      </c>
      <c r="G190" s="1">
        <v>2020</v>
      </c>
      <c r="H190" s="24" t="s">
        <v>4832</v>
      </c>
      <c r="I190" t="s">
        <v>4833</v>
      </c>
      <c r="J190" t="s">
        <v>4472</v>
      </c>
    </row>
    <row r="191" spans="1:10">
      <c r="A191" s="1" t="s">
        <v>598</v>
      </c>
      <c r="B191" s="1" t="s">
        <v>4465</v>
      </c>
      <c r="C191" s="45" t="s">
        <v>4937</v>
      </c>
      <c r="D191" t="s">
        <v>4938</v>
      </c>
      <c r="E191" t="s">
        <v>4468</v>
      </c>
      <c r="F191" s="8" t="s">
        <v>4469</v>
      </c>
      <c r="G191" s="1">
        <v>2020</v>
      </c>
      <c r="H191" s="24" t="s">
        <v>4832</v>
      </c>
      <c r="I191" t="s">
        <v>4833</v>
      </c>
      <c r="J191" t="s">
        <v>4472</v>
      </c>
    </row>
    <row r="192" spans="1:10">
      <c r="A192" s="1" t="s">
        <v>601</v>
      </c>
      <c r="B192" s="1" t="s">
        <v>4465</v>
      </c>
      <c r="C192" s="45" t="s">
        <v>4939</v>
      </c>
      <c r="D192" t="s">
        <v>4940</v>
      </c>
      <c r="E192" t="s">
        <v>4468</v>
      </c>
      <c r="F192" s="8" t="s">
        <v>4469</v>
      </c>
      <c r="G192" s="1">
        <v>2020</v>
      </c>
      <c r="H192" s="24" t="s">
        <v>4832</v>
      </c>
      <c r="I192" t="s">
        <v>4833</v>
      </c>
      <c r="J192" t="s">
        <v>4472</v>
      </c>
    </row>
    <row r="193" spans="1:10">
      <c r="A193" s="1" t="s">
        <v>604</v>
      </c>
      <c r="B193" s="1" t="s">
        <v>4465</v>
      </c>
      <c r="C193" s="45" t="s">
        <v>4941</v>
      </c>
      <c r="D193" t="s">
        <v>4942</v>
      </c>
      <c r="E193" t="s">
        <v>4468</v>
      </c>
      <c r="F193" s="8" t="s">
        <v>4469</v>
      </c>
      <c r="G193" s="1">
        <v>2020</v>
      </c>
      <c r="H193" s="24" t="s">
        <v>4832</v>
      </c>
      <c r="I193" t="s">
        <v>4833</v>
      </c>
      <c r="J193" t="s">
        <v>4472</v>
      </c>
    </row>
    <row r="194" spans="1:10">
      <c r="A194" s="1" t="s">
        <v>607</v>
      </c>
      <c r="B194" s="1" t="s">
        <v>4465</v>
      </c>
      <c r="C194" s="45" t="s">
        <v>4943</v>
      </c>
      <c r="D194" t="s">
        <v>4944</v>
      </c>
      <c r="E194" t="s">
        <v>4468</v>
      </c>
      <c r="F194" s="8" t="s">
        <v>4469</v>
      </c>
      <c r="G194" s="1">
        <v>2020</v>
      </c>
      <c r="H194" s="24" t="s">
        <v>4832</v>
      </c>
      <c r="I194" t="s">
        <v>4833</v>
      </c>
      <c r="J194" t="s">
        <v>4472</v>
      </c>
    </row>
    <row r="195" spans="1:10">
      <c r="A195" s="1" t="s">
        <v>610</v>
      </c>
      <c r="B195" s="1" t="s">
        <v>4465</v>
      </c>
      <c r="C195" s="45" t="s">
        <v>4945</v>
      </c>
      <c r="D195" t="s">
        <v>4946</v>
      </c>
      <c r="E195" t="s">
        <v>4468</v>
      </c>
      <c r="F195" s="8" t="s">
        <v>4469</v>
      </c>
      <c r="G195" s="1">
        <v>2020</v>
      </c>
      <c r="H195" s="24" t="s">
        <v>4832</v>
      </c>
      <c r="I195" t="s">
        <v>4833</v>
      </c>
      <c r="J195" t="s">
        <v>4472</v>
      </c>
    </row>
    <row r="196" spans="1:10">
      <c r="A196" s="1" t="s">
        <v>614</v>
      </c>
      <c r="B196" s="1" t="s">
        <v>4778</v>
      </c>
      <c r="C196" s="103" t="s">
        <v>4947</v>
      </c>
      <c r="D196" s="65" t="s">
        <v>4948</v>
      </c>
      <c r="E196" t="s">
        <v>4781</v>
      </c>
      <c r="F196" s="8" t="s">
        <v>4469</v>
      </c>
      <c r="G196" s="1">
        <v>2023</v>
      </c>
      <c r="H196" s="66" t="s">
        <v>4840</v>
      </c>
      <c r="I196" t="s">
        <v>4841</v>
      </c>
      <c r="J196" t="s">
        <v>4472</v>
      </c>
    </row>
    <row r="197" spans="1:10">
      <c r="A197" s="1" t="s">
        <v>617</v>
      </c>
      <c r="B197" s="1" t="s">
        <v>4778</v>
      </c>
      <c r="C197" s="103" t="s">
        <v>4949</v>
      </c>
      <c r="D197" s="65" t="s">
        <v>4950</v>
      </c>
      <c r="E197" t="s">
        <v>4781</v>
      </c>
      <c r="F197" s="8" t="s">
        <v>4469</v>
      </c>
      <c r="G197" s="1">
        <v>2023</v>
      </c>
      <c r="H197" s="66" t="s">
        <v>4840</v>
      </c>
      <c r="I197" t="s">
        <v>4841</v>
      </c>
      <c r="J197" t="s">
        <v>4472</v>
      </c>
    </row>
    <row r="198" spans="1:10">
      <c r="A198" s="1" t="s">
        <v>620</v>
      </c>
      <c r="B198" s="1" t="s">
        <v>4778</v>
      </c>
      <c r="C198" s="103" t="s">
        <v>4951</v>
      </c>
      <c r="D198" s="65" t="s">
        <v>4952</v>
      </c>
      <c r="E198" t="s">
        <v>4781</v>
      </c>
      <c r="F198" s="8" t="s">
        <v>4469</v>
      </c>
      <c r="G198" s="1">
        <v>2023</v>
      </c>
      <c r="H198" s="66" t="s">
        <v>4840</v>
      </c>
      <c r="I198" t="s">
        <v>4841</v>
      </c>
      <c r="J198" t="s">
        <v>4472</v>
      </c>
    </row>
    <row r="199" spans="1:10">
      <c r="A199" s="1" t="s">
        <v>623</v>
      </c>
      <c r="B199" s="1" t="s">
        <v>4778</v>
      </c>
      <c r="C199" s="103" t="s">
        <v>4953</v>
      </c>
      <c r="D199" s="65" t="s">
        <v>4954</v>
      </c>
      <c r="E199" t="s">
        <v>4781</v>
      </c>
      <c r="F199" s="8" t="s">
        <v>4469</v>
      </c>
      <c r="G199" s="1">
        <v>2023</v>
      </c>
      <c r="H199" s="66" t="s">
        <v>4840</v>
      </c>
      <c r="I199" t="s">
        <v>4841</v>
      </c>
      <c r="J199" t="s">
        <v>4472</v>
      </c>
    </row>
    <row r="200" spans="1:10">
      <c r="A200" s="1" t="s">
        <v>627</v>
      </c>
      <c r="B200" s="1" t="s">
        <v>4465</v>
      </c>
      <c r="C200" s="43" t="s">
        <v>4955</v>
      </c>
      <c r="D200" s="24" t="s">
        <v>4956</v>
      </c>
      <c r="E200" t="s">
        <v>4480</v>
      </c>
      <c r="F200" s="8" t="s">
        <v>4469</v>
      </c>
      <c r="G200" s="1">
        <v>2020</v>
      </c>
      <c r="H200" s="24" t="s">
        <v>4957</v>
      </c>
      <c r="I200" t="s">
        <v>4958</v>
      </c>
      <c r="J200" t="s">
        <v>4472</v>
      </c>
    </row>
    <row r="201" spans="1:10">
      <c r="A201" s="1" t="s">
        <v>630</v>
      </c>
      <c r="B201" s="1" t="s">
        <v>4465</v>
      </c>
      <c r="C201" s="43" t="s">
        <v>4959</v>
      </c>
      <c r="D201" s="24" t="s">
        <v>4960</v>
      </c>
      <c r="E201" t="s">
        <v>4480</v>
      </c>
      <c r="F201" s="8" t="s">
        <v>4469</v>
      </c>
      <c r="G201" s="1">
        <v>2020</v>
      </c>
      <c r="H201" s="24" t="s">
        <v>4961</v>
      </c>
      <c r="I201" t="s">
        <v>4958</v>
      </c>
      <c r="J201" t="s">
        <v>4472</v>
      </c>
    </row>
    <row r="202" spans="1:10">
      <c r="A202" s="1" t="s">
        <v>633</v>
      </c>
      <c r="B202" s="1" t="s">
        <v>4465</v>
      </c>
      <c r="C202" s="43" t="s">
        <v>4962</v>
      </c>
      <c r="D202" s="24" t="s">
        <v>4963</v>
      </c>
      <c r="E202" t="s">
        <v>4480</v>
      </c>
      <c r="F202" s="8" t="s">
        <v>4469</v>
      </c>
      <c r="G202" s="1">
        <v>2020</v>
      </c>
      <c r="H202" s="24" t="s">
        <v>4964</v>
      </c>
      <c r="I202" t="s">
        <v>4958</v>
      </c>
      <c r="J202" t="s">
        <v>4472</v>
      </c>
    </row>
    <row r="203" spans="1:10">
      <c r="A203" s="1" t="s">
        <v>636</v>
      </c>
      <c r="B203" s="1" t="s">
        <v>4465</v>
      </c>
      <c r="C203" s="43" t="s">
        <v>4965</v>
      </c>
      <c r="D203" s="24" t="s">
        <v>4966</v>
      </c>
      <c r="E203" t="s">
        <v>4480</v>
      </c>
      <c r="F203" s="8" t="s">
        <v>4469</v>
      </c>
      <c r="G203" s="1">
        <v>2020</v>
      </c>
      <c r="H203" s="24" t="s">
        <v>4967</v>
      </c>
      <c r="I203" t="s">
        <v>4958</v>
      </c>
      <c r="J203" t="s">
        <v>4472</v>
      </c>
    </row>
    <row r="204" spans="1:10">
      <c r="A204" s="1" t="s">
        <v>640</v>
      </c>
      <c r="B204" s="1" t="s">
        <v>4465</v>
      </c>
      <c r="C204" s="43" t="s">
        <v>4968</v>
      </c>
      <c r="D204" s="24" t="s">
        <v>4969</v>
      </c>
      <c r="E204" t="s">
        <v>4480</v>
      </c>
      <c r="F204" s="8" t="s">
        <v>4469</v>
      </c>
      <c r="G204" s="1">
        <v>2020</v>
      </c>
      <c r="H204" s="24" t="s">
        <v>4970</v>
      </c>
      <c r="I204" t="s">
        <v>4958</v>
      </c>
      <c r="J204" t="s">
        <v>4472</v>
      </c>
    </row>
    <row r="205" spans="1:10">
      <c r="A205" s="1" t="s">
        <v>644</v>
      </c>
      <c r="B205" s="1" t="s">
        <v>4465</v>
      </c>
      <c r="C205" s="43" t="s">
        <v>4971</v>
      </c>
      <c r="D205" s="24" t="s">
        <v>4972</v>
      </c>
      <c r="E205" t="s">
        <v>4480</v>
      </c>
      <c r="F205" s="8" t="s">
        <v>4469</v>
      </c>
      <c r="G205" s="1">
        <v>2020</v>
      </c>
      <c r="H205" s="24" t="s">
        <v>4973</v>
      </c>
      <c r="I205" t="s">
        <v>4974</v>
      </c>
      <c r="J205" t="s">
        <v>4472</v>
      </c>
    </row>
    <row r="206" spans="1:10">
      <c r="A206" s="1" t="s">
        <v>647</v>
      </c>
      <c r="B206" s="1" t="s">
        <v>4465</v>
      </c>
      <c r="C206" s="43" t="s">
        <v>4975</v>
      </c>
      <c r="D206" s="24" t="s">
        <v>4976</v>
      </c>
      <c r="E206" t="s">
        <v>4480</v>
      </c>
      <c r="F206" s="8" t="s">
        <v>4469</v>
      </c>
      <c r="G206" s="1">
        <v>2020</v>
      </c>
      <c r="H206" s="24" t="s">
        <v>4977</v>
      </c>
      <c r="I206" t="s">
        <v>4974</v>
      </c>
      <c r="J206" t="s">
        <v>4472</v>
      </c>
    </row>
    <row r="207" spans="1:10">
      <c r="A207" s="1" t="s">
        <v>650</v>
      </c>
      <c r="B207" s="1" t="s">
        <v>4465</v>
      </c>
      <c r="C207" s="43" t="s">
        <v>4978</v>
      </c>
      <c r="D207" s="24" t="s">
        <v>4979</v>
      </c>
      <c r="E207" t="s">
        <v>4480</v>
      </c>
      <c r="F207" s="8" t="s">
        <v>4469</v>
      </c>
      <c r="G207" s="1">
        <v>2020</v>
      </c>
      <c r="H207" s="24" t="s">
        <v>4980</v>
      </c>
      <c r="I207" t="s">
        <v>4974</v>
      </c>
      <c r="J207" t="s">
        <v>4472</v>
      </c>
    </row>
    <row r="208" spans="1:10">
      <c r="A208" s="1" t="s">
        <v>653</v>
      </c>
      <c r="B208" s="1" t="s">
        <v>4465</v>
      </c>
      <c r="C208" s="45" t="s">
        <v>4981</v>
      </c>
      <c r="D208" t="s">
        <v>4982</v>
      </c>
      <c r="E208" t="s">
        <v>4468</v>
      </c>
      <c r="F208" s="8" t="s">
        <v>4469</v>
      </c>
      <c r="G208" s="1">
        <v>2020</v>
      </c>
      <c r="H208" s="24" t="s">
        <v>4832</v>
      </c>
      <c r="I208" t="s">
        <v>4833</v>
      </c>
      <c r="J208" t="s">
        <v>4472</v>
      </c>
    </row>
    <row r="209" spans="1:10">
      <c r="A209" s="1" t="s">
        <v>656</v>
      </c>
      <c r="B209" s="1" t="s">
        <v>4465</v>
      </c>
      <c r="C209" s="45" t="s">
        <v>4983</v>
      </c>
      <c r="D209" t="s">
        <v>4984</v>
      </c>
      <c r="E209" t="s">
        <v>4468</v>
      </c>
      <c r="F209" s="8" t="s">
        <v>4469</v>
      </c>
      <c r="G209" s="1">
        <v>2020</v>
      </c>
      <c r="H209" s="24" t="s">
        <v>4832</v>
      </c>
      <c r="I209" t="s">
        <v>4833</v>
      </c>
      <c r="J209" t="s">
        <v>4472</v>
      </c>
    </row>
    <row r="210" spans="1:10">
      <c r="A210" s="1" t="s">
        <v>659</v>
      </c>
      <c r="B210" s="1" t="s">
        <v>4465</v>
      </c>
      <c r="C210" s="45" t="s">
        <v>4985</v>
      </c>
      <c r="D210" t="s">
        <v>4986</v>
      </c>
      <c r="E210" t="s">
        <v>4468</v>
      </c>
      <c r="F210" s="8" t="s">
        <v>4469</v>
      </c>
      <c r="G210" s="1">
        <v>2020</v>
      </c>
      <c r="H210" s="24" t="s">
        <v>4832</v>
      </c>
      <c r="I210" t="s">
        <v>4833</v>
      </c>
      <c r="J210" t="s">
        <v>4472</v>
      </c>
    </row>
    <row r="211" spans="1:10">
      <c r="A211" s="1" t="s">
        <v>662</v>
      </c>
      <c r="B211" s="1" t="s">
        <v>4465</v>
      </c>
      <c r="C211" s="45" t="s">
        <v>4987</v>
      </c>
      <c r="D211" t="s">
        <v>4988</v>
      </c>
      <c r="E211" t="s">
        <v>4468</v>
      </c>
      <c r="F211" s="8" t="s">
        <v>4469</v>
      </c>
      <c r="G211" s="1">
        <v>2020</v>
      </c>
      <c r="H211" s="24" t="s">
        <v>4832</v>
      </c>
      <c r="I211" t="s">
        <v>4833</v>
      </c>
      <c r="J211" t="s">
        <v>4472</v>
      </c>
    </row>
    <row r="212" spans="1:10">
      <c r="A212" s="1" t="s">
        <v>665</v>
      </c>
      <c r="B212" s="1" t="s">
        <v>4465</v>
      </c>
      <c r="C212" s="45" t="s">
        <v>4989</v>
      </c>
      <c r="D212" t="s">
        <v>4990</v>
      </c>
      <c r="E212" t="s">
        <v>4468</v>
      </c>
      <c r="F212" s="8" t="s">
        <v>4469</v>
      </c>
      <c r="G212" s="1">
        <v>2020</v>
      </c>
      <c r="H212" s="24" t="s">
        <v>4832</v>
      </c>
      <c r="I212" t="s">
        <v>4833</v>
      </c>
      <c r="J212" t="s">
        <v>4472</v>
      </c>
    </row>
    <row r="213" spans="1:10">
      <c r="A213" s="1" t="s">
        <v>668</v>
      </c>
      <c r="B213" s="1" t="s">
        <v>4465</v>
      </c>
      <c r="C213" s="45" t="s">
        <v>4991</v>
      </c>
      <c r="D213" t="s">
        <v>4992</v>
      </c>
      <c r="E213" t="s">
        <v>4468</v>
      </c>
      <c r="F213" s="8" t="s">
        <v>4469</v>
      </c>
      <c r="G213" s="1">
        <v>2020</v>
      </c>
      <c r="H213" s="24" t="s">
        <v>4832</v>
      </c>
      <c r="I213" t="s">
        <v>4833</v>
      </c>
      <c r="J213" t="s">
        <v>4472</v>
      </c>
    </row>
    <row r="214" spans="1:10">
      <c r="A214" s="1" t="s">
        <v>671</v>
      </c>
      <c r="B214" s="1" t="s">
        <v>4465</v>
      </c>
      <c r="C214" s="71" t="s">
        <v>4993</v>
      </c>
      <c r="D214" t="s">
        <v>4994</v>
      </c>
      <c r="E214" t="s">
        <v>4468</v>
      </c>
      <c r="F214" s="8" t="s">
        <v>4469</v>
      </c>
      <c r="G214" s="1">
        <v>2020</v>
      </c>
      <c r="H214" s="24" t="s">
        <v>4832</v>
      </c>
      <c r="I214" t="s">
        <v>4833</v>
      </c>
      <c r="J214" t="s">
        <v>4472</v>
      </c>
    </row>
    <row r="215" spans="1:10">
      <c r="A215" s="1" t="s">
        <v>674</v>
      </c>
      <c r="B215" s="1" t="s">
        <v>4465</v>
      </c>
      <c r="C215" s="71" t="s">
        <v>4995</v>
      </c>
      <c r="D215" t="s">
        <v>4996</v>
      </c>
      <c r="E215" t="s">
        <v>4468</v>
      </c>
      <c r="F215" s="8" t="s">
        <v>4469</v>
      </c>
      <c r="G215" s="1">
        <v>2020</v>
      </c>
      <c r="H215" s="24" t="s">
        <v>4832</v>
      </c>
      <c r="I215" t="s">
        <v>4833</v>
      </c>
      <c r="J215" t="s">
        <v>4472</v>
      </c>
    </row>
    <row r="216" spans="1:10">
      <c r="A216" s="1" t="s">
        <v>677</v>
      </c>
      <c r="B216" s="1" t="s">
        <v>4465</v>
      </c>
      <c r="C216" s="71" t="s">
        <v>4997</v>
      </c>
      <c r="D216" t="s">
        <v>4998</v>
      </c>
      <c r="E216" t="s">
        <v>4468</v>
      </c>
      <c r="F216" s="8" t="s">
        <v>4469</v>
      </c>
      <c r="G216" s="1">
        <v>2020</v>
      </c>
      <c r="H216" s="24" t="s">
        <v>4832</v>
      </c>
      <c r="I216" t="s">
        <v>4833</v>
      </c>
      <c r="J216" t="s">
        <v>4472</v>
      </c>
    </row>
    <row r="217" spans="1:10">
      <c r="A217" s="1" t="s">
        <v>680</v>
      </c>
      <c r="B217" s="1" t="s">
        <v>4465</v>
      </c>
      <c r="C217" s="73" t="s">
        <v>4999</v>
      </c>
      <c r="D217" s="65" t="s">
        <v>5000</v>
      </c>
      <c r="E217" t="s">
        <v>4848</v>
      </c>
      <c r="F217" s="8" t="s">
        <v>4469</v>
      </c>
      <c r="G217" s="1">
        <v>2023</v>
      </c>
      <c r="H217" s="24" t="s">
        <v>4840</v>
      </c>
      <c r="I217" t="s">
        <v>4841</v>
      </c>
      <c r="J217" t="s">
        <v>4472</v>
      </c>
    </row>
    <row r="218" spans="1:10">
      <c r="A218" s="1" t="s">
        <v>683</v>
      </c>
      <c r="B218" s="1" t="s">
        <v>4465</v>
      </c>
      <c r="C218" s="71" t="s">
        <v>5001</v>
      </c>
      <c r="D218" s="65" t="s">
        <v>5002</v>
      </c>
      <c r="E218" t="s">
        <v>4468</v>
      </c>
      <c r="F218" s="8" t="s">
        <v>4469</v>
      </c>
      <c r="G218" s="1">
        <v>2020</v>
      </c>
      <c r="H218" s="24" t="s">
        <v>4832</v>
      </c>
      <c r="I218" t="s">
        <v>4833</v>
      </c>
      <c r="J218" t="s">
        <v>4472</v>
      </c>
    </row>
    <row r="219" spans="1:10">
      <c r="A219" s="1" t="s">
        <v>686</v>
      </c>
      <c r="B219" s="1" t="s">
        <v>4778</v>
      </c>
      <c r="C219" s="103" t="s">
        <v>5003</v>
      </c>
      <c r="D219" s="65" t="s">
        <v>5004</v>
      </c>
      <c r="E219" t="s">
        <v>4781</v>
      </c>
      <c r="F219" s="8" t="s">
        <v>4469</v>
      </c>
      <c r="G219" s="1">
        <v>2023</v>
      </c>
      <c r="H219" s="24" t="s">
        <v>4840</v>
      </c>
      <c r="I219" t="s">
        <v>4841</v>
      </c>
      <c r="J219" t="s">
        <v>4472</v>
      </c>
    </row>
    <row r="220" spans="1:10">
      <c r="A220" s="1" t="s">
        <v>689</v>
      </c>
      <c r="B220" s="1" t="s">
        <v>4778</v>
      </c>
      <c r="C220" s="103" t="s">
        <v>5005</v>
      </c>
      <c r="D220" s="65" t="s">
        <v>5006</v>
      </c>
      <c r="E220" t="s">
        <v>4781</v>
      </c>
      <c r="F220" s="8" t="s">
        <v>4469</v>
      </c>
      <c r="G220" s="1">
        <v>2023</v>
      </c>
      <c r="H220" s="24" t="s">
        <v>4840</v>
      </c>
      <c r="I220" t="s">
        <v>4841</v>
      </c>
      <c r="J220" t="s">
        <v>4472</v>
      </c>
    </row>
    <row r="221" spans="1:10">
      <c r="A221" s="1" t="s">
        <v>692</v>
      </c>
      <c r="B221" s="1" t="s">
        <v>4778</v>
      </c>
      <c r="C221" s="103" t="s">
        <v>5007</v>
      </c>
      <c r="D221" s="65" t="s">
        <v>5008</v>
      </c>
      <c r="E221" t="s">
        <v>4781</v>
      </c>
      <c r="F221" s="8" t="s">
        <v>4469</v>
      </c>
      <c r="G221" s="1">
        <v>2023</v>
      </c>
      <c r="H221" s="24" t="s">
        <v>4840</v>
      </c>
      <c r="I221" t="s">
        <v>4841</v>
      </c>
      <c r="J221" t="s">
        <v>4472</v>
      </c>
    </row>
    <row r="222" spans="1:10">
      <c r="A222" s="1" t="s">
        <v>695</v>
      </c>
      <c r="B222" s="1" t="s">
        <v>4465</v>
      </c>
      <c r="C222" s="71" t="s">
        <v>5009</v>
      </c>
      <c r="D222" t="s">
        <v>5010</v>
      </c>
      <c r="E222" t="s">
        <v>4468</v>
      </c>
      <c r="F222" s="8" t="s">
        <v>4469</v>
      </c>
      <c r="G222" s="1">
        <v>2020</v>
      </c>
      <c r="H222" s="24" t="s">
        <v>4832</v>
      </c>
      <c r="I222" t="s">
        <v>4833</v>
      </c>
      <c r="J222" t="s">
        <v>4472</v>
      </c>
    </row>
    <row r="223" spans="1:10">
      <c r="A223" s="1" t="s">
        <v>698</v>
      </c>
      <c r="B223" s="1" t="s">
        <v>4465</v>
      </c>
      <c r="C223" s="73" t="s">
        <v>5011</v>
      </c>
      <c r="D223" s="65" t="s">
        <v>5012</v>
      </c>
      <c r="E223" t="s">
        <v>4848</v>
      </c>
      <c r="F223" s="8" t="s">
        <v>4469</v>
      </c>
      <c r="G223" s="1">
        <v>2022</v>
      </c>
      <c r="H223" s="24" t="s">
        <v>4840</v>
      </c>
      <c r="I223" t="s">
        <v>4841</v>
      </c>
      <c r="J223" t="s">
        <v>4472</v>
      </c>
    </row>
    <row r="224" spans="1:10">
      <c r="A224" s="1" t="s">
        <v>701</v>
      </c>
      <c r="B224" s="1" t="s">
        <v>4778</v>
      </c>
      <c r="C224" s="103" t="s">
        <v>5013</v>
      </c>
      <c r="D224" s="65" t="s">
        <v>5014</v>
      </c>
      <c r="E224" t="s">
        <v>4781</v>
      </c>
      <c r="F224" s="8" t="s">
        <v>4469</v>
      </c>
      <c r="G224" s="1">
        <v>2022</v>
      </c>
      <c r="H224" s="24" t="s">
        <v>4840</v>
      </c>
      <c r="I224" t="s">
        <v>4841</v>
      </c>
      <c r="J224" t="s">
        <v>4472</v>
      </c>
    </row>
    <row r="225" spans="1:10">
      <c r="A225" s="1" t="s">
        <v>704</v>
      </c>
      <c r="B225" s="1" t="s">
        <v>4465</v>
      </c>
      <c r="C225" s="73" t="s">
        <v>5015</v>
      </c>
      <c r="D225" s="65" t="s">
        <v>5016</v>
      </c>
      <c r="E225" t="s">
        <v>4848</v>
      </c>
      <c r="F225" s="8" t="s">
        <v>4469</v>
      </c>
      <c r="G225" s="1">
        <v>2022</v>
      </c>
      <c r="H225" s="24" t="s">
        <v>4840</v>
      </c>
      <c r="I225" t="s">
        <v>4841</v>
      </c>
      <c r="J225" t="s">
        <v>4472</v>
      </c>
    </row>
    <row r="226" spans="1:10">
      <c r="A226" s="1" t="s">
        <v>707</v>
      </c>
      <c r="B226" s="1" t="s">
        <v>4778</v>
      </c>
      <c r="C226" s="104" t="s">
        <v>5017</v>
      </c>
      <c r="D226" s="65" t="s">
        <v>5018</v>
      </c>
      <c r="E226" t="s">
        <v>4781</v>
      </c>
      <c r="F226" s="8" t="s">
        <v>4469</v>
      </c>
      <c r="G226" s="1">
        <v>2022</v>
      </c>
      <c r="H226" s="24" t="s">
        <v>4840</v>
      </c>
      <c r="I226" t="s">
        <v>4841</v>
      </c>
      <c r="J226" t="s">
        <v>4472</v>
      </c>
    </row>
    <row r="227" spans="1:10">
      <c r="A227" s="1" t="s">
        <v>710</v>
      </c>
      <c r="B227" s="1" t="s">
        <v>4465</v>
      </c>
      <c r="C227" s="73" t="s">
        <v>5019</v>
      </c>
      <c r="D227" s="65" t="s">
        <v>5020</v>
      </c>
      <c r="E227" t="s">
        <v>4848</v>
      </c>
      <c r="F227" s="8" t="s">
        <v>4469</v>
      </c>
      <c r="G227" s="1">
        <v>2022</v>
      </c>
      <c r="H227" s="24" t="s">
        <v>4840</v>
      </c>
      <c r="I227" t="s">
        <v>4841</v>
      </c>
      <c r="J227" t="s">
        <v>4472</v>
      </c>
    </row>
    <row r="228" spans="1:10">
      <c r="A228" s="1" t="s">
        <v>713</v>
      </c>
      <c r="B228" s="1" t="s">
        <v>4778</v>
      </c>
      <c r="C228" s="104" t="s">
        <v>5021</v>
      </c>
      <c r="D228" s="65" t="s">
        <v>5022</v>
      </c>
      <c r="E228" t="s">
        <v>4781</v>
      </c>
      <c r="F228" s="8" t="s">
        <v>4469</v>
      </c>
      <c r="G228" s="1">
        <v>2022</v>
      </c>
      <c r="H228" s="24" t="s">
        <v>4840</v>
      </c>
      <c r="I228" t="s">
        <v>4841</v>
      </c>
      <c r="J228" t="s">
        <v>4472</v>
      </c>
    </row>
    <row r="229" spans="1:10">
      <c r="A229" s="1" t="s">
        <v>716</v>
      </c>
      <c r="B229" s="1" t="s">
        <v>4465</v>
      </c>
      <c r="C229" s="43" t="s">
        <v>5023</v>
      </c>
      <c r="D229" s="24" t="s">
        <v>5024</v>
      </c>
      <c r="E229" t="s">
        <v>4468</v>
      </c>
      <c r="F229" s="8" t="s">
        <v>4469</v>
      </c>
      <c r="G229" s="1">
        <v>2020</v>
      </c>
      <c r="H229" s="65" t="s">
        <v>5025</v>
      </c>
      <c r="I229" t="s">
        <v>5026</v>
      </c>
      <c r="J229" t="s">
        <v>4472</v>
      </c>
    </row>
    <row r="230" spans="1:10">
      <c r="A230" s="1" t="s">
        <v>719</v>
      </c>
      <c r="B230" s="1" t="s">
        <v>4778</v>
      </c>
      <c r="C230" s="104" t="s">
        <v>5027</v>
      </c>
      <c r="D230" s="65" t="s">
        <v>5028</v>
      </c>
      <c r="E230" t="s">
        <v>4781</v>
      </c>
      <c r="F230" s="8" t="s">
        <v>4469</v>
      </c>
      <c r="G230" s="1">
        <v>2023</v>
      </c>
      <c r="H230" s="24" t="s">
        <v>4840</v>
      </c>
      <c r="I230" t="s">
        <v>4841</v>
      </c>
      <c r="J230" t="s">
        <v>4472</v>
      </c>
    </row>
    <row r="231" spans="1:10">
      <c r="A231" s="1" t="s">
        <v>722</v>
      </c>
      <c r="B231" s="1" t="s">
        <v>4465</v>
      </c>
      <c r="C231" s="45" t="s">
        <v>5029</v>
      </c>
      <c r="D231" t="s">
        <v>5030</v>
      </c>
      <c r="E231" t="s">
        <v>4468</v>
      </c>
      <c r="F231" s="8" t="s">
        <v>4469</v>
      </c>
      <c r="G231" s="1">
        <v>2020</v>
      </c>
      <c r="H231" s="24" t="s">
        <v>4832</v>
      </c>
      <c r="I231" t="s">
        <v>4833</v>
      </c>
      <c r="J231" t="s">
        <v>4472</v>
      </c>
    </row>
    <row r="232" spans="1:10">
      <c r="A232" s="1" t="s">
        <v>725</v>
      </c>
      <c r="B232" s="1" t="s">
        <v>4465</v>
      </c>
      <c r="C232" s="45" t="s">
        <v>5031</v>
      </c>
      <c r="D232" t="s">
        <v>5032</v>
      </c>
      <c r="E232" t="s">
        <v>4468</v>
      </c>
      <c r="F232" s="8" t="s">
        <v>4469</v>
      </c>
      <c r="G232" s="1">
        <v>2020</v>
      </c>
      <c r="H232" s="24" t="s">
        <v>4832</v>
      </c>
      <c r="I232" t="s">
        <v>4833</v>
      </c>
      <c r="J232" t="s">
        <v>4472</v>
      </c>
    </row>
    <row r="233" spans="1:10">
      <c r="A233" s="1" t="s">
        <v>728</v>
      </c>
      <c r="B233" s="1" t="s">
        <v>4465</v>
      </c>
      <c r="C233" s="45" t="s">
        <v>5033</v>
      </c>
      <c r="D233" t="s">
        <v>5034</v>
      </c>
      <c r="E233" t="s">
        <v>4468</v>
      </c>
      <c r="F233" s="8" t="s">
        <v>4469</v>
      </c>
      <c r="G233" s="1">
        <v>2020</v>
      </c>
      <c r="H233" s="24" t="s">
        <v>4832</v>
      </c>
      <c r="I233" t="s">
        <v>4833</v>
      </c>
      <c r="J233" t="s">
        <v>4472</v>
      </c>
    </row>
    <row r="234" spans="1:10">
      <c r="A234" s="1" t="s">
        <v>731</v>
      </c>
      <c r="B234" s="1" t="s">
        <v>4465</v>
      </c>
      <c r="C234" s="45" t="s">
        <v>5035</v>
      </c>
      <c r="D234" t="s">
        <v>5036</v>
      </c>
      <c r="E234" t="s">
        <v>4468</v>
      </c>
      <c r="F234" s="8" t="s">
        <v>4469</v>
      </c>
      <c r="G234" s="1">
        <v>2020</v>
      </c>
      <c r="H234" s="24" t="s">
        <v>4832</v>
      </c>
      <c r="I234" t="s">
        <v>4833</v>
      </c>
      <c r="J234" t="s">
        <v>4472</v>
      </c>
    </row>
    <row r="235" spans="1:10">
      <c r="A235" s="1" t="s">
        <v>734</v>
      </c>
      <c r="B235" s="1" t="s">
        <v>4465</v>
      </c>
      <c r="C235" s="45" t="s">
        <v>5037</v>
      </c>
      <c r="D235" t="s">
        <v>5038</v>
      </c>
      <c r="E235" t="s">
        <v>4468</v>
      </c>
      <c r="F235" s="8" t="s">
        <v>4469</v>
      </c>
      <c r="G235" s="1">
        <v>2020</v>
      </c>
      <c r="H235" s="24" t="s">
        <v>4832</v>
      </c>
      <c r="I235" t="s">
        <v>4833</v>
      </c>
      <c r="J235" t="s">
        <v>4472</v>
      </c>
    </row>
    <row r="236" spans="1:10">
      <c r="A236" s="1" t="s">
        <v>737</v>
      </c>
      <c r="B236" s="1" t="s">
        <v>4465</v>
      </c>
      <c r="C236" s="45" t="s">
        <v>5039</v>
      </c>
      <c r="D236" t="s">
        <v>5040</v>
      </c>
      <c r="E236" t="s">
        <v>4468</v>
      </c>
      <c r="F236" s="8" t="s">
        <v>4469</v>
      </c>
      <c r="G236" s="1">
        <v>2020</v>
      </c>
      <c r="H236" s="24" t="s">
        <v>4832</v>
      </c>
      <c r="I236" t="s">
        <v>4833</v>
      </c>
      <c r="J236" t="s">
        <v>4472</v>
      </c>
    </row>
    <row r="237" spans="1:10">
      <c r="A237" s="1" t="s">
        <v>740</v>
      </c>
      <c r="B237" s="1" t="s">
        <v>4465</v>
      </c>
      <c r="C237" s="45" t="s">
        <v>5041</v>
      </c>
      <c r="D237" t="s">
        <v>5042</v>
      </c>
      <c r="E237" t="s">
        <v>4468</v>
      </c>
      <c r="F237" s="8" t="s">
        <v>4469</v>
      </c>
      <c r="G237" s="1">
        <v>2020</v>
      </c>
      <c r="H237" s="24" t="s">
        <v>4832</v>
      </c>
      <c r="I237" t="s">
        <v>4833</v>
      </c>
      <c r="J237" t="s">
        <v>4472</v>
      </c>
    </row>
    <row r="238" spans="1:10">
      <c r="A238" s="1" t="s">
        <v>743</v>
      </c>
      <c r="B238" s="1" t="s">
        <v>4465</v>
      </c>
      <c r="C238" s="45" t="s">
        <v>5043</v>
      </c>
      <c r="D238" t="s">
        <v>5044</v>
      </c>
      <c r="E238" t="s">
        <v>4468</v>
      </c>
      <c r="F238" s="8" t="s">
        <v>4469</v>
      </c>
      <c r="G238" s="1">
        <v>2020</v>
      </c>
      <c r="H238" s="24" t="s">
        <v>4832</v>
      </c>
      <c r="I238" t="s">
        <v>4833</v>
      </c>
      <c r="J238" t="s">
        <v>4472</v>
      </c>
    </row>
    <row r="239" spans="1:10">
      <c r="A239" s="1" t="s">
        <v>746</v>
      </c>
      <c r="B239" s="1" t="s">
        <v>4465</v>
      </c>
      <c r="C239" s="45" t="s">
        <v>5045</v>
      </c>
      <c r="D239" t="s">
        <v>5046</v>
      </c>
      <c r="E239" t="s">
        <v>4468</v>
      </c>
      <c r="F239" s="8" t="s">
        <v>4469</v>
      </c>
      <c r="G239" s="1">
        <v>2020</v>
      </c>
      <c r="H239" s="24" t="s">
        <v>4832</v>
      </c>
      <c r="I239" t="s">
        <v>4833</v>
      </c>
      <c r="J239" t="s">
        <v>4472</v>
      </c>
    </row>
    <row r="240" spans="1:10">
      <c r="A240" s="1" t="s">
        <v>749</v>
      </c>
      <c r="B240" s="1" t="s">
        <v>4465</v>
      </c>
      <c r="C240" s="45" t="s">
        <v>5047</v>
      </c>
      <c r="D240" t="s">
        <v>5048</v>
      </c>
      <c r="E240" t="s">
        <v>4468</v>
      </c>
      <c r="F240" s="8" t="s">
        <v>4469</v>
      </c>
      <c r="G240" s="1">
        <v>2020</v>
      </c>
      <c r="H240" s="24" t="s">
        <v>4832</v>
      </c>
      <c r="I240" t="s">
        <v>4833</v>
      </c>
      <c r="J240" t="s">
        <v>4472</v>
      </c>
    </row>
    <row r="241" spans="1:10">
      <c r="A241" s="1" t="s">
        <v>753</v>
      </c>
      <c r="B241" s="1" t="s">
        <v>4778</v>
      </c>
      <c r="C241" s="104" t="s">
        <v>5049</v>
      </c>
      <c r="D241" s="65" t="s">
        <v>5050</v>
      </c>
      <c r="E241" t="s">
        <v>4781</v>
      </c>
      <c r="F241" s="8" t="s">
        <v>4469</v>
      </c>
      <c r="G241" s="1">
        <v>2023</v>
      </c>
      <c r="H241" s="24" t="s">
        <v>4840</v>
      </c>
      <c r="I241" t="s">
        <v>4841</v>
      </c>
      <c r="J241" t="s">
        <v>4472</v>
      </c>
    </row>
    <row r="242" spans="1:10">
      <c r="A242" s="1" t="s">
        <v>756</v>
      </c>
      <c r="B242" s="1" t="s">
        <v>4465</v>
      </c>
      <c r="C242" s="73" t="s">
        <v>5051</v>
      </c>
      <c r="D242" s="65" t="s">
        <v>5052</v>
      </c>
      <c r="E242" t="s">
        <v>4848</v>
      </c>
      <c r="F242" s="8" t="s">
        <v>4469</v>
      </c>
      <c r="G242" s="1">
        <v>2023</v>
      </c>
      <c r="H242" s="24" t="s">
        <v>4840</v>
      </c>
      <c r="I242" t="s">
        <v>4841</v>
      </c>
      <c r="J242" t="s">
        <v>4472</v>
      </c>
    </row>
    <row r="243" spans="1:10">
      <c r="A243" s="1" t="s">
        <v>759</v>
      </c>
      <c r="B243" s="1" t="s">
        <v>4465</v>
      </c>
      <c r="C243" s="73" t="s">
        <v>5053</v>
      </c>
      <c r="D243" s="65" t="s">
        <v>5054</v>
      </c>
      <c r="E243" t="s">
        <v>4848</v>
      </c>
      <c r="F243" s="8" t="s">
        <v>4469</v>
      </c>
      <c r="G243" s="1">
        <v>2023</v>
      </c>
      <c r="H243" s="24" t="s">
        <v>4840</v>
      </c>
      <c r="I243" t="s">
        <v>4841</v>
      </c>
      <c r="J243" t="s">
        <v>4472</v>
      </c>
    </row>
    <row r="244" spans="1:10">
      <c r="A244" s="1" t="s">
        <v>762</v>
      </c>
      <c r="B244" s="1" t="s">
        <v>4465</v>
      </c>
      <c r="C244" s="73" t="s">
        <v>5055</v>
      </c>
      <c r="D244" s="65" t="s">
        <v>5056</v>
      </c>
      <c r="E244" t="s">
        <v>4848</v>
      </c>
      <c r="F244" s="8" t="s">
        <v>4469</v>
      </c>
      <c r="G244" s="1">
        <v>2023</v>
      </c>
      <c r="H244" s="24" t="s">
        <v>4840</v>
      </c>
      <c r="I244" t="s">
        <v>4841</v>
      </c>
      <c r="J244" t="s">
        <v>4472</v>
      </c>
    </row>
    <row r="245" spans="1:10">
      <c r="A245" s="1" t="s">
        <v>765</v>
      </c>
      <c r="B245" s="1" t="s">
        <v>4465</v>
      </c>
      <c r="C245" s="73" t="s">
        <v>5057</v>
      </c>
      <c r="D245" s="65" t="s">
        <v>5058</v>
      </c>
      <c r="E245" t="s">
        <v>4848</v>
      </c>
      <c r="F245" s="8" t="s">
        <v>4469</v>
      </c>
      <c r="G245" s="1">
        <v>2023</v>
      </c>
      <c r="H245" s="24" t="s">
        <v>4840</v>
      </c>
      <c r="I245" t="s">
        <v>4841</v>
      </c>
      <c r="J245" t="s">
        <v>4472</v>
      </c>
    </row>
    <row r="246" spans="1:10">
      <c r="A246" s="1" t="s">
        <v>768</v>
      </c>
      <c r="B246" s="1" t="s">
        <v>4778</v>
      </c>
      <c r="C246" s="104" t="s">
        <v>5059</v>
      </c>
      <c r="D246" s="65" t="s">
        <v>5060</v>
      </c>
      <c r="E246" t="s">
        <v>4781</v>
      </c>
      <c r="F246" s="8" t="s">
        <v>4469</v>
      </c>
      <c r="G246" s="1">
        <v>2023</v>
      </c>
      <c r="H246" s="24" t="s">
        <v>4840</v>
      </c>
      <c r="I246" t="s">
        <v>4841</v>
      </c>
      <c r="J246" t="s">
        <v>4472</v>
      </c>
    </row>
    <row r="247" spans="1:10">
      <c r="A247" s="1" t="s">
        <v>771</v>
      </c>
      <c r="B247" s="1" t="s">
        <v>4778</v>
      </c>
      <c r="C247" s="104" t="s">
        <v>5061</v>
      </c>
      <c r="D247" s="65" t="s">
        <v>5062</v>
      </c>
      <c r="E247" t="s">
        <v>4781</v>
      </c>
      <c r="F247" s="8" t="s">
        <v>4469</v>
      </c>
      <c r="G247" s="1">
        <v>2023</v>
      </c>
      <c r="H247" s="24" t="s">
        <v>4840</v>
      </c>
      <c r="I247" t="s">
        <v>4841</v>
      </c>
      <c r="J247" t="s">
        <v>4472</v>
      </c>
    </row>
    <row r="248" spans="1:10">
      <c r="A248" s="1" t="s">
        <v>775</v>
      </c>
      <c r="B248" s="1" t="s">
        <v>4465</v>
      </c>
      <c r="C248" s="45" t="s">
        <v>5063</v>
      </c>
      <c r="D248" t="s">
        <v>5064</v>
      </c>
      <c r="E248" t="s">
        <v>4468</v>
      </c>
      <c r="F248" s="8" t="s">
        <v>4469</v>
      </c>
      <c r="G248" s="1">
        <v>2020</v>
      </c>
      <c r="H248" s="24" t="s">
        <v>4832</v>
      </c>
      <c r="I248" t="s">
        <v>4833</v>
      </c>
      <c r="J248" t="s">
        <v>4472</v>
      </c>
    </row>
    <row r="249" spans="1:10">
      <c r="A249" s="1" t="s">
        <v>778</v>
      </c>
      <c r="B249" s="1" t="s">
        <v>4465</v>
      </c>
      <c r="C249" s="71" t="s">
        <v>5065</v>
      </c>
      <c r="D249" t="s">
        <v>5066</v>
      </c>
      <c r="E249" t="s">
        <v>4468</v>
      </c>
      <c r="F249" s="8" t="s">
        <v>4469</v>
      </c>
      <c r="G249" s="1">
        <v>2020</v>
      </c>
      <c r="H249" s="24" t="s">
        <v>4832</v>
      </c>
      <c r="I249" t="s">
        <v>4833</v>
      </c>
      <c r="J249" t="s">
        <v>4472</v>
      </c>
    </row>
    <row r="250" spans="1:10">
      <c r="A250" s="1" t="s">
        <v>781</v>
      </c>
      <c r="B250" s="1" t="s">
        <v>4465</v>
      </c>
      <c r="C250" s="71" t="s">
        <v>5067</v>
      </c>
      <c r="D250" t="s">
        <v>5068</v>
      </c>
      <c r="E250" t="s">
        <v>4468</v>
      </c>
      <c r="F250" s="8" t="s">
        <v>4469</v>
      </c>
      <c r="G250" s="1">
        <v>2020</v>
      </c>
      <c r="H250" s="24" t="s">
        <v>4832</v>
      </c>
      <c r="I250" t="s">
        <v>4833</v>
      </c>
      <c r="J250" t="s">
        <v>4472</v>
      </c>
    </row>
    <row r="251" spans="1:10">
      <c r="A251" s="1" t="s">
        <v>784</v>
      </c>
      <c r="B251" s="1" t="s">
        <v>4465</v>
      </c>
      <c r="C251" s="71" t="s">
        <v>5069</v>
      </c>
      <c r="D251" t="s">
        <v>5070</v>
      </c>
      <c r="E251" t="s">
        <v>4468</v>
      </c>
      <c r="F251" s="8" t="s">
        <v>4469</v>
      </c>
      <c r="G251" s="1">
        <v>2020</v>
      </c>
      <c r="H251" s="24" t="s">
        <v>4832</v>
      </c>
      <c r="I251" t="s">
        <v>4833</v>
      </c>
      <c r="J251" t="s">
        <v>4472</v>
      </c>
    </row>
    <row r="252" spans="1:10">
      <c r="A252" s="1" t="s">
        <v>787</v>
      </c>
      <c r="B252" s="1" t="s">
        <v>4465</v>
      </c>
      <c r="C252" s="71" t="s">
        <v>5071</v>
      </c>
      <c r="D252" t="s">
        <v>5072</v>
      </c>
      <c r="E252" t="s">
        <v>4468</v>
      </c>
      <c r="F252" s="8" t="s">
        <v>4469</v>
      </c>
      <c r="G252" s="1">
        <v>2020</v>
      </c>
      <c r="H252" s="24" t="s">
        <v>4832</v>
      </c>
      <c r="I252" t="s">
        <v>4833</v>
      </c>
      <c r="J252" t="s">
        <v>4472</v>
      </c>
    </row>
    <row r="253" spans="1:10">
      <c r="A253" s="1" t="s">
        <v>790</v>
      </c>
      <c r="B253" s="1" t="s">
        <v>4465</v>
      </c>
      <c r="C253" s="71" t="s">
        <v>5073</v>
      </c>
      <c r="D253" s="65" t="s">
        <v>5074</v>
      </c>
      <c r="E253" t="s">
        <v>4468</v>
      </c>
      <c r="F253" s="8" t="s">
        <v>4469</v>
      </c>
      <c r="G253" s="1">
        <v>2020</v>
      </c>
      <c r="H253" s="24" t="s">
        <v>4832</v>
      </c>
      <c r="I253" t="s">
        <v>4833</v>
      </c>
      <c r="J253" t="s">
        <v>4472</v>
      </c>
    </row>
    <row r="254" spans="1:10">
      <c r="A254" s="1" t="s">
        <v>793</v>
      </c>
      <c r="B254" s="1" t="s">
        <v>4465</v>
      </c>
      <c r="C254" s="71" t="s">
        <v>5075</v>
      </c>
      <c r="D254" t="s">
        <v>5076</v>
      </c>
      <c r="E254" t="s">
        <v>4468</v>
      </c>
      <c r="F254" s="8" t="s">
        <v>4469</v>
      </c>
      <c r="G254" s="1">
        <v>2020</v>
      </c>
      <c r="H254" s="24" t="s">
        <v>4832</v>
      </c>
      <c r="I254" t="s">
        <v>4833</v>
      </c>
      <c r="J254" t="s">
        <v>4472</v>
      </c>
    </row>
    <row r="255" spans="1:10">
      <c r="A255" s="1" t="s">
        <v>796</v>
      </c>
      <c r="B255" s="1" t="s">
        <v>4778</v>
      </c>
      <c r="C255" s="104" t="s">
        <v>5077</v>
      </c>
      <c r="D255" s="65" t="s">
        <v>5078</v>
      </c>
      <c r="E255" t="s">
        <v>4781</v>
      </c>
      <c r="F255" s="8" t="s">
        <v>4469</v>
      </c>
      <c r="G255" s="1">
        <v>2023</v>
      </c>
      <c r="H255" s="24" t="s">
        <v>4840</v>
      </c>
      <c r="I255" t="s">
        <v>4841</v>
      </c>
      <c r="J255" t="s">
        <v>4472</v>
      </c>
    </row>
    <row r="256" spans="1:10">
      <c r="A256" s="1" t="s">
        <v>799</v>
      </c>
      <c r="B256" s="1" t="s">
        <v>4778</v>
      </c>
      <c r="C256" s="104" t="s">
        <v>5079</v>
      </c>
      <c r="D256" s="65" t="s">
        <v>5080</v>
      </c>
      <c r="E256" t="s">
        <v>4781</v>
      </c>
      <c r="F256" s="8" t="s">
        <v>4469</v>
      </c>
      <c r="G256" s="1">
        <v>2023</v>
      </c>
      <c r="H256" s="24" t="s">
        <v>4840</v>
      </c>
      <c r="I256" t="s">
        <v>4841</v>
      </c>
      <c r="J256" t="s">
        <v>4472</v>
      </c>
    </row>
    <row r="257" spans="1:10">
      <c r="A257" s="1" t="s">
        <v>802</v>
      </c>
      <c r="B257" s="1" t="s">
        <v>4778</v>
      </c>
      <c r="C257" s="104" t="s">
        <v>5081</v>
      </c>
      <c r="D257" s="65" t="s">
        <v>5082</v>
      </c>
      <c r="E257" t="s">
        <v>4781</v>
      </c>
      <c r="F257" s="8" t="s">
        <v>4469</v>
      </c>
      <c r="G257" s="1">
        <v>2023</v>
      </c>
      <c r="H257" s="24" t="s">
        <v>4840</v>
      </c>
      <c r="I257" t="s">
        <v>4841</v>
      </c>
      <c r="J257" t="s">
        <v>4472</v>
      </c>
    </row>
    <row r="258" spans="1:10">
      <c r="A258" s="1" t="s">
        <v>805</v>
      </c>
      <c r="B258" s="1" t="s">
        <v>4465</v>
      </c>
      <c r="C258" s="43" t="s">
        <v>5083</v>
      </c>
      <c r="D258" t="s">
        <v>5084</v>
      </c>
      <c r="E258" t="s">
        <v>4468</v>
      </c>
      <c r="F258" s="8" t="s">
        <v>4469</v>
      </c>
      <c r="G258" s="1">
        <v>2020</v>
      </c>
      <c r="H258" s="24" t="s">
        <v>5085</v>
      </c>
      <c r="I258" t="s">
        <v>4471</v>
      </c>
      <c r="J258" t="s">
        <v>4472</v>
      </c>
    </row>
    <row r="259" spans="1:10">
      <c r="A259" s="1" t="s">
        <v>808</v>
      </c>
      <c r="B259" s="1" t="s">
        <v>4465</v>
      </c>
      <c r="C259" s="43" t="s">
        <v>5086</v>
      </c>
      <c r="D259" t="s">
        <v>5084</v>
      </c>
      <c r="E259" t="s">
        <v>4468</v>
      </c>
      <c r="F259" s="8" t="s">
        <v>4469</v>
      </c>
      <c r="G259" s="1">
        <v>2020</v>
      </c>
      <c r="H259" s="24" t="s">
        <v>5087</v>
      </c>
      <c r="I259" t="s">
        <v>4471</v>
      </c>
      <c r="J259" t="s">
        <v>4472</v>
      </c>
    </row>
    <row r="260" spans="1:10">
      <c r="A260" s="1" t="s">
        <v>811</v>
      </c>
      <c r="B260" s="1" t="s">
        <v>4465</v>
      </c>
      <c r="C260" s="43" t="s">
        <v>5088</v>
      </c>
      <c r="D260" t="s">
        <v>5084</v>
      </c>
      <c r="E260" t="s">
        <v>4468</v>
      </c>
      <c r="F260" s="8" t="s">
        <v>4469</v>
      </c>
      <c r="G260" s="1">
        <v>2020</v>
      </c>
      <c r="H260" s="24" t="s">
        <v>5089</v>
      </c>
      <c r="I260" t="s">
        <v>4471</v>
      </c>
      <c r="J260" t="s">
        <v>4472</v>
      </c>
    </row>
    <row r="261" spans="1:10">
      <c r="A261" s="1" t="s">
        <v>814</v>
      </c>
      <c r="B261" s="1" t="s">
        <v>4465</v>
      </c>
      <c r="C261" s="73" t="s">
        <v>5090</v>
      </c>
      <c r="D261" s="65" t="s">
        <v>5091</v>
      </c>
      <c r="E261" t="s">
        <v>4848</v>
      </c>
      <c r="F261" s="8" t="s">
        <v>4469</v>
      </c>
      <c r="G261" s="1">
        <v>2023</v>
      </c>
      <c r="H261" s="24" t="s">
        <v>4840</v>
      </c>
      <c r="I261" t="s">
        <v>4841</v>
      </c>
      <c r="J261" t="s">
        <v>4472</v>
      </c>
    </row>
    <row r="262" spans="1:10">
      <c r="A262" s="1" t="s">
        <v>817</v>
      </c>
      <c r="B262" s="1" t="s">
        <v>4465</v>
      </c>
      <c r="C262" s="73" t="s">
        <v>5092</v>
      </c>
      <c r="D262" s="65" t="s">
        <v>5093</v>
      </c>
      <c r="E262" t="s">
        <v>4848</v>
      </c>
      <c r="F262" s="8" t="s">
        <v>4469</v>
      </c>
      <c r="G262" s="1">
        <v>2023</v>
      </c>
      <c r="H262" s="24" t="s">
        <v>4840</v>
      </c>
      <c r="I262" t="s">
        <v>4841</v>
      </c>
      <c r="J262" t="s">
        <v>4472</v>
      </c>
    </row>
    <row r="263" spans="1:10">
      <c r="A263" s="1" t="s">
        <v>820</v>
      </c>
      <c r="B263" s="1" t="s">
        <v>4465</v>
      </c>
      <c r="C263" s="73" t="s">
        <v>5094</v>
      </c>
      <c r="D263" s="65" t="s">
        <v>5095</v>
      </c>
      <c r="E263" t="s">
        <v>4848</v>
      </c>
      <c r="F263" s="8" t="s">
        <v>4469</v>
      </c>
      <c r="G263" s="1">
        <v>2023</v>
      </c>
      <c r="H263" s="24" t="s">
        <v>4840</v>
      </c>
      <c r="I263" t="s">
        <v>4841</v>
      </c>
      <c r="J263" t="s">
        <v>4472</v>
      </c>
    </row>
    <row r="264" spans="1:10">
      <c r="A264" s="1" t="s">
        <v>823</v>
      </c>
      <c r="B264" s="1" t="s">
        <v>4465</v>
      </c>
      <c r="C264" s="45" t="s">
        <v>5096</v>
      </c>
      <c r="D264" t="s">
        <v>5097</v>
      </c>
      <c r="E264" t="s">
        <v>4468</v>
      </c>
      <c r="F264" s="8" t="s">
        <v>4469</v>
      </c>
      <c r="G264" s="1">
        <v>2020</v>
      </c>
      <c r="H264" s="24" t="s">
        <v>4832</v>
      </c>
      <c r="I264" t="s">
        <v>4833</v>
      </c>
      <c r="J264" t="s">
        <v>4472</v>
      </c>
    </row>
    <row r="265" spans="1:10">
      <c r="A265" s="1" t="s">
        <v>826</v>
      </c>
      <c r="B265" s="1" t="s">
        <v>4465</v>
      </c>
      <c r="C265" s="45" t="s">
        <v>5098</v>
      </c>
      <c r="D265" t="s">
        <v>5099</v>
      </c>
      <c r="E265" t="s">
        <v>4468</v>
      </c>
      <c r="F265" s="8" t="s">
        <v>4469</v>
      </c>
      <c r="G265" s="1">
        <v>2020</v>
      </c>
      <c r="H265" s="24" t="s">
        <v>4832</v>
      </c>
      <c r="I265" t="s">
        <v>4833</v>
      </c>
      <c r="J265" t="s">
        <v>4472</v>
      </c>
    </row>
    <row r="266" spans="1:10">
      <c r="A266" s="1" t="s">
        <v>829</v>
      </c>
      <c r="B266" s="1" t="s">
        <v>4465</v>
      </c>
      <c r="C266" s="45" t="s">
        <v>5100</v>
      </c>
      <c r="D266" t="s">
        <v>5101</v>
      </c>
      <c r="E266" t="s">
        <v>4468</v>
      </c>
      <c r="F266" s="8" t="s">
        <v>4469</v>
      </c>
      <c r="G266" s="1">
        <v>2020</v>
      </c>
      <c r="H266" s="24" t="s">
        <v>4832</v>
      </c>
      <c r="I266" t="s">
        <v>4833</v>
      </c>
      <c r="J266" t="s">
        <v>4472</v>
      </c>
    </row>
    <row r="267" spans="1:10">
      <c r="A267" s="1" t="s">
        <v>832</v>
      </c>
      <c r="B267" s="1" t="s">
        <v>4465</v>
      </c>
      <c r="C267" s="45" t="s">
        <v>5102</v>
      </c>
      <c r="D267" t="s">
        <v>5103</v>
      </c>
      <c r="E267" t="s">
        <v>4468</v>
      </c>
      <c r="F267" s="8" t="s">
        <v>4469</v>
      </c>
      <c r="G267" s="1">
        <v>2020</v>
      </c>
      <c r="H267" s="24" t="s">
        <v>4832</v>
      </c>
      <c r="I267" t="s">
        <v>4833</v>
      </c>
      <c r="J267" t="s">
        <v>4472</v>
      </c>
    </row>
    <row r="268" spans="1:10">
      <c r="A268" s="1" t="s">
        <v>835</v>
      </c>
      <c r="B268" s="1" t="s">
        <v>4465</v>
      </c>
      <c r="C268" s="45" t="s">
        <v>5104</v>
      </c>
      <c r="D268" t="s">
        <v>5105</v>
      </c>
      <c r="E268" t="s">
        <v>4468</v>
      </c>
      <c r="F268" s="8" t="s">
        <v>4469</v>
      </c>
      <c r="G268" s="1">
        <v>2020</v>
      </c>
      <c r="H268" s="24" t="s">
        <v>4832</v>
      </c>
      <c r="I268" t="s">
        <v>4833</v>
      </c>
      <c r="J268" t="s">
        <v>4472</v>
      </c>
    </row>
    <row r="269" spans="1:10">
      <c r="A269" s="1" t="s">
        <v>838</v>
      </c>
      <c r="B269" s="1" t="s">
        <v>4465</v>
      </c>
      <c r="C269" s="45" t="s">
        <v>5106</v>
      </c>
      <c r="D269" t="s">
        <v>5107</v>
      </c>
      <c r="E269" t="s">
        <v>4468</v>
      </c>
      <c r="F269" s="8" t="s">
        <v>4469</v>
      </c>
      <c r="G269" s="1">
        <v>2020</v>
      </c>
      <c r="H269" s="24" t="s">
        <v>4832</v>
      </c>
      <c r="I269" t="s">
        <v>4833</v>
      </c>
      <c r="J269" t="s">
        <v>4472</v>
      </c>
    </row>
    <row r="270" spans="1:10">
      <c r="A270" s="1" t="s">
        <v>841</v>
      </c>
      <c r="B270" s="1" t="s">
        <v>4465</v>
      </c>
      <c r="C270" s="45" t="s">
        <v>5108</v>
      </c>
      <c r="D270" t="s">
        <v>5109</v>
      </c>
      <c r="E270" t="s">
        <v>4468</v>
      </c>
      <c r="F270" s="8" t="s">
        <v>4469</v>
      </c>
      <c r="G270" s="1">
        <v>2020</v>
      </c>
      <c r="H270" s="24" t="s">
        <v>4832</v>
      </c>
      <c r="I270" t="s">
        <v>4833</v>
      </c>
      <c r="J270" t="s">
        <v>4472</v>
      </c>
    </row>
    <row r="271" spans="1:10">
      <c r="A271" s="1" t="s">
        <v>844</v>
      </c>
      <c r="B271" s="1" t="s">
        <v>4465</v>
      </c>
      <c r="C271" s="45" t="s">
        <v>5110</v>
      </c>
      <c r="D271" t="s">
        <v>5111</v>
      </c>
      <c r="E271" t="s">
        <v>4468</v>
      </c>
      <c r="F271" s="8" t="s">
        <v>4469</v>
      </c>
      <c r="G271" s="1">
        <v>2020</v>
      </c>
      <c r="H271" s="24" t="s">
        <v>4832</v>
      </c>
      <c r="I271" t="s">
        <v>4833</v>
      </c>
      <c r="J271" t="s">
        <v>4472</v>
      </c>
    </row>
    <row r="272" spans="1:10">
      <c r="A272" s="1" t="s">
        <v>847</v>
      </c>
      <c r="B272" s="1" t="s">
        <v>4465</v>
      </c>
      <c r="C272" s="45" t="s">
        <v>5112</v>
      </c>
      <c r="D272" t="s">
        <v>5113</v>
      </c>
      <c r="E272" t="s">
        <v>4468</v>
      </c>
      <c r="F272" s="8" t="s">
        <v>4469</v>
      </c>
      <c r="G272" s="1">
        <v>2020</v>
      </c>
      <c r="H272" s="24" t="s">
        <v>4832</v>
      </c>
      <c r="I272" t="s">
        <v>4833</v>
      </c>
      <c r="J272" t="s">
        <v>4472</v>
      </c>
    </row>
    <row r="273" spans="1:10">
      <c r="A273" s="1" t="s">
        <v>850</v>
      </c>
      <c r="B273" s="1" t="s">
        <v>4465</v>
      </c>
      <c r="C273" s="45" t="s">
        <v>5114</v>
      </c>
      <c r="D273" t="s">
        <v>5115</v>
      </c>
      <c r="E273" t="s">
        <v>4468</v>
      </c>
      <c r="F273" s="8" t="s">
        <v>4469</v>
      </c>
      <c r="G273" s="1">
        <v>2020</v>
      </c>
      <c r="H273" s="24" t="s">
        <v>4832</v>
      </c>
      <c r="I273" t="s">
        <v>4833</v>
      </c>
      <c r="J273" t="s">
        <v>4472</v>
      </c>
    </row>
    <row r="274" spans="1:10">
      <c r="A274" s="1" t="s">
        <v>853</v>
      </c>
      <c r="B274" s="1" t="s">
        <v>4465</v>
      </c>
      <c r="C274" s="45" t="s">
        <v>5116</v>
      </c>
      <c r="D274" t="s">
        <v>5117</v>
      </c>
      <c r="E274" t="s">
        <v>4468</v>
      </c>
      <c r="F274" s="8" t="s">
        <v>4469</v>
      </c>
      <c r="G274" s="1">
        <v>2020</v>
      </c>
      <c r="H274" s="24" t="s">
        <v>4832</v>
      </c>
      <c r="I274" t="s">
        <v>4833</v>
      </c>
      <c r="J274" t="s">
        <v>4472</v>
      </c>
    </row>
    <row r="275" spans="1:10">
      <c r="A275" s="1" t="s">
        <v>856</v>
      </c>
      <c r="B275" s="1" t="s">
        <v>4465</v>
      </c>
      <c r="C275" s="45" t="s">
        <v>5118</v>
      </c>
      <c r="D275" t="s">
        <v>5119</v>
      </c>
      <c r="E275" t="s">
        <v>4468</v>
      </c>
      <c r="F275" s="8" t="s">
        <v>4469</v>
      </c>
      <c r="G275" s="1">
        <v>2020</v>
      </c>
      <c r="H275" s="24" t="s">
        <v>4832</v>
      </c>
      <c r="I275" t="s">
        <v>4833</v>
      </c>
      <c r="J275" t="s">
        <v>4472</v>
      </c>
    </row>
    <row r="276" spans="1:10">
      <c r="A276" s="1" t="s">
        <v>859</v>
      </c>
      <c r="B276" s="1" t="s">
        <v>4778</v>
      </c>
      <c r="C276" s="104" t="s">
        <v>5120</v>
      </c>
      <c r="D276" s="65" t="s">
        <v>5121</v>
      </c>
      <c r="E276" t="s">
        <v>4781</v>
      </c>
      <c r="F276" s="8" t="s">
        <v>4469</v>
      </c>
      <c r="G276" s="1">
        <v>2023</v>
      </c>
      <c r="H276" s="24" t="s">
        <v>4840</v>
      </c>
      <c r="I276" t="s">
        <v>4841</v>
      </c>
      <c r="J276" t="s">
        <v>4472</v>
      </c>
    </row>
    <row r="277" spans="1:10">
      <c r="A277" s="1" t="s">
        <v>862</v>
      </c>
      <c r="B277" s="1" t="s">
        <v>4778</v>
      </c>
      <c r="C277" s="104" t="s">
        <v>5122</v>
      </c>
      <c r="D277" s="65" t="s">
        <v>5123</v>
      </c>
      <c r="E277" t="s">
        <v>4781</v>
      </c>
      <c r="F277" s="8" t="s">
        <v>4469</v>
      </c>
      <c r="G277" s="1">
        <v>2023</v>
      </c>
      <c r="H277" s="24" t="s">
        <v>4840</v>
      </c>
      <c r="I277" t="s">
        <v>4841</v>
      </c>
      <c r="J277" t="s">
        <v>4472</v>
      </c>
    </row>
    <row r="278" spans="1:10">
      <c r="A278" s="1" t="s">
        <v>865</v>
      </c>
      <c r="B278" s="1" t="s">
        <v>4778</v>
      </c>
      <c r="C278" s="104" t="s">
        <v>5124</v>
      </c>
      <c r="D278" s="65" t="s">
        <v>5125</v>
      </c>
      <c r="E278" t="s">
        <v>4781</v>
      </c>
      <c r="F278" s="8" t="s">
        <v>4469</v>
      </c>
      <c r="G278" s="1">
        <v>2023</v>
      </c>
      <c r="H278" s="24" t="s">
        <v>4840</v>
      </c>
      <c r="I278" t="s">
        <v>4841</v>
      </c>
      <c r="J278" t="s">
        <v>4472</v>
      </c>
    </row>
    <row r="279" spans="1:10">
      <c r="A279" s="1" t="s">
        <v>868</v>
      </c>
      <c r="B279" s="1" t="s">
        <v>4778</v>
      </c>
      <c r="C279" s="104" t="s">
        <v>5126</v>
      </c>
      <c r="D279" s="65" t="s">
        <v>5127</v>
      </c>
      <c r="E279" t="s">
        <v>4781</v>
      </c>
      <c r="F279" s="8" t="s">
        <v>4469</v>
      </c>
      <c r="G279" s="1">
        <v>2023</v>
      </c>
      <c r="H279" s="24" t="s">
        <v>4840</v>
      </c>
      <c r="I279" t="s">
        <v>4841</v>
      </c>
      <c r="J279" t="s">
        <v>4472</v>
      </c>
    </row>
    <row r="280" spans="1:10">
      <c r="A280" s="1" t="s">
        <v>871</v>
      </c>
      <c r="B280" s="1" t="s">
        <v>4465</v>
      </c>
      <c r="C280" s="45" t="s">
        <v>5128</v>
      </c>
      <c r="D280" t="s">
        <v>5129</v>
      </c>
      <c r="E280" t="s">
        <v>4468</v>
      </c>
      <c r="F280" s="8" t="s">
        <v>4469</v>
      </c>
      <c r="G280" s="1">
        <v>2020</v>
      </c>
      <c r="H280" s="24" t="s">
        <v>4832</v>
      </c>
      <c r="I280" t="s">
        <v>4833</v>
      </c>
      <c r="J280" t="s">
        <v>4472</v>
      </c>
    </row>
    <row r="281" spans="1:10">
      <c r="A281" s="1" t="s">
        <v>874</v>
      </c>
      <c r="B281" s="1" t="s">
        <v>4465</v>
      </c>
      <c r="C281" s="45" t="s">
        <v>5130</v>
      </c>
      <c r="D281" t="s">
        <v>5131</v>
      </c>
      <c r="E281" t="s">
        <v>4468</v>
      </c>
      <c r="F281" s="8" t="s">
        <v>4469</v>
      </c>
      <c r="G281" s="1">
        <v>2020</v>
      </c>
      <c r="H281" s="24" t="s">
        <v>4832</v>
      </c>
      <c r="I281" t="s">
        <v>4833</v>
      </c>
      <c r="J281" t="s">
        <v>4472</v>
      </c>
    </row>
    <row r="282" spans="1:10">
      <c r="A282" s="1" t="s">
        <v>877</v>
      </c>
      <c r="B282" s="1" t="s">
        <v>4465</v>
      </c>
      <c r="C282" s="45" t="s">
        <v>5132</v>
      </c>
      <c r="D282" t="s">
        <v>5133</v>
      </c>
      <c r="E282" t="s">
        <v>4468</v>
      </c>
      <c r="F282" s="8" t="s">
        <v>4469</v>
      </c>
      <c r="G282" s="1">
        <v>2020</v>
      </c>
      <c r="H282" s="24" t="s">
        <v>4832</v>
      </c>
      <c r="I282" t="s">
        <v>4833</v>
      </c>
      <c r="J282" t="s">
        <v>4472</v>
      </c>
    </row>
    <row r="283" spans="1:10">
      <c r="A283" s="1" t="s">
        <v>880</v>
      </c>
      <c r="B283" s="1" t="s">
        <v>4465</v>
      </c>
      <c r="C283" s="45" t="s">
        <v>5134</v>
      </c>
      <c r="D283" t="s">
        <v>5135</v>
      </c>
      <c r="E283" t="s">
        <v>4468</v>
      </c>
      <c r="F283" s="8" t="s">
        <v>4469</v>
      </c>
      <c r="G283" s="1">
        <v>2020</v>
      </c>
      <c r="H283" s="24" t="s">
        <v>4832</v>
      </c>
      <c r="I283" t="s">
        <v>4833</v>
      </c>
      <c r="J283" t="s">
        <v>4472</v>
      </c>
    </row>
    <row r="284" spans="1:10">
      <c r="A284" s="1" t="s">
        <v>883</v>
      </c>
      <c r="B284" s="1" t="s">
        <v>4465</v>
      </c>
      <c r="C284" s="43" t="s">
        <v>5136</v>
      </c>
      <c r="D284" t="s">
        <v>4578</v>
      </c>
      <c r="E284" t="s">
        <v>4468</v>
      </c>
      <c r="F284" s="8" t="s">
        <v>4469</v>
      </c>
      <c r="G284" s="1">
        <v>2020</v>
      </c>
      <c r="H284" s="24" t="s">
        <v>5137</v>
      </c>
      <c r="I284" t="s">
        <v>4471</v>
      </c>
      <c r="J284" t="s">
        <v>4472</v>
      </c>
    </row>
    <row r="285" spans="1:10">
      <c r="A285" s="1" t="s">
        <v>886</v>
      </c>
      <c r="B285" s="1" t="s">
        <v>4465</v>
      </c>
      <c r="C285" s="43" t="s">
        <v>5138</v>
      </c>
      <c r="D285" t="s">
        <v>4578</v>
      </c>
      <c r="E285" t="s">
        <v>4468</v>
      </c>
      <c r="F285" s="8" t="s">
        <v>4469</v>
      </c>
      <c r="G285" s="1">
        <v>2020</v>
      </c>
      <c r="H285" s="24" t="s">
        <v>5139</v>
      </c>
      <c r="I285" t="s">
        <v>4471</v>
      </c>
      <c r="J285" t="s">
        <v>4472</v>
      </c>
    </row>
    <row r="286" spans="1:10">
      <c r="A286" s="1" t="s">
        <v>889</v>
      </c>
      <c r="B286" s="1" t="s">
        <v>4778</v>
      </c>
      <c r="C286" s="104" t="s">
        <v>5140</v>
      </c>
      <c r="D286" s="65" t="s">
        <v>5141</v>
      </c>
      <c r="E286" t="s">
        <v>4781</v>
      </c>
      <c r="F286" s="8" t="s">
        <v>4469</v>
      </c>
      <c r="G286" s="1">
        <v>2023</v>
      </c>
      <c r="H286" s="66" t="s">
        <v>4840</v>
      </c>
      <c r="I286" t="s">
        <v>4841</v>
      </c>
      <c r="J286" t="s">
        <v>4472</v>
      </c>
    </row>
    <row r="287" spans="1:10">
      <c r="A287" s="1" t="s">
        <v>892</v>
      </c>
      <c r="B287" s="1" t="s">
        <v>4778</v>
      </c>
      <c r="C287" s="104" t="s">
        <v>5142</v>
      </c>
      <c r="D287" s="65" t="s">
        <v>5143</v>
      </c>
      <c r="E287" t="s">
        <v>4781</v>
      </c>
      <c r="F287" s="8" t="s">
        <v>4469</v>
      </c>
      <c r="G287" s="1">
        <v>2023</v>
      </c>
      <c r="H287" s="66" t="s">
        <v>4840</v>
      </c>
      <c r="I287" t="s">
        <v>4841</v>
      </c>
      <c r="J287" t="s">
        <v>4472</v>
      </c>
    </row>
    <row r="288" spans="1:10">
      <c r="A288" s="1" t="s">
        <v>895</v>
      </c>
      <c r="B288" s="1" t="s">
        <v>4778</v>
      </c>
      <c r="C288" s="104" t="s">
        <v>5144</v>
      </c>
      <c r="D288" s="65" t="s">
        <v>5145</v>
      </c>
      <c r="E288" t="s">
        <v>4781</v>
      </c>
      <c r="F288" s="8" t="s">
        <v>4469</v>
      </c>
      <c r="G288" s="1">
        <v>2023</v>
      </c>
      <c r="H288" s="66" t="s">
        <v>4840</v>
      </c>
      <c r="I288" t="s">
        <v>4841</v>
      </c>
      <c r="J288" t="s">
        <v>4472</v>
      </c>
    </row>
    <row r="289" spans="1:10">
      <c r="A289" s="1" t="s">
        <v>898</v>
      </c>
      <c r="B289" s="1" t="s">
        <v>4465</v>
      </c>
      <c r="C289" s="43" t="s">
        <v>5146</v>
      </c>
      <c r="D289" s="24" t="s">
        <v>5147</v>
      </c>
      <c r="E289" t="s">
        <v>4480</v>
      </c>
      <c r="F289" s="8" t="s">
        <v>4469</v>
      </c>
      <c r="G289" s="1">
        <v>2020</v>
      </c>
      <c r="H289" s="24" t="s">
        <v>5148</v>
      </c>
      <c r="I289" t="s">
        <v>4974</v>
      </c>
      <c r="J289" t="s">
        <v>4472</v>
      </c>
    </row>
    <row r="290" spans="1:10">
      <c r="A290" s="1" t="s">
        <v>901</v>
      </c>
      <c r="B290" s="1" t="s">
        <v>4465</v>
      </c>
      <c r="C290" s="43" t="s">
        <v>5149</v>
      </c>
      <c r="D290" s="24" t="s">
        <v>5150</v>
      </c>
      <c r="E290" t="s">
        <v>4480</v>
      </c>
      <c r="F290" s="8" t="s">
        <v>4469</v>
      </c>
      <c r="G290" s="1">
        <v>2020</v>
      </c>
      <c r="H290" s="24" t="s">
        <v>5151</v>
      </c>
      <c r="I290" t="s">
        <v>4974</v>
      </c>
      <c r="J290" t="s">
        <v>4472</v>
      </c>
    </row>
    <row r="291" spans="1:10">
      <c r="A291" s="1" t="s">
        <v>904</v>
      </c>
      <c r="B291" s="1" t="s">
        <v>4465</v>
      </c>
      <c r="C291" s="43" t="s">
        <v>5152</v>
      </c>
      <c r="D291" s="24" t="s">
        <v>5153</v>
      </c>
      <c r="E291" t="s">
        <v>4480</v>
      </c>
      <c r="F291" s="8" t="s">
        <v>4469</v>
      </c>
      <c r="G291" s="1">
        <v>2020</v>
      </c>
      <c r="H291" s="24" t="s">
        <v>5154</v>
      </c>
      <c r="I291" t="s">
        <v>4974</v>
      </c>
      <c r="J291" t="s">
        <v>4472</v>
      </c>
    </row>
    <row r="292" spans="1:10">
      <c r="A292" s="1" t="s">
        <v>907</v>
      </c>
      <c r="B292" s="1" t="s">
        <v>4465</v>
      </c>
      <c r="C292" s="43" t="s">
        <v>5155</v>
      </c>
      <c r="D292" s="24" t="s">
        <v>5156</v>
      </c>
      <c r="E292" t="s">
        <v>4480</v>
      </c>
      <c r="F292" s="8" t="s">
        <v>4469</v>
      </c>
      <c r="G292" s="1">
        <v>2020</v>
      </c>
      <c r="H292" s="24" t="s">
        <v>5157</v>
      </c>
      <c r="I292" t="s">
        <v>4974</v>
      </c>
      <c r="J292" t="s">
        <v>4472</v>
      </c>
    </row>
    <row r="293" spans="1:10">
      <c r="A293" s="1" t="s">
        <v>910</v>
      </c>
      <c r="B293" s="1" t="s">
        <v>4465</v>
      </c>
      <c r="C293" s="43" t="s">
        <v>5158</v>
      </c>
      <c r="D293" s="24" t="s">
        <v>5159</v>
      </c>
      <c r="E293" t="s">
        <v>4480</v>
      </c>
      <c r="F293" s="8" t="s">
        <v>4469</v>
      </c>
      <c r="G293" s="1">
        <v>2020</v>
      </c>
      <c r="H293" s="24" t="s">
        <v>5160</v>
      </c>
      <c r="I293" t="s">
        <v>4974</v>
      </c>
      <c r="J293" t="s">
        <v>4472</v>
      </c>
    </row>
    <row r="294" spans="1:10">
      <c r="A294" s="1" t="s">
        <v>913</v>
      </c>
      <c r="B294" s="1" t="s">
        <v>4465</v>
      </c>
      <c r="C294" s="43" t="s">
        <v>5161</v>
      </c>
      <c r="D294" s="24" t="s">
        <v>5162</v>
      </c>
      <c r="E294" t="s">
        <v>4480</v>
      </c>
      <c r="F294" s="8" t="s">
        <v>4469</v>
      </c>
      <c r="G294" s="1">
        <v>2020</v>
      </c>
      <c r="H294" s="24" t="s">
        <v>5163</v>
      </c>
      <c r="I294" t="s">
        <v>4974</v>
      </c>
      <c r="J294" t="s">
        <v>4472</v>
      </c>
    </row>
    <row r="295" spans="1:10">
      <c r="A295" s="1" t="s">
        <v>916</v>
      </c>
      <c r="B295" s="1" t="s">
        <v>4465</v>
      </c>
      <c r="C295" s="43" t="s">
        <v>5164</v>
      </c>
      <c r="D295" s="24" t="s">
        <v>5165</v>
      </c>
      <c r="E295" t="s">
        <v>4480</v>
      </c>
      <c r="F295" s="8" t="s">
        <v>4469</v>
      </c>
      <c r="G295" s="1">
        <v>2020</v>
      </c>
      <c r="H295" s="24" t="s">
        <v>5166</v>
      </c>
      <c r="I295" t="s">
        <v>4974</v>
      </c>
      <c r="J295" t="s">
        <v>4472</v>
      </c>
    </row>
    <row r="296" spans="1:10">
      <c r="A296" s="1" t="s">
        <v>919</v>
      </c>
      <c r="B296" s="1" t="s">
        <v>4465</v>
      </c>
      <c r="C296" s="43" t="s">
        <v>5167</v>
      </c>
      <c r="D296" s="24" t="s">
        <v>5168</v>
      </c>
      <c r="E296" t="s">
        <v>4480</v>
      </c>
      <c r="F296" s="8" t="s">
        <v>4469</v>
      </c>
      <c r="G296" s="1">
        <v>2020</v>
      </c>
      <c r="H296" s="24" t="s">
        <v>5169</v>
      </c>
      <c r="I296" t="s">
        <v>4974</v>
      </c>
      <c r="J296" t="s">
        <v>4472</v>
      </c>
    </row>
    <row r="297" spans="1:10">
      <c r="A297" s="1" t="s">
        <v>922</v>
      </c>
      <c r="B297" s="1" t="s">
        <v>4465</v>
      </c>
      <c r="C297" s="43" t="s">
        <v>5170</v>
      </c>
      <c r="D297" s="24" t="s">
        <v>5171</v>
      </c>
      <c r="E297" t="s">
        <v>4480</v>
      </c>
      <c r="F297" s="8" t="s">
        <v>4469</v>
      </c>
      <c r="G297" s="1">
        <v>2020</v>
      </c>
      <c r="H297" s="24" t="s">
        <v>5172</v>
      </c>
      <c r="I297" t="s">
        <v>4974</v>
      </c>
      <c r="J297" t="s">
        <v>4472</v>
      </c>
    </row>
    <row r="298" spans="1:10">
      <c r="A298" s="1" t="s">
        <v>925</v>
      </c>
      <c r="B298" s="1" t="s">
        <v>4465</v>
      </c>
      <c r="C298" s="43" t="s">
        <v>5173</v>
      </c>
      <c r="D298" s="24" t="s">
        <v>5174</v>
      </c>
      <c r="E298" t="s">
        <v>4480</v>
      </c>
      <c r="F298" s="8" t="s">
        <v>4469</v>
      </c>
      <c r="G298" s="1">
        <v>2020</v>
      </c>
      <c r="H298" s="24" t="s">
        <v>5175</v>
      </c>
      <c r="I298" t="s">
        <v>4974</v>
      </c>
      <c r="J298" t="s">
        <v>4472</v>
      </c>
    </row>
    <row r="299" spans="1:10">
      <c r="A299" s="1" t="s">
        <v>928</v>
      </c>
      <c r="B299" s="1" t="s">
        <v>4465</v>
      </c>
      <c r="C299" s="43" t="s">
        <v>5176</v>
      </c>
      <c r="D299" s="24" t="s">
        <v>5177</v>
      </c>
      <c r="E299" t="s">
        <v>4480</v>
      </c>
      <c r="F299" s="8" t="s">
        <v>4469</v>
      </c>
      <c r="G299" s="1">
        <v>2020</v>
      </c>
      <c r="H299" s="24" t="s">
        <v>5178</v>
      </c>
      <c r="I299" t="s">
        <v>4974</v>
      </c>
      <c r="J299" t="s">
        <v>4472</v>
      </c>
    </row>
    <row r="300" spans="1:10">
      <c r="A300" s="1" t="s">
        <v>931</v>
      </c>
      <c r="B300" s="1" t="s">
        <v>4465</v>
      </c>
      <c r="C300" s="43" t="s">
        <v>5179</v>
      </c>
      <c r="D300" s="24" t="s">
        <v>5180</v>
      </c>
      <c r="E300" t="s">
        <v>4480</v>
      </c>
      <c r="F300" s="8" t="s">
        <v>4469</v>
      </c>
      <c r="G300" s="1">
        <v>2020</v>
      </c>
      <c r="H300" s="24" t="s">
        <v>5181</v>
      </c>
      <c r="I300" t="s">
        <v>4974</v>
      </c>
      <c r="J300" t="s">
        <v>4472</v>
      </c>
    </row>
    <row r="301" spans="1:10">
      <c r="A301" s="1" t="s">
        <v>934</v>
      </c>
      <c r="B301" s="1" t="s">
        <v>4465</v>
      </c>
      <c r="C301" s="43" t="s">
        <v>5182</v>
      </c>
      <c r="D301" s="24" t="s">
        <v>5183</v>
      </c>
      <c r="E301" t="s">
        <v>4480</v>
      </c>
      <c r="F301" s="8" t="s">
        <v>4469</v>
      </c>
      <c r="G301" s="1">
        <v>2020</v>
      </c>
      <c r="H301" s="24" t="s">
        <v>5184</v>
      </c>
      <c r="I301" t="s">
        <v>4974</v>
      </c>
      <c r="J301" t="s">
        <v>4472</v>
      </c>
    </row>
    <row r="302" spans="1:10">
      <c r="A302" s="1" t="s">
        <v>937</v>
      </c>
      <c r="B302" s="1" t="s">
        <v>4465</v>
      </c>
      <c r="C302" s="43" t="s">
        <v>5185</v>
      </c>
      <c r="D302" s="24" t="s">
        <v>5186</v>
      </c>
      <c r="E302" t="s">
        <v>4480</v>
      </c>
      <c r="F302" s="8" t="s">
        <v>4469</v>
      </c>
      <c r="G302" s="1">
        <v>2020</v>
      </c>
      <c r="H302" s="24" t="s">
        <v>5187</v>
      </c>
      <c r="I302" t="s">
        <v>4974</v>
      </c>
      <c r="J302" t="s">
        <v>4472</v>
      </c>
    </row>
    <row r="303" spans="1:10">
      <c r="A303" s="1" t="s">
        <v>940</v>
      </c>
      <c r="B303" s="1" t="s">
        <v>4465</v>
      </c>
      <c r="C303" s="43" t="s">
        <v>5188</v>
      </c>
      <c r="D303" s="24" t="s">
        <v>5189</v>
      </c>
      <c r="E303" t="s">
        <v>4480</v>
      </c>
      <c r="F303" s="8" t="s">
        <v>4469</v>
      </c>
      <c r="G303" s="1">
        <v>2020</v>
      </c>
      <c r="H303" s="24" t="s">
        <v>5190</v>
      </c>
      <c r="I303" t="s">
        <v>4974</v>
      </c>
      <c r="J303" t="s">
        <v>4472</v>
      </c>
    </row>
    <row r="304" spans="1:10">
      <c r="A304" s="1" t="s">
        <v>943</v>
      </c>
      <c r="B304" s="1" t="s">
        <v>4465</v>
      </c>
      <c r="C304" s="43" t="s">
        <v>5191</v>
      </c>
      <c r="D304" t="s">
        <v>5192</v>
      </c>
      <c r="E304" t="s">
        <v>5193</v>
      </c>
      <c r="F304" s="8" t="s">
        <v>4469</v>
      </c>
      <c r="G304" s="1">
        <v>2022</v>
      </c>
      <c r="H304" s="24" t="s">
        <v>5194</v>
      </c>
      <c r="I304" t="s">
        <v>5195</v>
      </c>
      <c r="J304" t="s">
        <v>4472</v>
      </c>
    </row>
    <row r="305" spans="1:10">
      <c r="A305" s="1" t="s">
        <v>946</v>
      </c>
      <c r="B305" s="1" t="s">
        <v>4465</v>
      </c>
      <c r="C305" s="43" t="s">
        <v>5196</v>
      </c>
      <c r="D305" t="s">
        <v>5197</v>
      </c>
      <c r="E305" t="s">
        <v>5193</v>
      </c>
      <c r="F305" s="8" t="s">
        <v>4469</v>
      </c>
      <c r="G305" s="1">
        <v>2022</v>
      </c>
      <c r="H305" s="24" t="s">
        <v>5194</v>
      </c>
      <c r="I305" t="s">
        <v>5195</v>
      </c>
      <c r="J305" t="s">
        <v>4472</v>
      </c>
    </row>
    <row r="306" spans="1:10">
      <c r="A306" s="1" t="s">
        <v>949</v>
      </c>
      <c r="B306" s="1" t="s">
        <v>4465</v>
      </c>
      <c r="C306" s="43" t="s">
        <v>5198</v>
      </c>
      <c r="D306" t="s">
        <v>5199</v>
      </c>
      <c r="E306" t="s">
        <v>5193</v>
      </c>
      <c r="F306" s="8" t="s">
        <v>4469</v>
      </c>
      <c r="G306" s="1">
        <v>2022</v>
      </c>
      <c r="H306" s="24" t="s">
        <v>5194</v>
      </c>
      <c r="I306" t="s">
        <v>5195</v>
      </c>
      <c r="J306" t="s">
        <v>4472</v>
      </c>
    </row>
    <row r="307" spans="1:10">
      <c r="A307" s="1" t="s">
        <v>952</v>
      </c>
      <c r="B307" s="1" t="s">
        <v>4778</v>
      </c>
      <c r="C307" s="104" t="s">
        <v>5200</v>
      </c>
      <c r="D307" s="65" t="s">
        <v>5201</v>
      </c>
      <c r="E307" t="s">
        <v>4781</v>
      </c>
      <c r="F307" s="8" t="s">
        <v>4469</v>
      </c>
      <c r="G307" s="1">
        <v>2023</v>
      </c>
      <c r="H307" s="24" t="s">
        <v>4840</v>
      </c>
      <c r="I307" t="s">
        <v>4841</v>
      </c>
      <c r="J307" t="s">
        <v>4472</v>
      </c>
    </row>
    <row r="308" spans="1:10">
      <c r="A308" s="1" t="s">
        <v>955</v>
      </c>
      <c r="B308" s="1" t="s">
        <v>4465</v>
      </c>
      <c r="C308" s="45" t="s">
        <v>5202</v>
      </c>
      <c r="D308" t="s">
        <v>5203</v>
      </c>
      <c r="E308" t="s">
        <v>4468</v>
      </c>
      <c r="F308" s="8" t="s">
        <v>4469</v>
      </c>
      <c r="G308" s="1">
        <v>2020</v>
      </c>
      <c r="H308" s="24" t="s">
        <v>4832</v>
      </c>
      <c r="I308" t="s">
        <v>4833</v>
      </c>
      <c r="J308" t="s">
        <v>4472</v>
      </c>
    </row>
    <row r="309" spans="1:10">
      <c r="A309" s="1" t="s">
        <v>958</v>
      </c>
      <c r="B309" s="1" t="s">
        <v>4465</v>
      </c>
      <c r="C309" s="73" t="s">
        <v>5204</v>
      </c>
      <c r="D309" s="65" t="s">
        <v>5205</v>
      </c>
      <c r="E309" t="s">
        <v>4848</v>
      </c>
      <c r="F309" s="8" t="s">
        <v>4469</v>
      </c>
      <c r="G309" s="1">
        <v>2022</v>
      </c>
      <c r="H309" s="24" t="s">
        <v>4840</v>
      </c>
      <c r="I309" t="s">
        <v>4841</v>
      </c>
      <c r="J309" t="s">
        <v>4472</v>
      </c>
    </row>
    <row r="310" spans="1:10">
      <c r="A310" s="1" t="s">
        <v>961</v>
      </c>
      <c r="B310" s="1" t="s">
        <v>4778</v>
      </c>
      <c r="C310" s="104" t="s">
        <v>5206</v>
      </c>
      <c r="D310" s="67" t="s">
        <v>5207</v>
      </c>
      <c r="E310" t="s">
        <v>4781</v>
      </c>
      <c r="F310" s="8" t="s">
        <v>4469</v>
      </c>
      <c r="G310" s="1">
        <v>2022</v>
      </c>
      <c r="H310" s="24" t="s">
        <v>4840</v>
      </c>
      <c r="I310" t="s">
        <v>4841</v>
      </c>
      <c r="J310" t="s">
        <v>4472</v>
      </c>
    </row>
    <row r="311" spans="1:10">
      <c r="A311" s="1" t="s">
        <v>964</v>
      </c>
      <c r="B311" s="1" t="s">
        <v>4778</v>
      </c>
      <c r="C311" s="104" t="s">
        <v>5208</v>
      </c>
      <c r="D311" s="65" t="s">
        <v>5209</v>
      </c>
      <c r="E311" t="s">
        <v>4781</v>
      </c>
      <c r="F311" s="8" t="s">
        <v>4469</v>
      </c>
      <c r="G311" s="1">
        <v>2023</v>
      </c>
      <c r="H311" s="24" t="s">
        <v>4840</v>
      </c>
      <c r="I311" t="s">
        <v>4841</v>
      </c>
      <c r="J311" t="s">
        <v>4472</v>
      </c>
    </row>
    <row r="312" spans="1:10">
      <c r="A312" s="1" t="s">
        <v>967</v>
      </c>
      <c r="B312" s="1" t="s">
        <v>4465</v>
      </c>
      <c r="C312" s="45" t="s">
        <v>5210</v>
      </c>
      <c r="D312" t="s">
        <v>5211</v>
      </c>
      <c r="E312" t="s">
        <v>4468</v>
      </c>
      <c r="F312" s="8" t="s">
        <v>4469</v>
      </c>
      <c r="G312" s="1">
        <v>2021</v>
      </c>
      <c r="H312" s="24" t="s">
        <v>4832</v>
      </c>
      <c r="I312" t="s">
        <v>4833</v>
      </c>
      <c r="J312" t="s">
        <v>4472</v>
      </c>
    </row>
    <row r="313" spans="1:10">
      <c r="A313" s="1" t="s">
        <v>970</v>
      </c>
      <c r="B313" s="1" t="s">
        <v>4465</v>
      </c>
      <c r="C313" s="45" t="s">
        <v>5212</v>
      </c>
      <c r="D313" t="s">
        <v>5213</v>
      </c>
      <c r="E313" t="s">
        <v>4468</v>
      </c>
      <c r="F313" s="8" t="s">
        <v>4469</v>
      </c>
      <c r="G313" s="1">
        <v>2021</v>
      </c>
      <c r="H313" s="24" t="s">
        <v>4832</v>
      </c>
      <c r="I313" t="s">
        <v>4833</v>
      </c>
      <c r="J313" t="s">
        <v>4472</v>
      </c>
    </row>
    <row r="314" spans="1:10">
      <c r="A314" s="1" t="s">
        <v>973</v>
      </c>
      <c r="B314" s="1" t="s">
        <v>4465</v>
      </c>
      <c r="C314" s="45" t="s">
        <v>5214</v>
      </c>
      <c r="D314" t="s">
        <v>5215</v>
      </c>
      <c r="E314" t="s">
        <v>4468</v>
      </c>
      <c r="F314" s="8" t="s">
        <v>4469</v>
      </c>
      <c r="G314" s="1">
        <v>2021</v>
      </c>
      <c r="H314" s="24" t="s">
        <v>4832</v>
      </c>
      <c r="I314" t="s">
        <v>4833</v>
      </c>
      <c r="J314" t="s">
        <v>4472</v>
      </c>
    </row>
    <row r="315" spans="1:10">
      <c r="A315" s="1" t="s">
        <v>976</v>
      </c>
      <c r="B315" s="1" t="s">
        <v>4465</v>
      </c>
      <c r="C315" s="45" t="s">
        <v>5216</v>
      </c>
      <c r="D315" t="s">
        <v>5217</v>
      </c>
      <c r="E315" t="s">
        <v>4468</v>
      </c>
      <c r="F315" s="8" t="s">
        <v>4469</v>
      </c>
      <c r="G315" s="1">
        <v>2021</v>
      </c>
      <c r="H315" s="24" t="s">
        <v>4832</v>
      </c>
      <c r="I315" t="s">
        <v>4833</v>
      </c>
      <c r="J315" t="s">
        <v>4472</v>
      </c>
    </row>
    <row r="316" spans="1:10">
      <c r="A316" s="1" t="s">
        <v>979</v>
      </c>
      <c r="B316" s="1" t="s">
        <v>4465</v>
      </c>
      <c r="C316" s="45" t="s">
        <v>5218</v>
      </c>
      <c r="D316" t="s">
        <v>5219</v>
      </c>
      <c r="E316" t="s">
        <v>4468</v>
      </c>
      <c r="F316" s="8" t="s">
        <v>4469</v>
      </c>
      <c r="G316" s="1">
        <v>2021</v>
      </c>
      <c r="H316" s="24" t="s">
        <v>4832</v>
      </c>
      <c r="I316" t="s">
        <v>4833</v>
      </c>
      <c r="J316" t="s">
        <v>4472</v>
      </c>
    </row>
    <row r="317" spans="1:10">
      <c r="A317" s="1" t="s">
        <v>982</v>
      </c>
      <c r="B317" s="1" t="s">
        <v>4465</v>
      </c>
      <c r="C317" s="73" t="s">
        <v>5220</v>
      </c>
      <c r="D317" s="65" t="s">
        <v>5221</v>
      </c>
      <c r="E317" t="s">
        <v>4848</v>
      </c>
      <c r="F317" s="8" t="s">
        <v>4469</v>
      </c>
      <c r="G317" s="1">
        <v>2022</v>
      </c>
      <c r="H317" s="24" t="s">
        <v>4840</v>
      </c>
      <c r="I317" t="s">
        <v>4841</v>
      </c>
      <c r="J317" t="s">
        <v>4472</v>
      </c>
    </row>
    <row r="318" spans="1:10">
      <c r="A318" s="1" t="s">
        <v>985</v>
      </c>
      <c r="B318" s="1" t="s">
        <v>4778</v>
      </c>
      <c r="C318" s="104" t="s">
        <v>5222</v>
      </c>
      <c r="D318" s="65" t="s">
        <v>5223</v>
      </c>
      <c r="E318" t="s">
        <v>4781</v>
      </c>
      <c r="F318" s="8" t="s">
        <v>4469</v>
      </c>
      <c r="G318" s="1">
        <v>2022</v>
      </c>
      <c r="H318" s="24" t="s">
        <v>4840</v>
      </c>
      <c r="I318" t="s">
        <v>4841</v>
      </c>
      <c r="J318" t="s">
        <v>4472</v>
      </c>
    </row>
    <row r="319" spans="1:10">
      <c r="A319" s="1" t="s">
        <v>988</v>
      </c>
      <c r="B319" s="1" t="s">
        <v>4465</v>
      </c>
      <c r="C319" s="45" t="s">
        <v>5224</v>
      </c>
      <c r="D319" t="s">
        <v>5225</v>
      </c>
      <c r="E319" t="s">
        <v>4468</v>
      </c>
      <c r="F319" s="8" t="s">
        <v>4469</v>
      </c>
      <c r="G319" s="1">
        <v>2021</v>
      </c>
      <c r="H319" s="24" t="s">
        <v>4832</v>
      </c>
      <c r="I319" t="s">
        <v>4833</v>
      </c>
      <c r="J319" t="s">
        <v>4472</v>
      </c>
    </row>
    <row r="320" spans="1:10">
      <c r="A320" s="1" t="s">
        <v>991</v>
      </c>
      <c r="B320" s="1" t="s">
        <v>4465</v>
      </c>
      <c r="C320" s="45" t="s">
        <v>5226</v>
      </c>
      <c r="D320" t="s">
        <v>5227</v>
      </c>
      <c r="E320" t="s">
        <v>4468</v>
      </c>
      <c r="F320" s="8" t="s">
        <v>4469</v>
      </c>
      <c r="G320" s="1">
        <v>2021</v>
      </c>
      <c r="H320" s="24" t="s">
        <v>4832</v>
      </c>
      <c r="I320" t="s">
        <v>4833</v>
      </c>
      <c r="J320" t="s">
        <v>4472</v>
      </c>
    </row>
    <row r="321" spans="1:10">
      <c r="A321" s="1" t="s">
        <v>994</v>
      </c>
      <c r="B321" s="1" t="s">
        <v>4465</v>
      </c>
      <c r="C321" s="45" t="s">
        <v>5228</v>
      </c>
      <c r="D321" t="s">
        <v>5229</v>
      </c>
      <c r="E321" t="s">
        <v>4468</v>
      </c>
      <c r="F321" s="8" t="s">
        <v>4469</v>
      </c>
      <c r="G321" s="1">
        <v>2021</v>
      </c>
      <c r="H321" s="24" t="s">
        <v>4832</v>
      </c>
      <c r="I321" t="s">
        <v>4833</v>
      </c>
      <c r="J321" t="s">
        <v>4472</v>
      </c>
    </row>
    <row r="322" spans="1:10">
      <c r="A322" s="1" t="s">
        <v>997</v>
      </c>
      <c r="B322" s="1" t="s">
        <v>4465</v>
      </c>
      <c r="C322" s="73" t="s">
        <v>5230</v>
      </c>
      <c r="D322" s="65" t="s">
        <v>5231</v>
      </c>
      <c r="E322" t="s">
        <v>4848</v>
      </c>
      <c r="F322" s="8" t="s">
        <v>4469</v>
      </c>
      <c r="G322" s="1">
        <v>2023</v>
      </c>
      <c r="H322" s="65" t="s">
        <v>4840</v>
      </c>
      <c r="I322" t="s">
        <v>4841</v>
      </c>
      <c r="J322" t="s">
        <v>4472</v>
      </c>
    </row>
    <row r="323" spans="1:10">
      <c r="A323" s="1" t="s">
        <v>1000</v>
      </c>
      <c r="B323" s="1" t="s">
        <v>4465</v>
      </c>
      <c r="C323" s="45" t="s">
        <v>5232</v>
      </c>
      <c r="D323" s="65" t="s">
        <v>5233</v>
      </c>
      <c r="E323" t="s">
        <v>4468</v>
      </c>
      <c r="F323" s="8" t="s">
        <v>4469</v>
      </c>
      <c r="G323" s="1">
        <v>2021</v>
      </c>
      <c r="H323" s="24" t="s">
        <v>4832</v>
      </c>
      <c r="I323" t="s">
        <v>4833</v>
      </c>
      <c r="J323" t="s">
        <v>4472</v>
      </c>
    </row>
    <row r="324" spans="1:10">
      <c r="A324" s="1" t="s">
        <v>1003</v>
      </c>
      <c r="B324" s="1" t="s">
        <v>4465</v>
      </c>
      <c r="C324" s="45" t="s">
        <v>5234</v>
      </c>
      <c r="D324" t="s">
        <v>5235</v>
      </c>
      <c r="E324" t="s">
        <v>4468</v>
      </c>
      <c r="F324" s="8" t="s">
        <v>4469</v>
      </c>
      <c r="G324" s="1">
        <v>2021</v>
      </c>
      <c r="H324" s="24" t="s">
        <v>4832</v>
      </c>
      <c r="I324" t="s">
        <v>4833</v>
      </c>
      <c r="J324" t="s">
        <v>4472</v>
      </c>
    </row>
    <row r="325" spans="1:10">
      <c r="A325" s="1" t="s">
        <v>1006</v>
      </c>
      <c r="B325" s="1" t="s">
        <v>4465</v>
      </c>
      <c r="C325" s="71" t="s">
        <v>5236</v>
      </c>
      <c r="D325" t="s">
        <v>5237</v>
      </c>
      <c r="E325" t="s">
        <v>4468</v>
      </c>
      <c r="F325" s="8" t="s">
        <v>4469</v>
      </c>
      <c r="G325" s="1">
        <v>2021</v>
      </c>
      <c r="H325" s="24" t="s">
        <v>4832</v>
      </c>
      <c r="I325" t="s">
        <v>4833</v>
      </c>
      <c r="J325" t="s">
        <v>4472</v>
      </c>
    </row>
    <row r="326" spans="1:10">
      <c r="A326" s="1" t="s">
        <v>1009</v>
      </c>
      <c r="B326" s="1" t="s">
        <v>4465</v>
      </c>
      <c r="C326" s="71" t="s">
        <v>5238</v>
      </c>
      <c r="D326" t="s">
        <v>5239</v>
      </c>
      <c r="E326" t="s">
        <v>4468</v>
      </c>
      <c r="F326" s="8" t="s">
        <v>4469</v>
      </c>
      <c r="G326" s="1">
        <v>2021</v>
      </c>
      <c r="H326" s="24" t="s">
        <v>4832</v>
      </c>
      <c r="I326" t="s">
        <v>4833</v>
      </c>
      <c r="J326" t="s">
        <v>4472</v>
      </c>
    </row>
    <row r="327" spans="1:10">
      <c r="A327" s="1" t="s">
        <v>1012</v>
      </c>
      <c r="B327" s="1" t="s">
        <v>4465</v>
      </c>
      <c r="C327" s="45" t="s">
        <v>5240</v>
      </c>
      <c r="D327" t="s">
        <v>5241</v>
      </c>
      <c r="E327" t="s">
        <v>5242</v>
      </c>
      <c r="F327" s="8" t="s">
        <v>4469</v>
      </c>
      <c r="G327" s="1">
        <v>2021</v>
      </c>
      <c r="H327" s="65" t="s">
        <v>5243</v>
      </c>
      <c r="I327" t="s">
        <v>5244</v>
      </c>
      <c r="J327" t="s">
        <v>4472</v>
      </c>
    </row>
    <row r="328" spans="1:10">
      <c r="A328" s="1" t="s">
        <v>1015</v>
      </c>
      <c r="B328" s="1" t="s">
        <v>4465</v>
      </c>
      <c r="C328" s="45" t="s">
        <v>5245</v>
      </c>
      <c r="D328" t="s">
        <v>5246</v>
      </c>
      <c r="E328" t="s">
        <v>4468</v>
      </c>
      <c r="F328" s="8" t="s">
        <v>4469</v>
      </c>
      <c r="G328" s="1">
        <v>2021</v>
      </c>
      <c r="H328" s="24" t="s">
        <v>5247</v>
      </c>
      <c r="I328" t="s">
        <v>4471</v>
      </c>
      <c r="J328" t="s">
        <v>4472</v>
      </c>
    </row>
    <row r="329" spans="1:10">
      <c r="A329" s="1" t="s">
        <v>1018</v>
      </c>
      <c r="B329" s="1" t="s">
        <v>4465</v>
      </c>
      <c r="C329" s="45" t="s">
        <v>5248</v>
      </c>
      <c r="D329" t="s">
        <v>5249</v>
      </c>
      <c r="E329" t="s">
        <v>4468</v>
      </c>
      <c r="F329" s="8" t="s">
        <v>4469</v>
      </c>
      <c r="G329" s="1">
        <v>2021</v>
      </c>
      <c r="H329" s="24" t="s">
        <v>5250</v>
      </c>
      <c r="I329" t="s">
        <v>4471</v>
      </c>
      <c r="J329" t="s">
        <v>4472</v>
      </c>
    </row>
    <row r="330" spans="1:10">
      <c r="A330" s="1" t="s">
        <v>1021</v>
      </c>
      <c r="B330" s="1" t="s">
        <v>4465</v>
      </c>
      <c r="C330" s="45" t="s">
        <v>5251</v>
      </c>
      <c r="D330" t="s">
        <v>5252</v>
      </c>
      <c r="E330" t="s">
        <v>4468</v>
      </c>
      <c r="F330" s="8" t="s">
        <v>4469</v>
      </c>
      <c r="G330" s="1">
        <v>2021</v>
      </c>
      <c r="H330" s="24" t="s">
        <v>5253</v>
      </c>
      <c r="I330" t="s">
        <v>4471</v>
      </c>
      <c r="J330" t="s">
        <v>4472</v>
      </c>
    </row>
    <row r="331" spans="1:10">
      <c r="A331" s="1" t="s">
        <v>1024</v>
      </c>
      <c r="B331" s="1" t="s">
        <v>4465</v>
      </c>
      <c r="C331" s="45" t="s">
        <v>5254</v>
      </c>
      <c r="D331" t="s">
        <v>5255</v>
      </c>
      <c r="E331" t="s">
        <v>4468</v>
      </c>
      <c r="F331" s="8" t="s">
        <v>4469</v>
      </c>
      <c r="G331" s="1">
        <v>2021</v>
      </c>
      <c r="H331" s="24" t="s">
        <v>5256</v>
      </c>
      <c r="I331" t="s">
        <v>5257</v>
      </c>
      <c r="J331" t="s">
        <v>4472</v>
      </c>
    </row>
    <row r="332" spans="1:10">
      <c r="A332" s="1" t="s">
        <v>1027</v>
      </c>
      <c r="B332" s="1" t="s">
        <v>4465</v>
      </c>
      <c r="C332" s="45" t="s">
        <v>5254</v>
      </c>
      <c r="D332" t="s">
        <v>5258</v>
      </c>
      <c r="E332" t="s">
        <v>4468</v>
      </c>
      <c r="F332" s="8" t="s">
        <v>4469</v>
      </c>
      <c r="G332" s="1">
        <v>2021</v>
      </c>
      <c r="H332" s="24" t="s">
        <v>5256</v>
      </c>
      <c r="I332" t="s">
        <v>5257</v>
      </c>
      <c r="J332" t="s">
        <v>4472</v>
      </c>
    </row>
    <row r="333" spans="1:10">
      <c r="A333" s="1" t="s">
        <v>1030</v>
      </c>
      <c r="B333" s="1" t="s">
        <v>4465</v>
      </c>
      <c r="C333" s="45" t="s">
        <v>5254</v>
      </c>
      <c r="D333" t="s">
        <v>5259</v>
      </c>
      <c r="E333" t="s">
        <v>4468</v>
      </c>
      <c r="F333" s="8" t="s">
        <v>4469</v>
      </c>
      <c r="G333" s="1">
        <v>2021</v>
      </c>
      <c r="H333" s="24" t="s">
        <v>5256</v>
      </c>
      <c r="I333" t="s">
        <v>5257</v>
      </c>
      <c r="J333" t="s">
        <v>4472</v>
      </c>
    </row>
    <row r="334" spans="1:10">
      <c r="A334" s="1" t="s">
        <v>1033</v>
      </c>
      <c r="B334" s="1" t="s">
        <v>4465</v>
      </c>
      <c r="C334" s="45" t="s">
        <v>5260</v>
      </c>
      <c r="D334" t="s">
        <v>5261</v>
      </c>
      <c r="E334" t="s">
        <v>4468</v>
      </c>
      <c r="F334" s="8" t="s">
        <v>4469</v>
      </c>
      <c r="G334" s="1">
        <v>2021</v>
      </c>
      <c r="H334" s="24" t="s">
        <v>5256</v>
      </c>
      <c r="I334" t="s">
        <v>5257</v>
      </c>
      <c r="J334" t="s">
        <v>4472</v>
      </c>
    </row>
    <row r="335" spans="1:10">
      <c r="A335" s="1" t="s">
        <v>1036</v>
      </c>
      <c r="B335" s="1" t="s">
        <v>4465</v>
      </c>
      <c r="C335" s="45" t="s">
        <v>5260</v>
      </c>
      <c r="D335" t="s">
        <v>5262</v>
      </c>
      <c r="E335" t="s">
        <v>4468</v>
      </c>
      <c r="F335" s="8" t="s">
        <v>4469</v>
      </c>
      <c r="G335" s="1">
        <v>2021</v>
      </c>
      <c r="H335" s="24" t="s">
        <v>5256</v>
      </c>
      <c r="I335" t="s">
        <v>5257</v>
      </c>
      <c r="J335" t="s">
        <v>4472</v>
      </c>
    </row>
    <row r="336" spans="1:10">
      <c r="A336" s="1" t="s">
        <v>1039</v>
      </c>
      <c r="B336" s="1" t="s">
        <v>4465</v>
      </c>
      <c r="C336" s="45" t="s">
        <v>5260</v>
      </c>
      <c r="D336" t="s">
        <v>5263</v>
      </c>
      <c r="E336" t="s">
        <v>4468</v>
      </c>
      <c r="F336" s="8" t="s">
        <v>4469</v>
      </c>
      <c r="G336" s="1">
        <v>2021</v>
      </c>
      <c r="H336" s="24" t="s">
        <v>5256</v>
      </c>
      <c r="I336" t="s">
        <v>5257</v>
      </c>
      <c r="J336" t="s">
        <v>4472</v>
      </c>
    </row>
    <row r="337" spans="1:10">
      <c r="A337" s="1" t="s">
        <v>1042</v>
      </c>
      <c r="B337" s="1" t="s">
        <v>4465</v>
      </c>
      <c r="C337" s="45" t="s">
        <v>5264</v>
      </c>
      <c r="D337" t="s">
        <v>5265</v>
      </c>
      <c r="E337" t="s">
        <v>4468</v>
      </c>
      <c r="F337" s="8" t="s">
        <v>4469</v>
      </c>
      <c r="G337" s="1">
        <v>2021</v>
      </c>
      <c r="H337" s="24" t="s">
        <v>5256</v>
      </c>
      <c r="I337" t="s">
        <v>5257</v>
      </c>
      <c r="J337" t="s">
        <v>4472</v>
      </c>
    </row>
    <row r="338" spans="1:10">
      <c r="A338" s="1" t="s">
        <v>1045</v>
      </c>
      <c r="B338" s="1" t="s">
        <v>4465</v>
      </c>
      <c r="C338" s="45" t="s">
        <v>5264</v>
      </c>
      <c r="D338" t="s">
        <v>5266</v>
      </c>
      <c r="E338" t="s">
        <v>4468</v>
      </c>
      <c r="F338" s="8" t="s">
        <v>4469</v>
      </c>
      <c r="G338" s="1">
        <v>2021</v>
      </c>
      <c r="H338" s="24" t="s">
        <v>5256</v>
      </c>
      <c r="I338" t="s">
        <v>5257</v>
      </c>
      <c r="J338" t="s">
        <v>4472</v>
      </c>
    </row>
    <row r="339" spans="1:10">
      <c r="A339" s="1" t="s">
        <v>1048</v>
      </c>
      <c r="B339" s="1" t="s">
        <v>4465</v>
      </c>
      <c r="C339" s="45" t="s">
        <v>5264</v>
      </c>
      <c r="D339" t="s">
        <v>5267</v>
      </c>
      <c r="E339" t="s">
        <v>4468</v>
      </c>
      <c r="F339" s="8" t="s">
        <v>4469</v>
      </c>
      <c r="G339" s="1">
        <v>2021</v>
      </c>
      <c r="H339" s="24" t="s">
        <v>5256</v>
      </c>
      <c r="I339" t="s">
        <v>5257</v>
      </c>
      <c r="J339" t="s">
        <v>4472</v>
      </c>
    </row>
    <row r="340" spans="1:10">
      <c r="A340" s="1" t="s">
        <v>1051</v>
      </c>
      <c r="B340" s="1" t="s">
        <v>4465</v>
      </c>
      <c r="C340" s="45" t="s">
        <v>5268</v>
      </c>
      <c r="D340" t="s">
        <v>5269</v>
      </c>
      <c r="E340" t="s">
        <v>4468</v>
      </c>
      <c r="F340" s="8" t="s">
        <v>4469</v>
      </c>
      <c r="G340" s="1">
        <v>2021</v>
      </c>
      <c r="H340" s="24" t="s">
        <v>5270</v>
      </c>
      <c r="I340" t="s">
        <v>5271</v>
      </c>
      <c r="J340" t="s">
        <v>4472</v>
      </c>
    </row>
    <row r="341" spans="1:10">
      <c r="A341" s="1" t="s">
        <v>1054</v>
      </c>
      <c r="B341" s="1" t="s">
        <v>4465</v>
      </c>
      <c r="C341" s="45" t="s">
        <v>5268</v>
      </c>
      <c r="D341" t="s">
        <v>5272</v>
      </c>
      <c r="E341" t="s">
        <v>4468</v>
      </c>
      <c r="F341" s="8" t="s">
        <v>4469</v>
      </c>
      <c r="G341" s="1">
        <v>2021</v>
      </c>
      <c r="H341" s="24" t="s">
        <v>5270</v>
      </c>
      <c r="I341" t="s">
        <v>5271</v>
      </c>
      <c r="J341" t="s">
        <v>4472</v>
      </c>
    </row>
    <row r="342" spans="1:10">
      <c r="A342" s="1" t="s">
        <v>1057</v>
      </c>
      <c r="B342" s="1" t="s">
        <v>4465</v>
      </c>
      <c r="C342" s="45" t="s">
        <v>5268</v>
      </c>
      <c r="D342" t="s">
        <v>5273</v>
      </c>
      <c r="E342" t="s">
        <v>4468</v>
      </c>
      <c r="F342" s="8" t="s">
        <v>4469</v>
      </c>
      <c r="G342" s="1">
        <v>2021</v>
      </c>
      <c r="H342" s="24" t="s">
        <v>5270</v>
      </c>
      <c r="I342" t="s">
        <v>5271</v>
      </c>
      <c r="J342" t="s">
        <v>4472</v>
      </c>
    </row>
    <row r="343" spans="1:10">
      <c r="A343" s="1" t="s">
        <v>1060</v>
      </c>
      <c r="B343" s="1" t="s">
        <v>4465</v>
      </c>
      <c r="C343" s="45" t="s">
        <v>5268</v>
      </c>
      <c r="D343" t="s">
        <v>5274</v>
      </c>
      <c r="E343" t="s">
        <v>4468</v>
      </c>
      <c r="F343" s="8" t="s">
        <v>4469</v>
      </c>
      <c r="G343" s="1">
        <v>2021</v>
      </c>
      <c r="H343" s="24" t="s">
        <v>5270</v>
      </c>
      <c r="I343" t="s">
        <v>5271</v>
      </c>
      <c r="J343" t="s">
        <v>4472</v>
      </c>
    </row>
    <row r="344" spans="1:10">
      <c r="A344" s="1" t="s">
        <v>1063</v>
      </c>
      <c r="B344" s="1" t="s">
        <v>4465</v>
      </c>
      <c r="C344" s="45" t="s">
        <v>5275</v>
      </c>
      <c r="D344" t="s">
        <v>5276</v>
      </c>
      <c r="E344" t="s">
        <v>4468</v>
      </c>
      <c r="F344" s="8" t="s">
        <v>4469</v>
      </c>
      <c r="G344" s="1">
        <v>2021</v>
      </c>
      <c r="H344" s="24" t="s">
        <v>5270</v>
      </c>
      <c r="I344" t="s">
        <v>5271</v>
      </c>
      <c r="J344" t="s">
        <v>4472</v>
      </c>
    </row>
    <row r="345" spans="1:10">
      <c r="A345" s="1" t="s">
        <v>1066</v>
      </c>
      <c r="B345" s="1" t="s">
        <v>4465</v>
      </c>
      <c r="C345" s="45" t="s">
        <v>5275</v>
      </c>
      <c r="D345" t="s">
        <v>5277</v>
      </c>
      <c r="E345" t="s">
        <v>4468</v>
      </c>
      <c r="F345" s="8" t="s">
        <v>4469</v>
      </c>
      <c r="G345" s="1">
        <v>2021</v>
      </c>
      <c r="H345" s="24" t="s">
        <v>5270</v>
      </c>
      <c r="I345" t="s">
        <v>5271</v>
      </c>
      <c r="J345" t="s">
        <v>4472</v>
      </c>
    </row>
    <row r="346" spans="1:10">
      <c r="A346" s="1" t="s">
        <v>1069</v>
      </c>
      <c r="B346" s="1" t="s">
        <v>4465</v>
      </c>
      <c r="C346" s="45" t="s">
        <v>5278</v>
      </c>
      <c r="D346" t="s">
        <v>5279</v>
      </c>
      <c r="E346" t="s">
        <v>4468</v>
      </c>
      <c r="F346" s="8" t="s">
        <v>4469</v>
      </c>
      <c r="G346" s="1">
        <v>2021</v>
      </c>
      <c r="H346" s="24" t="s">
        <v>5270</v>
      </c>
      <c r="I346" t="s">
        <v>5271</v>
      </c>
      <c r="J346" t="s">
        <v>4472</v>
      </c>
    </row>
    <row r="347" spans="1:10">
      <c r="A347" s="1" t="s">
        <v>1072</v>
      </c>
      <c r="B347" s="1" t="s">
        <v>4465</v>
      </c>
      <c r="C347" s="45" t="s">
        <v>5278</v>
      </c>
      <c r="D347" t="s">
        <v>5280</v>
      </c>
      <c r="E347" t="s">
        <v>4468</v>
      </c>
      <c r="F347" s="8" t="s">
        <v>4469</v>
      </c>
      <c r="G347" s="1">
        <v>2021</v>
      </c>
      <c r="H347" s="24" t="s">
        <v>5270</v>
      </c>
      <c r="I347" t="s">
        <v>5271</v>
      </c>
      <c r="J347" t="s">
        <v>4472</v>
      </c>
    </row>
    <row r="348" spans="1:10">
      <c r="A348" s="1" t="s">
        <v>1075</v>
      </c>
      <c r="B348" s="1" t="s">
        <v>4465</v>
      </c>
      <c r="C348" s="45" t="s">
        <v>5278</v>
      </c>
      <c r="D348" t="s">
        <v>5281</v>
      </c>
      <c r="E348" t="s">
        <v>4468</v>
      </c>
      <c r="F348" s="8" t="s">
        <v>4469</v>
      </c>
      <c r="G348" s="1">
        <v>2021</v>
      </c>
      <c r="H348" s="24" t="s">
        <v>5270</v>
      </c>
      <c r="I348" t="s">
        <v>5271</v>
      </c>
      <c r="J348" t="s">
        <v>4472</v>
      </c>
    </row>
    <row r="349" spans="1:10">
      <c r="A349" s="1" t="s">
        <v>1078</v>
      </c>
      <c r="B349" s="1" t="s">
        <v>4465</v>
      </c>
      <c r="C349" s="45" t="s">
        <v>5282</v>
      </c>
      <c r="D349" t="s">
        <v>5283</v>
      </c>
      <c r="E349" t="s">
        <v>4468</v>
      </c>
      <c r="F349" s="8" t="s">
        <v>4469</v>
      </c>
      <c r="G349" s="1">
        <v>2021</v>
      </c>
      <c r="H349" s="24" t="s">
        <v>5270</v>
      </c>
      <c r="I349" t="s">
        <v>5271</v>
      </c>
      <c r="J349" t="s">
        <v>4472</v>
      </c>
    </row>
    <row r="350" spans="1:10">
      <c r="A350" s="1" t="s">
        <v>1081</v>
      </c>
      <c r="B350" s="1" t="s">
        <v>4465</v>
      </c>
      <c r="C350" s="45" t="s">
        <v>5284</v>
      </c>
      <c r="D350" t="s">
        <v>5285</v>
      </c>
      <c r="E350" t="s">
        <v>4468</v>
      </c>
      <c r="F350" s="8" t="s">
        <v>4469</v>
      </c>
      <c r="G350" s="1">
        <v>2021</v>
      </c>
      <c r="H350" s="24" t="s">
        <v>5270</v>
      </c>
      <c r="I350" t="s">
        <v>5271</v>
      </c>
      <c r="J350" t="s">
        <v>4472</v>
      </c>
    </row>
    <row r="351" spans="1:10">
      <c r="A351" s="1" t="s">
        <v>1084</v>
      </c>
      <c r="B351" s="1" t="s">
        <v>4465</v>
      </c>
      <c r="C351" s="45" t="s">
        <v>5286</v>
      </c>
      <c r="D351" t="s">
        <v>5287</v>
      </c>
      <c r="E351" t="s">
        <v>4468</v>
      </c>
      <c r="F351" s="8" t="s">
        <v>4469</v>
      </c>
      <c r="G351" s="1">
        <v>2021</v>
      </c>
      <c r="H351" s="24" t="s">
        <v>5270</v>
      </c>
      <c r="I351" t="s">
        <v>5271</v>
      </c>
      <c r="J351" t="s">
        <v>4472</v>
      </c>
    </row>
    <row r="352" spans="1:10">
      <c r="A352" s="1" t="s">
        <v>1087</v>
      </c>
      <c r="B352" s="1" t="s">
        <v>4465</v>
      </c>
      <c r="C352" s="45" t="s">
        <v>5286</v>
      </c>
      <c r="D352" t="s">
        <v>5288</v>
      </c>
      <c r="E352" t="s">
        <v>4468</v>
      </c>
      <c r="F352" s="8" t="s">
        <v>4469</v>
      </c>
      <c r="G352" s="1">
        <v>2021</v>
      </c>
      <c r="H352" s="24" t="s">
        <v>5270</v>
      </c>
      <c r="I352" t="s">
        <v>5271</v>
      </c>
      <c r="J352" t="s">
        <v>4472</v>
      </c>
    </row>
    <row r="353" spans="1:10">
      <c r="A353" s="1" t="s">
        <v>1090</v>
      </c>
      <c r="B353" s="1" t="s">
        <v>4465</v>
      </c>
      <c r="C353" s="45" t="s">
        <v>5286</v>
      </c>
      <c r="D353" t="s">
        <v>5289</v>
      </c>
      <c r="E353" t="s">
        <v>4468</v>
      </c>
      <c r="F353" s="8" t="s">
        <v>4469</v>
      </c>
      <c r="G353" s="1">
        <v>2021</v>
      </c>
      <c r="H353" s="24" t="s">
        <v>5270</v>
      </c>
      <c r="I353" t="s">
        <v>5271</v>
      </c>
      <c r="J353" t="s">
        <v>4472</v>
      </c>
    </row>
    <row r="354" spans="1:10">
      <c r="A354" s="1" t="s">
        <v>1093</v>
      </c>
      <c r="B354" s="1" t="s">
        <v>4465</v>
      </c>
      <c r="C354" s="45" t="s">
        <v>5286</v>
      </c>
      <c r="D354" t="s">
        <v>5290</v>
      </c>
      <c r="E354" t="s">
        <v>4468</v>
      </c>
      <c r="F354" s="8" t="s">
        <v>4469</v>
      </c>
      <c r="G354" s="1">
        <v>2021</v>
      </c>
      <c r="H354" s="24" t="s">
        <v>5270</v>
      </c>
      <c r="I354" t="s">
        <v>5271</v>
      </c>
      <c r="J354" t="s">
        <v>4472</v>
      </c>
    </row>
    <row r="355" spans="1:10">
      <c r="A355" s="1" t="s">
        <v>1096</v>
      </c>
      <c r="B355" s="1" t="s">
        <v>4465</v>
      </c>
      <c r="C355" s="45" t="s">
        <v>5291</v>
      </c>
      <c r="D355" t="s">
        <v>5292</v>
      </c>
      <c r="E355" t="s">
        <v>4468</v>
      </c>
      <c r="F355" s="8" t="s">
        <v>4469</v>
      </c>
      <c r="G355" s="1">
        <v>2021</v>
      </c>
      <c r="H355" s="24" t="s">
        <v>5270</v>
      </c>
      <c r="I355" t="s">
        <v>5271</v>
      </c>
      <c r="J355" t="s">
        <v>4472</v>
      </c>
    </row>
    <row r="356" spans="1:10">
      <c r="A356" s="1" t="s">
        <v>1099</v>
      </c>
      <c r="B356" s="1" t="s">
        <v>4465</v>
      </c>
      <c r="C356" s="45" t="s">
        <v>5291</v>
      </c>
      <c r="D356" t="s">
        <v>5293</v>
      </c>
      <c r="E356" t="s">
        <v>4468</v>
      </c>
      <c r="F356" s="8" t="s">
        <v>4469</v>
      </c>
      <c r="G356" s="1">
        <v>2021</v>
      </c>
      <c r="H356" s="24" t="s">
        <v>5270</v>
      </c>
      <c r="I356" t="s">
        <v>5271</v>
      </c>
      <c r="J356" t="s">
        <v>4472</v>
      </c>
    </row>
    <row r="357" spans="1:10">
      <c r="A357" s="1" t="s">
        <v>1102</v>
      </c>
      <c r="B357" s="1" t="s">
        <v>4465</v>
      </c>
      <c r="C357" s="45" t="s">
        <v>5291</v>
      </c>
      <c r="D357" t="s">
        <v>5294</v>
      </c>
      <c r="E357" t="s">
        <v>4468</v>
      </c>
      <c r="F357" s="8" t="s">
        <v>4469</v>
      </c>
      <c r="G357" s="1">
        <v>2021</v>
      </c>
      <c r="H357" s="24" t="s">
        <v>5270</v>
      </c>
      <c r="I357" t="s">
        <v>5271</v>
      </c>
      <c r="J357" t="s">
        <v>4472</v>
      </c>
    </row>
    <row r="358" spans="1:10">
      <c r="A358" s="1" t="s">
        <v>1105</v>
      </c>
      <c r="B358" s="1" t="s">
        <v>4465</v>
      </c>
      <c r="C358" s="45" t="s">
        <v>5291</v>
      </c>
      <c r="D358" t="s">
        <v>5295</v>
      </c>
      <c r="E358" t="s">
        <v>4468</v>
      </c>
      <c r="F358" s="8" t="s">
        <v>4469</v>
      </c>
      <c r="G358" s="1">
        <v>2021</v>
      </c>
      <c r="H358" s="24" t="s">
        <v>5270</v>
      </c>
      <c r="I358" t="s">
        <v>5271</v>
      </c>
      <c r="J358" t="s">
        <v>4472</v>
      </c>
    </row>
    <row r="359" spans="1:10">
      <c r="A359" s="1" t="s">
        <v>1108</v>
      </c>
      <c r="B359" s="1" t="s">
        <v>4465</v>
      </c>
      <c r="C359" s="45" t="s">
        <v>5296</v>
      </c>
      <c r="D359" t="s">
        <v>5297</v>
      </c>
      <c r="E359" t="s">
        <v>4468</v>
      </c>
      <c r="F359" s="8" t="s">
        <v>4469</v>
      </c>
      <c r="G359" s="1">
        <v>2021</v>
      </c>
      <c r="H359" s="24" t="s">
        <v>5270</v>
      </c>
      <c r="I359" t="s">
        <v>5271</v>
      </c>
      <c r="J359" t="s">
        <v>4472</v>
      </c>
    </row>
    <row r="360" spans="1:10">
      <c r="A360" s="1" t="s">
        <v>1111</v>
      </c>
      <c r="B360" s="1" t="s">
        <v>4465</v>
      </c>
      <c r="C360" s="45" t="s">
        <v>5296</v>
      </c>
      <c r="D360" t="s">
        <v>5298</v>
      </c>
      <c r="E360" t="s">
        <v>4468</v>
      </c>
      <c r="F360" s="8" t="s">
        <v>4469</v>
      </c>
      <c r="G360" s="1">
        <v>2021</v>
      </c>
      <c r="H360" s="24" t="s">
        <v>5270</v>
      </c>
      <c r="I360" t="s">
        <v>5271</v>
      </c>
      <c r="J360" t="s">
        <v>4472</v>
      </c>
    </row>
    <row r="361" spans="1:10">
      <c r="A361" s="1" t="s">
        <v>1114</v>
      </c>
      <c r="B361" s="1" t="s">
        <v>4465</v>
      </c>
      <c r="C361" s="45" t="s">
        <v>5299</v>
      </c>
      <c r="D361" t="s">
        <v>5300</v>
      </c>
      <c r="E361" t="s">
        <v>4468</v>
      </c>
      <c r="F361" s="8" t="s">
        <v>4469</v>
      </c>
      <c r="G361" s="1">
        <v>2021</v>
      </c>
      <c r="H361" s="24" t="s">
        <v>5270</v>
      </c>
      <c r="I361" t="s">
        <v>5271</v>
      </c>
      <c r="J361" t="s">
        <v>4472</v>
      </c>
    </row>
    <row r="362" spans="1:10">
      <c r="A362" s="1" t="s">
        <v>1117</v>
      </c>
      <c r="B362" s="1" t="s">
        <v>4465</v>
      </c>
      <c r="C362" s="45" t="s">
        <v>5299</v>
      </c>
      <c r="D362" t="s">
        <v>5301</v>
      </c>
      <c r="E362" t="s">
        <v>4468</v>
      </c>
      <c r="F362" s="8" t="s">
        <v>4469</v>
      </c>
      <c r="G362" s="1">
        <v>2021</v>
      </c>
      <c r="H362" s="24" t="s">
        <v>5270</v>
      </c>
      <c r="I362" t="s">
        <v>5271</v>
      </c>
      <c r="J362" t="s">
        <v>4472</v>
      </c>
    </row>
    <row r="363" spans="1:10">
      <c r="A363" s="1" t="s">
        <v>1120</v>
      </c>
      <c r="B363" s="1" t="s">
        <v>4465</v>
      </c>
      <c r="C363" s="45" t="s">
        <v>5299</v>
      </c>
      <c r="D363" t="s">
        <v>5302</v>
      </c>
      <c r="E363" t="s">
        <v>4468</v>
      </c>
      <c r="F363" s="8" t="s">
        <v>4469</v>
      </c>
      <c r="G363" s="1">
        <v>2021</v>
      </c>
      <c r="H363" s="24" t="s">
        <v>5270</v>
      </c>
      <c r="I363" t="s">
        <v>5271</v>
      </c>
      <c r="J363" t="s">
        <v>4472</v>
      </c>
    </row>
    <row r="364" spans="1:10">
      <c r="A364" s="1" t="s">
        <v>1123</v>
      </c>
      <c r="B364" s="1" t="s">
        <v>4465</v>
      </c>
      <c r="C364" s="45" t="s">
        <v>5299</v>
      </c>
      <c r="D364" t="s">
        <v>5303</v>
      </c>
      <c r="E364" t="s">
        <v>4468</v>
      </c>
      <c r="F364" s="8" t="s">
        <v>4469</v>
      </c>
      <c r="G364" s="1">
        <v>2021</v>
      </c>
      <c r="H364" s="24" t="s">
        <v>5270</v>
      </c>
      <c r="I364" t="s">
        <v>5271</v>
      </c>
      <c r="J364" t="s">
        <v>4472</v>
      </c>
    </row>
    <row r="365" spans="1:10">
      <c r="A365" s="1" t="s">
        <v>1126</v>
      </c>
      <c r="B365" s="1" t="s">
        <v>4465</v>
      </c>
      <c r="C365" s="45" t="s">
        <v>5304</v>
      </c>
      <c r="D365" t="s">
        <v>5305</v>
      </c>
      <c r="E365" t="s">
        <v>4468</v>
      </c>
      <c r="F365" s="8" t="s">
        <v>4469</v>
      </c>
      <c r="G365" s="1">
        <v>2021</v>
      </c>
      <c r="H365" s="24" t="s">
        <v>5270</v>
      </c>
      <c r="I365" t="s">
        <v>5271</v>
      </c>
      <c r="J365" t="s">
        <v>4472</v>
      </c>
    </row>
    <row r="366" spans="1:10">
      <c r="A366" s="1" t="s">
        <v>1129</v>
      </c>
      <c r="B366" s="1" t="s">
        <v>4465</v>
      </c>
      <c r="C366" s="45" t="s">
        <v>5304</v>
      </c>
      <c r="D366" t="s">
        <v>5306</v>
      </c>
      <c r="E366" t="s">
        <v>4468</v>
      </c>
      <c r="F366" s="8" t="s">
        <v>4469</v>
      </c>
      <c r="G366" s="1">
        <v>2021</v>
      </c>
      <c r="H366" s="24" t="s">
        <v>5270</v>
      </c>
      <c r="I366" t="s">
        <v>5271</v>
      </c>
      <c r="J366" t="s">
        <v>4472</v>
      </c>
    </row>
    <row r="367" spans="1:10">
      <c r="A367" s="1" t="s">
        <v>1132</v>
      </c>
      <c r="B367" s="1" t="s">
        <v>4465</v>
      </c>
      <c r="C367" s="45" t="s">
        <v>5304</v>
      </c>
      <c r="D367" t="s">
        <v>5307</v>
      </c>
      <c r="E367" t="s">
        <v>4468</v>
      </c>
      <c r="F367" s="8" t="s">
        <v>4469</v>
      </c>
      <c r="G367" s="1">
        <v>2021</v>
      </c>
      <c r="H367" s="24" t="s">
        <v>5270</v>
      </c>
      <c r="I367" t="s">
        <v>5271</v>
      </c>
      <c r="J367" t="s">
        <v>4472</v>
      </c>
    </row>
    <row r="368" spans="1:10">
      <c r="A368" s="1" t="s">
        <v>1135</v>
      </c>
      <c r="B368" s="1" t="s">
        <v>4465</v>
      </c>
      <c r="C368" s="45" t="s">
        <v>5308</v>
      </c>
      <c r="D368" t="s">
        <v>5309</v>
      </c>
      <c r="E368" t="s">
        <v>4468</v>
      </c>
      <c r="F368" s="8" t="s">
        <v>4469</v>
      </c>
      <c r="G368" s="1">
        <v>2021</v>
      </c>
      <c r="H368" s="24" t="s">
        <v>5270</v>
      </c>
      <c r="I368" t="s">
        <v>5271</v>
      </c>
      <c r="J368" t="s">
        <v>4472</v>
      </c>
    </row>
    <row r="369" spans="1:10">
      <c r="A369" s="1" t="s">
        <v>1138</v>
      </c>
      <c r="B369" s="1" t="s">
        <v>4465</v>
      </c>
      <c r="C369" s="45" t="s">
        <v>5308</v>
      </c>
      <c r="D369" t="s">
        <v>5310</v>
      </c>
      <c r="E369" t="s">
        <v>4468</v>
      </c>
      <c r="F369" s="8" t="s">
        <v>4469</v>
      </c>
      <c r="G369" s="1">
        <v>2021</v>
      </c>
      <c r="H369" s="24" t="s">
        <v>5270</v>
      </c>
      <c r="I369" t="s">
        <v>5271</v>
      </c>
      <c r="J369" t="s">
        <v>4472</v>
      </c>
    </row>
    <row r="370" spans="1:10">
      <c r="A370" s="1" t="s">
        <v>1141</v>
      </c>
      <c r="B370" s="1" t="s">
        <v>4465</v>
      </c>
      <c r="C370" s="45" t="s">
        <v>5308</v>
      </c>
      <c r="D370" t="s">
        <v>5311</v>
      </c>
      <c r="E370" t="s">
        <v>4468</v>
      </c>
      <c r="F370" s="8" t="s">
        <v>4469</v>
      </c>
      <c r="G370" s="1">
        <v>2021</v>
      </c>
      <c r="H370" s="24" t="s">
        <v>5270</v>
      </c>
      <c r="I370" t="s">
        <v>5271</v>
      </c>
      <c r="J370" t="s">
        <v>4472</v>
      </c>
    </row>
    <row r="371" spans="1:10">
      <c r="A371" s="1" t="s">
        <v>1144</v>
      </c>
      <c r="B371" s="1" t="s">
        <v>4465</v>
      </c>
      <c r="C371" s="45" t="s">
        <v>5308</v>
      </c>
      <c r="D371" t="s">
        <v>5312</v>
      </c>
      <c r="E371" t="s">
        <v>4468</v>
      </c>
      <c r="F371" s="8" t="s">
        <v>4469</v>
      </c>
      <c r="G371" s="1">
        <v>2021</v>
      </c>
      <c r="H371" s="24" t="s">
        <v>5270</v>
      </c>
      <c r="I371" t="s">
        <v>5271</v>
      </c>
      <c r="J371" t="s">
        <v>4472</v>
      </c>
    </row>
    <row r="372" spans="1:10">
      <c r="A372" s="1" t="s">
        <v>1147</v>
      </c>
      <c r="B372" s="1" t="s">
        <v>4465</v>
      </c>
      <c r="C372" s="45" t="s">
        <v>5313</v>
      </c>
      <c r="D372" t="s">
        <v>5314</v>
      </c>
      <c r="E372" t="s">
        <v>4468</v>
      </c>
      <c r="F372" s="8" t="s">
        <v>4469</v>
      </c>
      <c r="G372" s="1">
        <v>2021</v>
      </c>
      <c r="H372" s="24" t="s">
        <v>5270</v>
      </c>
      <c r="I372" t="s">
        <v>5271</v>
      </c>
      <c r="J372" t="s">
        <v>4472</v>
      </c>
    </row>
    <row r="373" spans="1:10">
      <c r="A373" s="1" t="s">
        <v>1150</v>
      </c>
      <c r="B373" s="1" t="s">
        <v>4465</v>
      </c>
      <c r="C373" s="45" t="s">
        <v>5313</v>
      </c>
      <c r="D373" t="s">
        <v>5315</v>
      </c>
      <c r="E373" t="s">
        <v>4468</v>
      </c>
      <c r="F373" s="8" t="s">
        <v>4469</v>
      </c>
      <c r="G373" s="1">
        <v>2021</v>
      </c>
      <c r="H373" s="24" t="s">
        <v>5270</v>
      </c>
      <c r="I373" t="s">
        <v>5271</v>
      </c>
      <c r="J373" t="s">
        <v>4472</v>
      </c>
    </row>
    <row r="374" spans="1:10">
      <c r="A374" s="1" t="s">
        <v>1153</v>
      </c>
      <c r="B374" s="1" t="s">
        <v>4465</v>
      </c>
      <c r="C374" s="45" t="s">
        <v>5316</v>
      </c>
      <c r="D374" t="s">
        <v>5317</v>
      </c>
      <c r="E374" t="s">
        <v>4468</v>
      </c>
      <c r="F374" s="8" t="s">
        <v>4469</v>
      </c>
      <c r="G374" s="1">
        <v>2021</v>
      </c>
      <c r="H374" s="24" t="s">
        <v>5270</v>
      </c>
      <c r="I374" t="s">
        <v>5271</v>
      </c>
      <c r="J374" t="s">
        <v>4472</v>
      </c>
    </row>
    <row r="375" spans="1:10">
      <c r="A375" s="1" t="s">
        <v>1156</v>
      </c>
      <c r="B375" s="1" t="s">
        <v>4465</v>
      </c>
      <c r="C375" s="45" t="s">
        <v>5316</v>
      </c>
      <c r="D375" t="s">
        <v>5318</v>
      </c>
      <c r="E375" t="s">
        <v>4468</v>
      </c>
      <c r="F375" s="8" t="s">
        <v>4469</v>
      </c>
      <c r="G375" s="1">
        <v>2021</v>
      </c>
      <c r="H375" s="24" t="s">
        <v>5270</v>
      </c>
      <c r="I375" t="s">
        <v>5271</v>
      </c>
      <c r="J375" t="s">
        <v>4472</v>
      </c>
    </row>
    <row r="376" spans="1:10">
      <c r="A376" s="1" t="s">
        <v>1159</v>
      </c>
      <c r="B376" s="1" t="s">
        <v>4465</v>
      </c>
      <c r="C376" s="45" t="s">
        <v>5316</v>
      </c>
      <c r="D376" t="s">
        <v>5319</v>
      </c>
      <c r="E376" t="s">
        <v>4468</v>
      </c>
      <c r="F376" s="8" t="s">
        <v>4469</v>
      </c>
      <c r="G376" s="1">
        <v>2021</v>
      </c>
      <c r="H376" s="24" t="s">
        <v>5270</v>
      </c>
      <c r="I376" t="s">
        <v>5271</v>
      </c>
      <c r="J376" t="s">
        <v>4472</v>
      </c>
    </row>
    <row r="377" spans="1:10">
      <c r="A377" s="1" t="s">
        <v>1162</v>
      </c>
      <c r="B377" s="1" t="s">
        <v>4465</v>
      </c>
      <c r="C377" s="45" t="s">
        <v>5316</v>
      </c>
      <c r="D377" t="s">
        <v>5320</v>
      </c>
      <c r="E377" t="s">
        <v>4468</v>
      </c>
      <c r="F377" s="8" t="s">
        <v>4469</v>
      </c>
      <c r="G377" s="1">
        <v>2021</v>
      </c>
      <c r="H377" s="24" t="s">
        <v>5270</v>
      </c>
      <c r="I377" t="s">
        <v>5271</v>
      </c>
      <c r="J377" t="s">
        <v>4472</v>
      </c>
    </row>
    <row r="378" spans="1:10">
      <c r="A378" s="1" t="s">
        <v>1165</v>
      </c>
      <c r="B378" s="1" t="s">
        <v>4465</v>
      </c>
      <c r="C378" s="45" t="s">
        <v>5321</v>
      </c>
      <c r="D378" t="s">
        <v>5322</v>
      </c>
      <c r="E378" t="s">
        <v>4468</v>
      </c>
      <c r="F378" s="8" t="s">
        <v>4469</v>
      </c>
      <c r="G378" s="1">
        <v>2021</v>
      </c>
      <c r="H378" s="24" t="s">
        <v>5270</v>
      </c>
      <c r="I378" t="s">
        <v>5271</v>
      </c>
      <c r="J378" t="s">
        <v>4472</v>
      </c>
    </row>
    <row r="379" spans="1:10">
      <c r="A379" s="1" t="s">
        <v>1168</v>
      </c>
      <c r="B379" s="1" t="s">
        <v>4465</v>
      </c>
      <c r="C379" s="45" t="s">
        <v>5321</v>
      </c>
      <c r="D379" t="s">
        <v>5323</v>
      </c>
      <c r="E379" t="s">
        <v>4468</v>
      </c>
      <c r="F379" s="8" t="s">
        <v>4469</v>
      </c>
      <c r="G379" s="1">
        <v>2021</v>
      </c>
      <c r="H379" s="24" t="s">
        <v>5270</v>
      </c>
      <c r="I379" t="s">
        <v>5271</v>
      </c>
      <c r="J379" t="s">
        <v>4472</v>
      </c>
    </row>
    <row r="380" spans="1:10">
      <c r="A380" s="1" t="s">
        <v>1171</v>
      </c>
      <c r="B380" s="1" t="s">
        <v>4465</v>
      </c>
      <c r="C380" s="45" t="s">
        <v>5321</v>
      </c>
      <c r="D380" t="s">
        <v>5324</v>
      </c>
      <c r="E380" t="s">
        <v>4468</v>
      </c>
      <c r="F380" s="8" t="s">
        <v>4469</v>
      </c>
      <c r="G380" s="1">
        <v>2021</v>
      </c>
      <c r="H380" s="24" t="s">
        <v>5270</v>
      </c>
      <c r="I380" t="s">
        <v>5271</v>
      </c>
      <c r="J380" t="s">
        <v>4472</v>
      </c>
    </row>
    <row r="381" spans="1:10">
      <c r="A381" s="1" t="s">
        <v>1174</v>
      </c>
      <c r="B381" s="1" t="s">
        <v>4465</v>
      </c>
      <c r="C381" s="45" t="s">
        <v>5325</v>
      </c>
      <c r="D381" t="s">
        <v>5326</v>
      </c>
      <c r="E381" t="s">
        <v>4468</v>
      </c>
      <c r="F381" s="8" t="s">
        <v>4469</v>
      </c>
      <c r="G381" s="1">
        <v>2021</v>
      </c>
      <c r="H381" s="24" t="s">
        <v>4832</v>
      </c>
      <c r="I381" t="s">
        <v>4833</v>
      </c>
      <c r="J381" t="s">
        <v>4472</v>
      </c>
    </row>
    <row r="382" spans="1:10">
      <c r="A382" s="1" t="s">
        <v>1177</v>
      </c>
      <c r="B382" s="1" t="s">
        <v>4465</v>
      </c>
      <c r="C382" s="71" t="s">
        <v>5327</v>
      </c>
      <c r="D382" t="s">
        <v>5328</v>
      </c>
      <c r="E382" t="s">
        <v>4468</v>
      </c>
      <c r="F382" s="8" t="s">
        <v>4469</v>
      </c>
      <c r="G382" s="1">
        <v>2021</v>
      </c>
      <c r="H382" s="24" t="s">
        <v>4832</v>
      </c>
      <c r="I382" t="s">
        <v>4833</v>
      </c>
      <c r="J382" t="s">
        <v>4472</v>
      </c>
    </row>
    <row r="383" spans="1:10">
      <c r="A383" s="1" t="s">
        <v>1180</v>
      </c>
      <c r="B383" s="1" t="s">
        <v>4465</v>
      </c>
      <c r="C383" s="71" t="s">
        <v>5329</v>
      </c>
      <c r="D383" t="s">
        <v>5330</v>
      </c>
      <c r="E383" t="s">
        <v>4468</v>
      </c>
      <c r="F383" s="8" t="s">
        <v>4469</v>
      </c>
      <c r="G383" s="1">
        <v>2021</v>
      </c>
      <c r="H383" s="24" t="s">
        <v>4832</v>
      </c>
      <c r="I383" t="s">
        <v>4833</v>
      </c>
      <c r="J383" t="s">
        <v>4472</v>
      </c>
    </row>
    <row r="384" spans="1:10">
      <c r="A384" s="1" t="s">
        <v>1183</v>
      </c>
      <c r="B384" s="1" t="s">
        <v>4465</v>
      </c>
      <c r="C384" s="45" t="s">
        <v>5331</v>
      </c>
      <c r="D384" t="s">
        <v>5332</v>
      </c>
      <c r="E384" t="s">
        <v>4468</v>
      </c>
      <c r="F384" s="8" t="s">
        <v>4469</v>
      </c>
      <c r="G384" s="1">
        <v>2021</v>
      </c>
      <c r="H384" s="24" t="s">
        <v>5333</v>
      </c>
      <c r="I384" t="s">
        <v>4471</v>
      </c>
      <c r="J384" t="s">
        <v>4472</v>
      </c>
    </row>
    <row r="385" spans="1:10">
      <c r="A385" s="1" t="s">
        <v>1186</v>
      </c>
      <c r="B385" s="1" t="s">
        <v>4465</v>
      </c>
      <c r="C385" s="45" t="s">
        <v>5334</v>
      </c>
      <c r="D385" t="s">
        <v>5332</v>
      </c>
      <c r="E385" t="s">
        <v>4468</v>
      </c>
      <c r="F385" s="8" t="s">
        <v>4469</v>
      </c>
      <c r="G385" s="1">
        <v>2021</v>
      </c>
      <c r="H385" s="24" t="s">
        <v>5335</v>
      </c>
      <c r="I385" t="s">
        <v>4471</v>
      </c>
      <c r="J385" t="s">
        <v>4472</v>
      </c>
    </row>
    <row r="386" spans="1:10">
      <c r="A386" s="1" t="s">
        <v>1189</v>
      </c>
      <c r="B386" s="1" t="s">
        <v>4465</v>
      </c>
      <c r="C386" s="71" t="s">
        <v>5336</v>
      </c>
      <c r="D386" t="s">
        <v>5337</v>
      </c>
      <c r="E386" t="s">
        <v>4468</v>
      </c>
      <c r="F386" s="8" t="s">
        <v>4469</v>
      </c>
      <c r="G386" s="1">
        <v>2021</v>
      </c>
      <c r="H386" s="24" t="s">
        <v>4832</v>
      </c>
      <c r="I386" t="s">
        <v>4833</v>
      </c>
      <c r="J386" t="s">
        <v>4472</v>
      </c>
    </row>
    <row r="387" spans="1:10">
      <c r="A387" s="1" t="s">
        <v>1192</v>
      </c>
      <c r="B387" s="1" t="s">
        <v>4465</v>
      </c>
      <c r="C387" s="45" t="s">
        <v>5338</v>
      </c>
      <c r="D387" t="s">
        <v>5339</v>
      </c>
      <c r="E387" t="s">
        <v>5340</v>
      </c>
      <c r="F387" s="8" t="s">
        <v>4469</v>
      </c>
      <c r="G387" s="1">
        <v>2022</v>
      </c>
      <c r="H387" s="24" t="s">
        <v>5341</v>
      </c>
      <c r="I387" t="s">
        <v>5342</v>
      </c>
      <c r="J387" t="s">
        <v>4472</v>
      </c>
    </row>
    <row r="388" spans="1:10">
      <c r="A388" s="1" t="s">
        <v>1195</v>
      </c>
      <c r="B388" s="1" t="s">
        <v>4778</v>
      </c>
      <c r="C388" s="45" t="s">
        <v>5343</v>
      </c>
      <c r="D388" t="s">
        <v>4780</v>
      </c>
      <c r="E388" t="s">
        <v>4781</v>
      </c>
      <c r="F388" s="8" t="s">
        <v>4469</v>
      </c>
      <c r="G388" s="1">
        <v>2022</v>
      </c>
      <c r="H388" s="24" t="s">
        <v>4780</v>
      </c>
      <c r="I388" t="s">
        <v>4782</v>
      </c>
      <c r="J388" t="s">
        <v>4472</v>
      </c>
    </row>
    <row r="389" spans="1:10">
      <c r="A389" s="1" t="s">
        <v>1198</v>
      </c>
      <c r="B389" s="1" t="s">
        <v>4778</v>
      </c>
      <c r="C389" s="45" t="s">
        <v>5344</v>
      </c>
      <c r="D389" t="s">
        <v>4780</v>
      </c>
      <c r="E389" t="s">
        <v>4781</v>
      </c>
      <c r="F389" s="8" t="s">
        <v>4469</v>
      </c>
      <c r="G389" s="1">
        <v>2022</v>
      </c>
      <c r="H389" s="24" t="s">
        <v>4780</v>
      </c>
      <c r="I389" t="s">
        <v>4782</v>
      </c>
      <c r="J389" t="s">
        <v>4472</v>
      </c>
    </row>
    <row r="390" spans="1:10">
      <c r="A390" s="1" t="s">
        <v>1201</v>
      </c>
      <c r="B390" s="1" t="s">
        <v>4778</v>
      </c>
      <c r="C390" s="45" t="s">
        <v>5345</v>
      </c>
      <c r="D390" t="s">
        <v>4780</v>
      </c>
      <c r="E390" t="s">
        <v>4781</v>
      </c>
      <c r="F390" s="8" t="s">
        <v>4469</v>
      </c>
      <c r="G390" s="1">
        <v>2022</v>
      </c>
      <c r="H390" s="24" t="s">
        <v>4780</v>
      </c>
      <c r="I390" t="s">
        <v>4782</v>
      </c>
      <c r="J390" t="s">
        <v>4472</v>
      </c>
    </row>
    <row r="391" spans="1:10">
      <c r="A391" s="1" t="s">
        <v>1204</v>
      </c>
      <c r="B391" s="1" t="s">
        <v>4778</v>
      </c>
      <c r="C391" s="45" t="s">
        <v>5346</v>
      </c>
      <c r="D391" t="s">
        <v>4780</v>
      </c>
      <c r="E391" t="s">
        <v>4781</v>
      </c>
      <c r="F391" s="8" t="s">
        <v>4469</v>
      </c>
      <c r="G391" s="1">
        <v>2022</v>
      </c>
      <c r="H391" s="24" t="s">
        <v>4780</v>
      </c>
      <c r="I391" t="s">
        <v>4782</v>
      </c>
      <c r="J391" t="s">
        <v>4472</v>
      </c>
    </row>
    <row r="392" spans="1:10">
      <c r="A392" s="1" t="s">
        <v>1207</v>
      </c>
      <c r="B392" s="1" t="s">
        <v>4778</v>
      </c>
      <c r="C392" s="45" t="s">
        <v>5347</v>
      </c>
      <c r="D392" t="s">
        <v>4780</v>
      </c>
      <c r="E392" t="s">
        <v>4781</v>
      </c>
      <c r="F392" s="8" t="s">
        <v>4469</v>
      </c>
      <c r="G392" s="1">
        <v>2022</v>
      </c>
      <c r="H392" s="24" t="s">
        <v>4780</v>
      </c>
      <c r="I392" t="s">
        <v>4782</v>
      </c>
      <c r="J392" t="s">
        <v>4472</v>
      </c>
    </row>
    <row r="393" spans="1:10">
      <c r="A393" s="1" t="s">
        <v>1210</v>
      </c>
      <c r="B393" s="1" t="s">
        <v>4778</v>
      </c>
      <c r="C393" s="45" t="s">
        <v>5348</v>
      </c>
      <c r="D393" t="s">
        <v>4780</v>
      </c>
      <c r="E393" t="s">
        <v>4781</v>
      </c>
      <c r="F393" s="8" t="s">
        <v>4469</v>
      </c>
      <c r="G393" s="1">
        <v>2022</v>
      </c>
      <c r="H393" s="24" t="s">
        <v>4780</v>
      </c>
      <c r="I393" t="s">
        <v>4782</v>
      </c>
      <c r="J393" t="s">
        <v>4472</v>
      </c>
    </row>
    <row r="394" spans="1:10">
      <c r="A394" s="1" t="s">
        <v>1213</v>
      </c>
      <c r="B394" s="1" t="s">
        <v>4778</v>
      </c>
      <c r="C394" s="45" t="s">
        <v>5349</v>
      </c>
      <c r="D394" t="s">
        <v>4780</v>
      </c>
      <c r="E394" t="s">
        <v>4781</v>
      </c>
      <c r="F394" s="8" t="s">
        <v>4469</v>
      </c>
      <c r="G394" s="1">
        <v>2022</v>
      </c>
      <c r="H394" s="24" t="s">
        <v>4780</v>
      </c>
      <c r="I394" t="s">
        <v>4782</v>
      </c>
      <c r="J394" t="s">
        <v>4472</v>
      </c>
    </row>
    <row r="395" spans="1:10">
      <c r="A395" s="1" t="s">
        <v>1216</v>
      </c>
      <c r="B395" s="1" t="s">
        <v>4778</v>
      </c>
      <c r="C395" s="45" t="s">
        <v>5350</v>
      </c>
      <c r="D395" t="s">
        <v>4780</v>
      </c>
      <c r="E395" t="s">
        <v>4781</v>
      </c>
      <c r="F395" s="8" t="s">
        <v>4469</v>
      </c>
      <c r="G395" s="1">
        <v>2022</v>
      </c>
      <c r="H395" s="24" t="s">
        <v>4780</v>
      </c>
      <c r="I395" t="s">
        <v>4782</v>
      </c>
      <c r="J395" t="s">
        <v>4472</v>
      </c>
    </row>
    <row r="396" spans="1:10">
      <c r="A396" s="1" t="s">
        <v>1219</v>
      </c>
      <c r="B396" s="1" t="s">
        <v>4778</v>
      </c>
      <c r="C396" s="45" t="s">
        <v>5351</v>
      </c>
      <c r="D396" t="s">
        <v>4780</v>
      </c>
      <c r="E396" t="s">
        <v>4781</v>
      </c>
      <c r="F396" s="8" t="s">
        <v>4469</v>
      </c>
      <c r="G396" s="1">
        <v>2022</v>
      </c>
      <c r="H396" s="24" t="s">
        <v>4780</v>
      </c>
      <c r="I396" t="s">
        <v>4782</v>
      </c>
      <c r="J396" t="s">
        <v>4472</v>
      </c>
    </row>
    <row r="397" spans="1:10">
      <c r="A397" s="1" t="s">
        <v>1222</v>
      </c>
      <c r="B397" s="1" t="s">
        <v>4465</v>
      </c>
      <c r="C397" s="49" t="s">
        <v>5352</v>
      </c>
      <c r="D397" s="65" t="s">
        <v>5353</v>
      </c>
      <c r="E397" t="s">
        <v>4468</v>
      </c>
      <c r="F397" s="8" t="s">
        <v>4469</v>
      </c>
      <c r="G397" s="1">
        <v>2021</v>
      </c>
      <c r="H397" s="24" t="s">
        <v>5354</v>
      </c>
      <c r="I397" t="s">
        <v>5355</v>
      </c>
      <c r="J397" t="s">
        <v>4472</v>
      </c>
    </row>
    <row r="398" spans="1:10">
      <c r="A398" s="1" t="s">
        <v>1225</v>
      </c>
      <c r="B398" s="1" t="s">
        <v>4465</v>
      </c>
      <c r="C398" s="49" t="s">
        <v>5356</v>
      </c>
      <c r="D398" t="s">
        <v>5357</v>
      </c>
      <c r="E398" t="s">
        <v>4468</v>
      </c>
      <c r="F398" s="8" t="s">
        <v>4469</v>
      </c>
      <c r="G398" s="1">
        <v>2021</v>
      </c>
      <c r="H398" s="24" t="s">
        <v>5358</v>
      </c>
      <c r="I398" t="s">
        <v>5359</v>
      </c>
      <c r="J398" t="s">
        <v>4472</v>
      </c>
    </row>
    <row r="399" spans="1:10">
      <c r="A399" s="1" t="s">
        <v>1228</v>
      </c>
      <c r="B399" s="1" t="s">
        <v>4465</v>
      </c>
      <c r="C399" s="49" t="s">
        <v>5360</v>
      </c>
      <c r="D399" s="24" t="s">
        <v>5361</v>
      </c>
      <c r="E399" t="s">
        <v>4480</v>
      </c>
      <c r="F399" s="8" t="s">
        <v>4469</v>
      </c>
      <c r="G399" s="1">
        <v>2021</v>
      </c>
      <c r="H399" s="24" t="s">
        <v>5362</v>
      </c>
      <c r="I399" t="s">
        <v>4482</v>
      </c>
      <c r="J399" t="s">
        <v>4472</v>
      </c>
    </row>
    <row r="400" spans="1:10">
      <c r="A400" s="1" t="s">
        <v>1231</v>
      </c>
      <c r="B400" s="1" t="s">
        <v>4465</v>
      </c>
      <c r="C400" s="49" t="s">
        <v>5363</v>
      </c>
      <c r="D400" t="s">
        <v>5364</v>
      </c>
      <c r="E400" t="s">
        <v>4468</v>
      </c>
      <c r="F400" s="8" t="s">
        <v>4469</v>
      </c>
      <c r="G400" s="1">
        <v>2021</v>
      </c>
      <c r="H400" s="24" t="s">
        <v>5365</v>
      </c>
      <c r="I400" t="s">
        <v>5366</v>
      </c>
      <c r="J400" t="s">
        <v>4472</v>
      </c>
    </row>
    <row r="401" spans="1:13">
      <c r="A401" s="1" t="s">
        <v>1234</v>
      </c>
      <c r="B401" s="1" t="s">
        <v>4465</v>
      </c>
      <c r="C401" s="49" t="s">
        <v>5367</v>
      </c>
      <c r="D401" s="24" t="s">
        <v>5368</v>
      </c>
      <c r="E401" t="s">
        <v>4480</v>
      </c>
      <c r="F401" s="8" t="s">
        <v>4469</v>
      </c>
      <c r="G401" s="1">
        <v>2021</v>
      </c>
      <c r="H401" s="24" t="s">
        <v>5369</v>
      </c>
      <c r="I401" t="s">
        <v>4482</v>
      </c>
      <c r="J401" t="s">
        <v>4472</v>
      </c>
    </row>
    <row r="402" spans="1:13">
      <c r="A402" s="81" t="s">
        <v>1237</v>
      </c>
      <c r="B402" s="81" t="s">
        <v>4465</v>
      </c>
      <c r="C402" s="100" t="s">
        <v>5370</v>
      </c>
      <c r="D402" s="65" t="s">
        <v>5371</v>
      </c>
      <c r="E402" s="81" t="s">
        <v>5372</v>
      </c>
      <c r="F402" s="81" t="s">
        <v>4469</v>
      </c>
      <c r="G402" s="81">
        <v>2021</v>
      </c>
      <c r="H402" s="81" t="s">
        <v>4828</v>
      </c>
      <c r="I402" s="81" t="s">
        <v>4829</v>
      </c>
      <c r="J402" s="81" t="s">
        <v>4472</v>
      </c>
      <c r="K402" s="81"/>
      <c r="L402" s="81"/>
      <c r="M402" s="81"/>
    </row>
    <row r="403" spans="1:13">
      <c r="A403" s="1" t="s">
        <v>1240</v>
      </c>
      <c r="B403" s="1" t="s">
        <v>4465</v>
      </c>
      <c r="C403" s="49" t="s">
        <v>5373</v>
      </c>
      <c r="D403" t="s">
        <v>5374</v>
      </c>
      <c r="E403" t="s">
        <v>5375</v>
      </c>
      <c r="F403" s="8" t="s">
        <v>4469</v>
      </c>
      <c r="G403" s="1">
        <v>2021</v>
      </c>
      <c r="H403" s="24" t="s">
        <v>4828</v>
      </c>
      <c r="I403" t="s">
        <v>4829</v>
      </c>
      <c r="J403" t="s">
        <v>4472</v>
      </c>
    </row>
    <row r="404" spans="1:13">
      <c r="A404" s="1" t="s">
        <v>1243</v>
      </c>
      <c r="B404" s="1" t="s">
        <v>4465</v>
      </c>
      <c r="C404" s="49" t="s">
        <v>5376</v>
      </c>
      <c r="D404" t="s">
        <v>5377</v>
      </c>
      <c r="E404" t="s">
        <v>4468</v>
      </c>
      <c r="F404" s="8" t="s">
        <v>4469</v>
      </c>
      <c r="G404" s="1">
        <v>2021</v>
      </c>
      <c r="H404" s="24" t="s">
        <v>5378</v>
      </c>
      <c r="I404" t="s">
        <v>5379</v>
      </c>
      <c r="J404" t="s">
        <v>4472</v>
      </c>
    </row>
    <row r="405" spans="1:13">
      <c r="A405" s="1" t="s">
        <v>1246</v>
      </c>
      <c r="B405" s="1" t="s">
        <v>4465</v>
      </c>
      <c r="C405" s="49" t="s">
        <v>5380</v>
      </c>
      <c r="D405" t="s">
        <v>5381</v>
      </c>
      <c r="E405" t="s">
        <v>4468</v>
      </c>
      <c r="F405" s="8" t="s">
        <v>4469</v>
      </c>
      <c r="G405" s="1">
        <v>2021</v>
      </c>
      <c r="H405" s="24" t="s">
        <v>5378</v>
      </c>
      <c r="I405" t="s">
        <v>5379</v>
      </c>
      <c r="J405" t="s">
        <v>4472</v>
      </c>
    </row>
    <row r="406" spans="1:13">
      <c r="A406" s="1" t="s">
        <v>1250</v>
      </c>
      <c r="B406" s="1" t="s">
        <v>4465</v>
      </c>
      <c r="C406" s="49" t="s">
        <v>5382</v>
      </c>
      <c r="D406" t="s">
        <v>5383</v>
      </c>
      <c r="E406" t="s">
        <v>4468</v>
      </c>
      <c r="F406" s="8" t="s">
        <v>4469</v>
      </c>
      <c r="G406" s="1">
        <v>2021</v>
      </c>
      <c r="H406" s="24" t="s">
        <v>5378</v>
      </c>
      <c r="I406" t="s">
        <v>5379</v>
      </c>
      <c r="J406" t="s">
        <v>4472</v>
      </c>
    </row>
    <row r="407" spans="1:13">
      <c r="A407" s="1" t="s">
        <v>1253</v>
      </c>
      <c r="B407" s="1" t="s">
        <v>4465</v>
      </c>
      <c r="C407" s="49" t="s">
        <v>5384</v>
      </c>
      <c r="D407" s="24" t="s">
        <v>5385</v>
      </c>
      <c r="E407" t="s">
        <v>4480</v>
      </c>
      <c r="F407" s="8" t="s">
        <v>4469</v>
      </c>
      <c r="G407" s="1">
        <v>2021</v>
      </c>
      <c r="H407" s="24" t="s">
        <v>5386</v>
      </c>
      <c r="I407" t="s">
        <v>4482</v>
      </c>
      <c r="J407" t="s">
        <v>4472</v>
      </c>
    </row>
    <row r="408" spans="1:13">
      <c r="A408" s="1" t="s">
        <v>1256</v>
      </c>
      <c r="B408" s="1" t="s">
        <v>4465</v>
      </c>
      <c r="C408" s="49" t="s">
        <v>5387</v>
      </c>
      <c r="D408" s="24" t="s">
        <v>5388</v>
      </c>
      <c r="E408" t="s">
        <v>4480</v>
      </c>
      <c r="F408" s="8" t="s">
        <v>4469</v>
      </c>
      <c r="G408" s="1">
        <v>2021</v>
      </c>
      <c r="H408" s="24" t="s">
        <v>5389</v>
      </c>
      <c r="I408" t="s">
        <v>4482</v>
      </c>
      <c r="J408" t="s">
        <v>4472</v>
      </c>
    </row>
    <row r="409" spans="1:13">
      <c r="A409" s="1" t="s">
        <v>1259</v>
      </c>
      <c r="B409" s="1" t="s">
        <v>4465</v>
      </c>
      <c r="C409" s="49" t="s">
        <v>5390</v>
      </c>
      <c r="D409" s="24" t="s">
        <v>4817</v>
      </c>
      <c r="E409" t="s">
        <v>4468</v>
      </c>
      <c r="F409" s="8" t="s">
        <v>4469</v>
      </c>
      <c r="G409" s="1">
        <v>2021</v>
      </c>
      <c r="H409" s="24" t="s">
        <v>5391</v>
      </c>
      <c r="I409" t="s">
        <v>4471</v>
      </c>
      <c r="J409" t="s">
        <v>4472</v>
      </c>
    </row>
    <row r="410" spans="1:13">
      <c r="A410" s="1" t="s">
        <v>1262</v>
      </c>
      <c r="B410" s="1" t="s">
        <v>4465</v>
      </c>
      <c r="C410" s="49" t="s">
        <v>5392</v>
      </c>
      <c r="D410" s="24" t="s">
        <v>4817</v>
      </c>
      <c r="E410" t="s">
        <v>4468</v>
      </c>
      <c r="F410" s="8" t="s">
        <v>4469</v>
      </c>
      <c r="G410" s="1">
        <v>2021</v>
      </c>
      <c r="H410" s="24" t="s">
        <v>5393</v>
      </c>
      <c r="I410" t="s">
        <v>4471</v>
      </c>
      <c r="J410" t="s">
        <v>4472</v>
      </c>
    </row>
    <row r="411" spans="1:13">
      <c r="A411" s="1" t="s">
        <v>1265</v>
      </c>
      <c r="B411" s="1" t="s">
        <v>4465</v>
      </c>
      <c r="C411" s="49" t="s">
        <v>5394</v>
      </c>
      <c r="D411" t="s">
        <v>5395</v>
      </c>
      <c r="E411" t="s">
        <v>5396</v>
      </c>
      <c r="F411" s="8" t="s">
        <v>4469</v>
      </c>
      <c r="G411" s="1">
        <v>2021</v>
      </c>
      <c r="H411" s="24" t="s">
        <v>4828</v>
      </c>
      <c r="I411" t="s">
        <v>4829</v>
      </c>
      <c r="J411" t="s">
        <v>4472</v>
      </c>
    </row>
    <row r="412" spans="1:13">
      <c r="A412" s="1" t="s">
        <v>1268</v>
      </c>
      <c r="B412" s="1" t="s">
        <v>4465</v>
      </c>
      <c r="C412" s="49" t="s">
        <v>5397</v>
      </c>
      <c r="D412" t="s">
        <v>5398</v>
      </c>
      <c r="E412" t="s">
        <v>5399</v>
      </c>
      <c r="F412" s="8" t="s">
        <v>4469</v>
      </c>
      <c r="G412" s="1">
        <v>2022</v>
      </c>
      <c r="H412" s="24" t="s">
        <v>4828</v>
      </c>
      <c r="I412" t="s">
        <v>4829</v>
      </c>
      <c r="J412" t="s">
        <v>4472</v>
      </c>
    </row>
    <row r="413" spans="1:13">
      <c r="A413" s="1" t="s">
        <v>1271</v>
      </c>
      <c r="B413" s="1" t="s">
        <v>4465</v>
      </c>
      <c r="C413" s="49" t="s">
        <v>5400</v>
      </c>
      <c r="D413" t="s">
        <v>5401</v>
      </c>
      <c r="E413" t="s">
        <v>5402</v>
      </c>
      <c r="F413" s="8" t="s">
        <v>4469</v>
      </c>
      <c r="G413" s="1">
        <v>2022</v>
      </c>
      <c r="H413" s="24" t="s">
        <v>4828</v>
      </c>
      <c r="I413" t="s">
        <v>4829</v>
      </c>
      <c r="J413" t="s">
        <v>4472</v>
      </c>
    </row>
    <row r="414" spans="1:13">
      <c r="A414" s="1" t="s">
        <v>1274</v>
      </c>
      <c r="B414" s="1" t="s">
        <v>4778</v>
      </c>
      <c r="C414" s="49" t="s">
        <v>5403</v>
      </c>
      <c r="D414" s="24" t="s">
        <v>4780</v>
      </c>
      <c r="E414" t="s">
        <v>4781</v>
      </c>
      <c r="F414" s="8" t="s">
        <v>4469</v>
      </c>
      <c r="G414" s="1">
        <v>2022</v>
      </c>
      <c r="H414" s="24" t="s">
        <v>4780</v>
      </c>
      <c r="I414" t="s">
        <v>4782</v>
      </c>
      <c r="J414" t="s">
        <v>4472</v>
      </c>
    </row>
    <row r="415" spans="1:13">
      <c r="A415" s="1" t="s">
        <v>1277</v>
      </c>
      <c r="B415" s="1" t="s">
        <v>4778</v>
      </c>
      <c r="C415" s="49" t="s">
        <v>5404</v>
      </c>
      <c r="D415" s="24" t="s">
        <v>4780</v>
      </c>
      <c r="E415" t="s">
        <v>4781</v>
      </c>
      <c r="F415" s="8" t="s">
        <v>4469</v>
      </c>
      <c r="G415" s="1">
        <v>2022</v>
      </c>
      <c r="H415" s="24" t="s">
        <v>4780</v>
      </c>
      <c r="I415" t="s">
        <v>4782</v>
      </c>
      <c r="J415" t="s">
        <v>4472</v>
      </c>
    </row>
    <row r="416" spans="1:13">
      <c r="A416" s="1" t="s">
        <v>1280</v>
      </c>
      <c r="B416" s="1" t="s">
        <v>4778</v>
      </c>
      <c r="C416" s="49" t="s">
        <v>5405</v>
      </c>
      <c r="D416" s="24" t="s">
        <v>4780</v>
      </c>
      <c r="E416" t="s">
        <v>4781</v>
      </c>
      <c r="F416" s="8" t="s">
        <v>4469</v>
      </c>
      <c r="G416" s="1">
        <v>2022</v>
      </c>
      <c r="H416" s="24" t="s">
        <v>4780</v>
      </c>
      <c r="I416" t="s">
        <v>4782</v>
      </c>
      <c r="J416" t="s">
        <v>4472</v>
      </c>
    </row>
    <row r="417" spans="1:10">
      <c r="A417" s="1" t="s">
        <v>1283</v>
      </c>
      <c r="B417" s="1" t="s">
        <v>4778</v>
      </c>
      <c r="C417" s="49" t="s">
        <v>5406</v>
      </c>
      <c r="D417" s="24" t="s">
        <v>4780</v>
      </c>
      <c r="E417" t="s">
        <v>4781</v>
      </c>
      <c r="F417" s="8" t="s">
        <v>4469</v>
      </c>
      <c r="G417" s="1">
        <v>2022</v>
      </c>
      <c r="H417" s="24" t="s">
        <v>4780</v>
      </c>
      <c r="I417" t="s">
        <v>4782</v>
      </c>
      <c r="J417" t="s">
        <v>4472</v>
      </c>
    </row>
    <row r="418" spans="1:10">
      <c r="A418" s="1" t="s">
        <v>1286</v>
      </c>
      <c r="B418" s="1" t="s">
        <v>4778</v>
      </c>
      <c r="C418" s="49" t="s">
        <v>5407</v>
      </c>
      <c r="D418" s="24" t="s">
        <v>4780</v>
      </c>
      <c r="E418" t="s">
        <v>4781</v>
      </c>
      <c r="F418" s="8" t="s">
        <v>4469</v>
      </c>
      <c r="G418" s="1">
        <v>2022</v>
      </c>
      <c r="H418" s="24" t="s">
        <v>4780</v>
      </c>
      <c r="I418" t="s">
        <v>4782</v>
      </c>
      <c r="J418" t="s">
        <v>4472</v>
      </c>
    </row>
    <row r="419" spans="1:10">
      <c r="A419" s="1" t="s">
        <v>1289</v>
      </c>
      <c r="B419" s="1" t="s">
        <v>4778</v>
      </c>
      <c r="C419" s="49" t="s">
        <v>5408</v>
      </c>
      <c r="D419" s="24" t="s">
        <v>4780</v>
      </c>
      <c r="E419" t="s">
        <v>4781</v>
      </c>
      <c r="F419" s="8" t="s">
        <v>4469</v>
      </c>
      <c r="G419" s="1">
        <v>2022</v>
      </c>
      <c r="H419" s="24" t="s">
        <v>4780</v>
      </c>
      <c r="I419" t="s">
        <v>4782</v>
      </c>
      <c r="J419" t="s">
        <v>4472</v>
      </c>
    </row>
    <row r="420" spans="1:10">
      <c r="A420" s="1" t="s">
        <v>1292</v>
      </c>
      <c r="B420" s="1" t="s">
        <v>4465</v>
      </c>
      <c r="C420" s="49" t="s">
        <v>5409</v>
      </c>
      <c r="D420" s="24" t="s">
        <v>5410</v>
      </c>
      <c r="E420" t="s">
        <v>4468</v>
      </c>
      <c r="F420" s="8" t="s">
        <v>4469</v>
      </c>
      <c r="G420" s="1">
        <v>2021</v>
      </c>
      <c r="H420" s="24" t="s">
        <v>5411</v>
      </c>
      <c r="I420" t="s">
        <v>5412</v>
      </c>
      <c r="J420" t="s">
        <v>4472</v>
      </c>
    </row>
    <row r="421" spans="1:10">
      <c r="A421" s="1" t="s">
        <v>1296</v>
      </c>
      <c r="B421" s="1" t="s">
        <v>4465</v>
      </c>
      <c r="C421" s="49" t="s">
        <v>5413</v>
      </c>
      <c r="D421" s="24" t="s">
        <v>5414</v>
      </c>
      <c r="E421" t="s">
        <v>4468</v>
      </c>
      <c r="F421" s="8" t="s">
        <v>4469</v>
      </c>
      <c r="G421" s="1">
        <v>2021</v>
      </c>
      <c r="H421" s="24" t="s">
        <v>5415</v>
      </c>
      <c r="I421" t="s">
        <v>5416</v>
      </c>
      <c r="J421" t="s">
        <v>4472</v>
      </c>
    </row>
    <row r="422" spans="1:10">
      <c r="A422" s="1" t="s">
        <v>1299</v>
      </c>
      <c r="B422" s="1" t="s">
        <v>4465</v>
      </c>
      <c r="C422" s="49" t="s">
        <v>5417</v>
      </c>
      <c r="D422" s="24" t="s">
        <v>5418</v>
      </c>
      <c r="E422" t="s">
        <v>4468</v>
      </c>
      <c r="F422" s="8" t="s">
        <v>4469</v>
      </c>
      <c r="G422" s="1">
        <v>2021</v>
      </c>
      <c r="H422" s="24" t="s">
        <v>5415</v>
      </c>
      <c r="I422" t="s">
        <v>5416</v>
      </c>
      <c r="J422" t="s">
        <v>4472</v>
      </c>
    </row>
    <row r="423" spans="1:10">
      <c r="A423" s="1" t="s">
        <v>1302</v>
      </c>
      <c r="B423" s="1" t="s">
        <v>4465</v>
      </c>
      <c r="C423" s="49" t="s">
        <v>5419</v>
      </c>
      <c r="D423" s="24" t="s">
        <v>5420</v>
      </c>
      <c r="E423" t="s">
        <v>4468</v>
      </c>
      <c r="F423" s="8" t="s">
        <v>4469</v>
      </c>
      <c r="G423" s="1">
        <v>2021</v>
      </c>
      <c r="H423" s="24" t="s">
        <v>5415</v>
      </c>
      <c r="I423" t="s">
        <v>5416</v>
      </c>
      <c r="J423" t="s">
        <v>4472</v>
      </c>
    </row>
    <row r="424" spans="1:10">
      <c r="A424" s="1" t="s">
        <v>1305</v>
      </c>
      <c r="B424" s="1" t="s">
        <v>4465</v>
      </c>
      <c r="C424" s="49" t="s">
        <v>5421</v>
      </c>
      <c r="D424" s="24" t="s">
        <v>5422</v>
      </c>
      <c r="E424" t="s">
        <v>4468</v>
      </c>
      <c r="F424" s="8" t="s">
        <v>4469</v>
      </c>
      <c r="G424" s="1">
        <v>2021</v>
      </c>
      <c r="H424" s="24" t="s">
        <v>5411</v>
      </c>
      <c r="I424" t="s">
        <v>5412</v>
      </c>
      <c r="J424" t="s">
        <v>4472</v>
      </c>
    </row>
    <row r="425" spans="1:10">
      <c r="A425" s="1" t="s">
        <v>1308</v>
      </c>
      <c r="B425" s="1" t="s">
        <v>4465</v>
      </c>
      <c r="C425" s="49" t="s">
        <v>5423</v>
      </c>
      <c r="D425" s="24" t="s">
        <v>5424</v>
      </c>
      <c r="E425" t="s">
        <v>4468</v>
      </c>
      <c r="F425" s="8" t="s">
        <v>4469</v>
      </c>
      <c r="G425" s="1">
        <v>2021</v>
      </c>
      <c r="H425" s="24" t="s">
        <v>5411</v>
      </c>
      <c r="I425" t="s">
        <v>5412</v>
      </c>
      <c r="J425" t="s">
        <v>4472</v>
      </c>
    </row>
    <row r="426" spans="1:10">
      <c r="A426" s="1" t="s">
        <v>1311</v>
      </c>
      <c r="B426" s="1" t="s">
        <v>4465</v>
      </c>
      <c r="C426" s="49" t="s">
        <v>5425</v>
      </c>
      <c r="D426" s="24" t="s">
        <v>5426</v>
      </c>
      <c r="E426" t="s">
        <v>4468</v>
      </c>
      <c r="F426" s="8" t="s">
        <v>4469</v>
      </c>
      <c r="G426" s="1">
        <v>2021</v>
      </c>
      <c r="H426" s="24" t="s">
        <v>5411</v>
      </c>
      <c r="I426" t="s">
        <v>5412</v>
      </c>
      <c r="J426" t="s">
        <v>4472</v>
      </c>
    </row>
    <row r="427" spans="1:10">
      <c r="A427" s="1" t="s">
        <v>1314</v>
      </c>
      <c r="B427" s="1" t="s">
        <v>4465</v>
      </c>
      <c r="C427" s="49" t="s">
        <v>5427</v>
      </c>
      <c r="D427" s="24" t="s">
        <v>5428</v>
      </c>
      <c r="E427" t="s">
        <v>4468</v>
      </c>
      <c r="F427" s="8" t="s">
        <v>4469</v>
      </c>
      <c r="G427" s="1">
        <v>2021</v>
      </c>
      <c r="H427" s="24" t="s">
        <v>5411</v>
      </c>
      <c r="I427" t="s">
        <v>5412</v>
      </c>
      <c r="J427" t="s">
        <v>4472</v>
      </c>
    </row>
    <row r="428" spans="1:10">
      <c r="A428" s="1" t="s">
        <v>1317</v>
      </c>
      <c r="B428" s="1" t="s">
        <v>4465</v>
      </c>
      <c r="C428" s="49" t="s">
        <v>5429</v>
      </c>
      <c r="D428" s="24" t="s">
        <v>5430</v>
      </c>
      <c r="E428" t="s">
        <v>4468</v>
      </c>
      <c r="F428" s="8" t="s">
        <v>4469</v>
      </c>
      <c r="G428" s="1">
        <v>2021</v>
      </c>
      <c r="H428" s="24" t="s">
        <v>5411</v>
      </c>
      <c r="I428" t="s">
        <v>5412</v>
      </c>
      <c r="J428" t="s">
        <v>4472</v>
      </c>
    </row>
    <row r="429" spans="1:10">
      <c r="A429" s="1" t="s">
        <v>1320</v>
      </c>
      <c r="B429" s="1" t="s">
        <v>4465</v>
      </c>
      <c r="C429" s="49" t="s">
        <v>5431</v>
      </c>
      <c r="D429" s="24" t="s">
        <v>5432</v>
      </c>
      <c r="E429" t="s">
        <v>4468</v>
      </c>
      <c r="F429" s="8" t="s">
        <v>4469</v>
      </c>
      <c r="G429" s="1">
        <v>2021</v>
      </c>
      <c r="H429" s="24" t="s">
        <v>5411</v>
      </c>
      <c r="I429" t="s">
        <v>5412</v>
      </c>
      <c r="J429" t="s">
        <v>4472</v>
      </c>
    </row>
    <row r="430" spans="1:10">
      <c r="A430" s="1" t="s">
        <v>1323</v>
      </c>
      <c r="B430" s="1" t="s">
        <v>4465</v>
      </c>
      <c r="C430" s="49" t="s">
        <v>5433</v>
      </c>
      <c r="D430" s="24" t="s">
        <v>5434</v>
      </c>
      <c r="E430" t="s">
        <v>4468</v>
      </c>
      <c r="F430" s="8" t="s">
        <v>4469</v>
      </c>
      <c r="G430" s="1">
        <v>2021</v>
      </c>
      <c r="H430" s="24" t="s">
        <v>5411</v>
      </c>
      <c r="I430" t="s">
        <v>5412</v>
      </c>
      <c r="J430" t="s">
        <v>4472</v>
      </c>
    </row>
    <row r="431" spans="1:10">
      <c r="A431" s="1" t="s">
        <v>1326</v>
      </c>
      <c r="B431" s="1" t="s">
        <v>4465</v>
      </c>
      <c r="C431" s="49" t="s">
        <v>5435</v>
      </c>
      <c r="D431" s="24" t="s">
        <v>5436</v>
      </c>
      <c r="E431" t="s">
        <v>4468</v>
      </c>
      <c r="F431" s="8" t="s">
        <v>4469</v>
      </c>
      <c r="G431" s="1">
        <v>2021</v>
      </c>
      <c r="H431" s="24" t="s">
        <v>5411</v>
      </c>
      <c r="I431" t="s">
        <v>5412</v>
      </c>
      <c r="J431" t="s">
        <v>4472</v>
      </c>
    </row>
    <row r="432" spans="1:10">
      <c r="A432" s="1" t="s">
        <v>1329</v>
      </c>
      <c r="B432" s="1" t="s">
        <v>4465</v>
      </c>
      <c r="C432" s="51" t="s">
        <v>5437</v>
      </c>
      <c r="D432" s="65" t="s">
        <v>5438</v>
      </c>
      <c r="E432" t="s">
        <v>4775</v>
      </c>
      <c r="F432" s="8" t="s">
        <v>4469</v>
      </c>
      <c r="G432" s="1">
        <v>2021</v>
      </c>
      <c r="H432" s="24" t="s">
        <v>5439</v>
      </c>
      <c r="I432" t="s">
        <v>5440</v>
      </c>
      <c r="J432" t="s">
        <v>4472</v>
      </c>
    </row>
    <row r="433" spans="1:10">
      <c r="A433" s="1" t="s">
        <v>1332</v>
      </c>
      <c r="B433" s="1" t="s">
        <v>4464</v>
      </c>
      <c r="C433" s="51" t="s">
        <v>5441</v>
      </c>
      <c r="D433" s="24" t="s">
        <v>5442</v>
      </c>
      <c r="E433" t="s">
        <v>4468</v>
      </c>
      <c r="F433" s="8" t="s">
        <v>4469</v>
      </c>
      <c r="G433" s="1">
        <v>2021</v>
      </c>
      <c r="H433" s="24" t="s">
        <v>5443</v>
      </c>
      <c r="I433" t="s">
        <v>5444</v>
      </c>
      <c r="J433" t="s">
        <v>4472</v>
      </c>
    </row>
    <row r="434" spans="1:10">
      <c r="A434" s="1" t="s">
        <v>1337</v>
      </c>
      <c r="B434" s="1" t="s">
        <v>4464</v>
      </c>
      <c r="C434" s="51" t="s">
        <v>5445</v>
      </c>
      <c r="D434" s="24" t="s">
        <v>5442</v>
      </c>
      <c r="E434" t="s">
        <v>4468</v>
      </c>
      <c r="F434" s="8" t="s">
        <v>4469</v>
      </c>
      <c r="G434" s="1">
        <v>2021</v>
      </c>
      <c r="H434" s="24" t="s">
        <v>5443</v>
      </c>
      <c r="I434" t="s">
        <v>5444</v>
      </c>
      <c r="J434" t="s">
        <v>4472</v>
      </c>
    </row>
    <row r="435" spans="1:10">
      <c r="A435" s="1" t="s">
        <v>1341</v>
      </c>
      <c r="B435" s="1" t="s">
        <v>4464</v>
      </c>
      <c r="C435" s="51" t="s">
        <v>5446</v>
      </c>
      <c r="D435" s="24" t="s">
        <v>5442</v>
      </c>
      <c r="E435" t="s">
        <v>4468</v>
      </c>
      <c r="F435" s="8" t="s">
        <v>4469</v>
      </c>
      <c r="G435" s="1">
        <v>2021</v>
      </c>
      <c r="H435" s="24" t="s">
        <v>5443</v>
      </c>
      <c r="I435" t="s">
        <v>5444</v>
      </c>
      <c r="J435" t="s">
        <v>4472</v>
      </c>
    </row>
    <row r="436" spans="1:10">
      <c r="A436" s="1" t="s">
        <v>1345</v>
      </c>
      <c r="B436" s="1" t="s">
        <v>4464</v>
      </c>
      <c r="C436" s="51" t="s">
        <v>5447</v>
      </c>
      <c r="D436" s="24" t="s">
        <v>5448</v>
      </c>
      <c r="E436" t="s">
        <v>4468</v>
      </c>
      <c r="F436" s="8" t="s">
        <v>4469</v>
      </c>
      <c r="G436" s="1">
        <v>2021</v>
      </c>
      <c r="H436" s="65" t="s">
        <v>5443</v>
      </c>
      <c r="I436" t="s">
        <v>5444</v>
      </c>
      <c r="J436" t="s">
        <v>4472</v>
      </c>
    </row>
    <row r="437" spans="1:10">
      <c r="A437" s="1" t="s">
        <v>1350</v>
      </c>
      <c r="B437" s="1" t="s">
        <v>4465</v>
      </c>
      <c r="C437" s="51" t="s">
        <v>5449</v>
      </c>
      <c r="D437" s="24" t="s">
        <v>5450</v>
      </c>
      <c r="E437" t="s">
        <v>4480</v>
      </c>
      <c r="F437" s="8" t="s">
        <v>4469</v>
      </c>
      <c r="G437" s="1">
        <v>2021</v>
      </c>
      <c r="H437" s="24" t="s">
        <v>5451</v>
      </c>
      <c r="I437" t="s">
        <v>4482</v>
      </c>
      <c r="J437" t="s">
        <v>4472</v>
      </c>
    </row>
    <row r="438" spans="1:10">
      <c r="A438" s="1" t="s">
        <v>1353</v>
      </c>
      <c r="B438" s="1" t="s">
        <v>4464</v>
      </c>
      <c r="C438" s="51" t="s">
        <v>5452</v>
      </c>
      <c r="D438" s="24" t="s">
        <v>5442</v>
      </c>
      <c r="E438" t="s">
        <v>4468</v>
      </c>
      <c r="F438" s="8" t="s">
        <v>4469</v>
      </c>
      <c r="G438" s="1">
        <v>2021</v>
      </c>
      <c r="H438" s="24" t="s">
        <v>5443</v>
      </c>
      <c r="I438" t="s">
        <v>5444</v>
      </c>
      <c r="J438" t="s">
        <v>4472</v>
      </c>
    </row>
    <row r="439" spans="1:10">
      <c r="A439" s="1" t="s">
        <v>1357</v>
      </c>
      <c r="B439" s="1" t="s">
        <v>4464</v>
      </c>
      <c r="C439" s="51" t="s">
        <v>5453</v>
      </c>
      <c r="D439" s="24" t="s">
        <v>5442</v>
      </c>
      <c r="E439" t="s">
        <v>4468</v>
      </c>
      <c r="F439" s="8" t="s">
        <v>4469</v>
      </c>
      <c r="G439" s="1">
        <v>2021</v>
      </c>
      <c r="H439" s="24" t="s">
        <v>5443</v>
      </c>
      <c r="I439" t="s">
        <v>5444</v>
      </c>
      <c r="J439" t="s">
        <v>4472</v>
      </c>
    </row>
    <row r="440" spans="1:10">
      <c r="A440" s="1" t="s">
        <v>1361</v>
      </c>
      <c r="B440" s="1" t="s">
        <v>4464</v>
      </c>
      <c r="C440" s="51" t="s">
        <v>5454</v>
      </c>
      <c r="D440" s="24" t="s">
        <v>5442</v>
      </c>
      <c r="E440" t="s">
        <v>4468</v>
      </c>
      <c r="F440" s="8" t="s">
        <v>4469</v>
      </c>
      <c r="G440" s="1">
        <v>2021</v>
      </c>
      <c r="H440" s="24" t="s">
        <v>5443</v>
      </c>
      <c r="I440" t="s">
        <v>5444</v>
      </c>
      <c r="J440" t="s">
        <v>4472</v>
      </c>
    </row>
    <row r="441" spans="1:10">
      <c r="A441" s="1" t="s">
        <v>1366</v>
      </c>
      <c r="B441" s="1" t="s">
        <v>4465</v>
      </c>
      <c r="C441" s="51" t="s">
        <v>5455</v>
      </c>
      <c r="D441" s="24" t="s">
        <v>5456</v>
      </c>
      <c r="E441" t="s">
        <v>5457</v>
      </c>
      <c r="F441" s="8" t="s">
        <v>4469</v>
      </c>
      <c r="G441" s="1">
        <v>2023</v>
      </c>
      <c r="H441" s="24" t="s">
        <v>5458</v>
      </c>
      <c r="I441" t="s">
        <v>5459</v>
      </c>
      <c r="J441" t="s">
        <v>4472</v>
      </c>
    </row>
    <row r="442" spans="1:10">
      <c r="A442" s="1" t="s">
        <v>1368</v>
      </c>
      <c r="B442" s="1" t="s">
        <v>4464</v>
      </c>
      <c r="C442" s="51" t="s">
        <v>5455</v>
      </c>
      <c r="D442" s="24" t="s">
        <v>5442</v>
      </c>
      <c r="E442" t="s">
        <v>5457</v>
      </c>
      <c r="F442" s="8" t="s">
        <v>4469</v>
      </c>
      <c r="G442" s="1">
        <v>2023</v>
      </c>
      <c r="H442" s="24" t="s">
        <v>5458</v>
      </c>
      <c r="I442" t="s">
        <v>5459</v>
      </c>
      <c r="J442" t="s">
        <v>4472</v>
      </c>
    </row>
    <row r="443" spans="1:10">
      <c r="A443" s="1" t="s">
        <v>1372</v>
      </c>
      <c r="B443" s="1" t="s">
        <v>4464</v>
      </c>
      <c r="C443" s="51" t="s">
        <v>5460</v>
      </c>
      <c r="D443" s="24" t="s">
        <v>5461</v>
      </c>
      <c r="E443" t="s">
        <v>5462</v>
      </c>
      <c r="F443" s="8" t="s">
        <v>4469</v>
      </c>
      <c r="G443" s="1">
        <v>2023</v>
      </c>
      <c r="H443" s="24" t="s">
        <v>5463</v>
      </c>
      <c r="I443" t="s">
        <v>4471</v>
      </c>
      <c r="J443" t="s">
        <v>4472</v>
      </c>
    </row>
    <row r="444" spans="1:10">
      <c r="A444" s="1" t="s">
        <v>1377</v>
      </c>
      <c r="B444" s="1" t="s">
        <v>4465</v>
      </c>
      <c r="C444" s="51" t="s">
        <v>5464</v>
      </c>
      <c r="D444" s="24" t="s">
        <v>5465</v>
      </c>
      <c r="E444" t="s">
        <v>5466</v>
      </c>
      <c r="F444" s="8" t="s">
        <v>4469</v>
      </c>
      <c r="G444" s="1">
        <v>2021</v>
      </c>
      <c r="H444" s="65" t="s">
        <v>5467</v>
      </c>
      <c r="I444" t="s">
        <v>5468</v>
      </c>
      <c r="J444" t="s">
        <v>4472</v>
      </c>
    </row>
    <row r="445" spans="1:10">
      <c r="A445" s="1" t="s">
        <v>1380</v>
      </c>
      <c r="B445" s="1" t="s">
        <v>4465</v>
      </c>
      <c r="C445" s="51" t="s">
        <v>5469</v>
      </c>
      <c r="D445" s="24" t="s">
        <v>5470</v>
      </c>
      <c r="E445" t="s">
        <v>4480</v>
      </c>
      <c r="F445" s="8" t="s">
        <v>4469</v>
      </c>
      <c r="G445" s="1">
        <v>2021</v>
      </c>
      <c r="H445" s="24" t="s">
        <v>5471</v>
      </c>
      <c r="I445" t="s">
        <v>4482</v>
      </c>
      <c r="J445" t="s">
        <v>4472</v>
      </c>
    </row>
    <row r="446" spans="1:10">
      <c r="A446" s="1" t="s">
        <v>1383</v>
      </c>
      <c r="B446" s="1" t="s">
        <v>4465</v>
      </c>
      <c r="C446" s="51" t="s">
        <v>5472</v>
      </c>
      <c r="D446" s="24" t="s">
        <v>5473</v>
      </c>
      <c r="E446" t="s">
        <v>4480</v>
      </c>
      <c r="F446" s="8" t="s">
        <v>4469</v>
      </c>
      <c r="G446" s="1">
        <v>2021</v>
      </c>
      <c r="H446" s="24" t="s">
        <v>5474</v>
      </c>
      <c r="I446" t="s">
        <v>4482</v>
      </c>
      <c r="J446" t="s">
        <v>4472</v>
      </c>
    </row>
    <row r="447" spans="1:10">
      <c r="A447" s="1" t="s">
        <v>1386</v>
      </c>
      <c r="B447" s="1" t="s">
        <v>4465</v>
      </c>
      <c r="C447" s="51" t="s">
        <v>5475</v>
      </c>
      <c r="D447" s="24" t="s">
        <v>5476</v>
      </c>
      <c r="E447" t="s">
        <v>4480</v>
      </c>
      <c r="F447" s="8" t="s">
        <v>4469</v>
      </c>
      <c r="G447" s="1">
        <v>2021</v>
      </c>
      <c r="H447" s="24" t="s">
        <v>5477</v>
      </c>
      <c r="I447" t="s">
        <v>4482</v>
      </c>
      <c r="J447" t="s">
        <v>4472</v>
      </c>
    </row>
    <row r="448" spans="1:10">
      <c r="A448" s="1" t="s">
        <v>1389</v>
      </c>
      <c r="B448" s="1" t="s">
        <v>4465</v>
      </c>
      <c r="C448" s="51" t="s">
        <v>5478</v>
      </c>
      <c r="D448" s="24" t="s">
        <v>5479</v>
      </c>
      <c r="E448" t="s">
        <v>5480</v>
      </c>
      <c r="F448" s="8" t="s">
        <v>4469</v>
      </c>
      <c r="G448" s="1">
        <v>2021</v>
      </c>
      <c r="H448" s="24" t="s">
        <v>5481</v>
      </c>
      <c r="I448" t="s">
        <v>5482</v>
      </c>
      <c r="J448" t="s">
        <v>4472</v>
      </c>
    </row>
    <row r="449" spans="1:10">
      <c r="A449" s="1" t="s">
        <v>1392</v>
      </c>
      <c r="B449" s="1" t="s">
        <v>4465</v>
      </c>
      <c r="C449" s="51" t="s">
        <v>5483</v>
      </c>
      <c r="D449" s="24" t="s">
        <v>5484</v>
      </c>
      <c r="E449" t="s">
        <v>5480</v>
      </c>
      <c r="F449" s="8" t="s">
        <v>4469</v>
      </c>
      <c r="G449" s="1">
        <v>2021</v>
      </c>
      <c r="H449" s="24" t="s">
        <v>5481</v>
      </c>
      <c r="I449" t="s">
        <v>5482</v>
      </c>
      <c r="J449" t="s">
        <v>4472</v>
      </c>
    </row>
    <row r="450" spans="1:10">
      <c r="A450" s="1" t="s">
        <v>1395</v>
      </c>
      <c r="B450" s="1" t="s">
        <v>4465</v>
      </c>
      <c r="C450" s="51" t="s">
        <v>5485</v>
      </c>
      <c r="D450" s="24" t="s">
        <v>5486</v>
      </c>
      <c r="E450" t="s">
        <v>5480</v>
      </c>
      <c r="F450" s="8" t="s">
        <v>4469</v>
      </c>
      <c r="G450" s="1">
        <v>2021</v>
      </c>
      <c r="H450" s="24" t="s">
        <v>5481</v>
      </c>
      <c r="I450" t="s">
        <v>5482</v>
      </c>
      <c r="J450" t="s">
        <v>4472</v>
      </c>
    </row>
    <row r="451" spans="1:10">
      <c r="A451" s="1" t="s">
        <v>1398</v>
      </c>
      <c r="B451" s="1" t="s">
        <v>4465</v>
      </c>
      <c r="C451" s="51" t="s">
        <v>5487</v>
      </c>
      <c r="D451" s="24" t="s">
        <v>5488</v>
      </c>
      <c r="E451" t="s">
        <v>5480</v>
      </c>
      <c r="F451" s="8" t="s">
        <v>4469</v>
      </c>
      <c r="G451" s="1">
        <v>2021</v>
      </c>
      <c r="H451" s="24" t="s">
        <v>5481</v>
      </c>
      <c r="I451" t="s">
        <v>5482</v>
      </c>
      <c r="J451" t="s">
        <v>4472</v>
      </c>
    </row>
    <row r="452" spans="1:10">
      <c r="A452" s="1" t="s">
        <v>1401</v>
      </c>
      <c r="B452" s="1" t="s">
        <v>4465</v>
      </c>
      <c r="C452" s="51" t="s">
        <v>5489</v>
      </c>
      <c r="D452" s="24" t="s">
        <v>5490</v>
      </c>
      <c r="E452" t="s">
        <v>5480</v>
      </c>
      <c r="F452" s="8" t="s">
        <v>4469</v>
      </c>
      <c r="G452" s="1">
        <v>2021</v>
      </c>
      <c r="H452" s="65" t="s">
        <v>5481</v>
      </c>
      <c r="I452" t="s">
        <v>5482</v>
      </c>
      <c r="J452" t="s">
        <v>4472</v>
      </c>
    </row>
    <row r="453" spans="1:10">
      <c r="A453" s="1" t="s">
        <v>1404</v>
      </c>
      <c r="B453" s="1" t="s">
        <v>4465</v>
      </c>
      <c r="C453" s="51" t="s">
        <v>5491</v>
      </c>
      <c r="D453" s="24" t="s">
        <v>5492</v>
      </c>
      <c r="E453" t="s">
        <v>4468</v>
      </c>
      <c r="F453" s="8" t="s">
        <v>4469</v>
      </c>
      <c r="G453" s="1">
        <v>2021</v>
      </c>
      <c r="H453" s="24" t="s">
        <v>5493</v>
      </c>
      <c r="I453" t="s">
        <v>5494</v>
      </c>
      <c r="J453" t="s">
        <v>4472</v>
      </c>
    </row>
    <row r="454" spans="1:10">
      <c r="A454" s="1" t="s">
        <v>1407</v>
      </c>
      <c r="B454" s="1" t="s">
        <v>4465</v>
      </c>
      <c r="C454" s="51" t="s">
        <v>5495</v>
      </c>
      <c r="D454" s="65" t="s">
        <v>5496</v>
      </c>
      <c r="E454" t="s">
        <v>5497</v>
      </c>
      <c r="F454" s="8" t="s">
        <v>4469</v>
      </c>
      <c r="G454" s="1">
        <v>2022</v>
      </c>
      <c r="H454" s="24" t="s">
        <v>5498</v>
      </c>
      <c r="I454" t="s">
        <v>5499</v>
      </c>
      <c r="J454" t="s">
        <v>4472</v>
      </c>
    </row>
    <row r="455" spans="1:10">
      <c r="A455" s="1" t="s">
        <v>1410</v>
      </c>
      <c r="B455" s="1" t="s">
        <v>4465</v>
      </c>
      <c r="C455" s="51" t="s">
        <v>5500</v>
      </c>
      <c r="D455" s="24" t="s">
        <v>5501</v>
      </c>
      <c r="E455" t="s">
        <v>5497</v>
      </c>
      <c r="F455" s="8" t="s">
        <v>4469</v>
      </c>
      <c r="G455" s="1">
        <v>2022</v>
      </c>
      <c r="H455" s="24" t="s">
        <v>5498</v>
      </c>
      <c r="I455" t="s">
        <v>5499</v>
      </c>
      <c r="J455" t="s">
        <v>4472</v>
      </c>
    </row>
    <row r="456" spans="1:10">
      <c r="A456" s="1" t="s">
        <v>1413</v>
      </c>
      <c r="B456" s="1" t="s">
        <v>4465</v>
      </c>
      <c r="C456" s="51" t="s">
        <v>5502</v>
      </c>
      <c r="D456" s="24" t="s">
        <v>5503</v>
      </c>
      <c r="E456" t="s">
        <v>5497</v>
      </c>
      <c r="F456" s="8" t="s">
        <v>4469</v>
      </c>
      <c r="G456" s="1">
        <v>2022</v>
      </c>
      <c r="H456" s="24" t="s">
        <v>5498</v>
      </c>
      <c r="I456" t="s">
        <v>5499</v>
      </c>
      <c r="J456" t="s">
        <v>4472</v>
      </c>
    </row>
    <row r="457" spans="1:10">
      <c r="A457" s="1" t="s">
        <v>1416</v>
      </c>
      <c r="B457" s="1" t="s">
        <v>4465</v>
      </c>
      <c r="C457" s="51" t="s">
        <v>5504</v>
      </c>
      <c r="D457" s="24" t="s">
        <v>5505</v>
      </c>
      <c r="E457" t="s">
        <v>5497</v>
      </c>
      <c r="F457" s="8" t="s">
        <v>4469</v>
      </c>
      <c r="G457" s="1">
        <v>2022</v>
      </c>
      <c r="H457" s="24" t="s">
        <v>5498</v>
      </c>
      <c r="I457" t="s">
        <v>5499</v>
      </c>
      <c r="J457" t="s">
        <v>4472</v>
      </c>
    </row>
    <row r="458" spans="1:10">
      <c r="A458" s="1" t="s">
        <v>1419</v>
      </c>
      <c r="B458" s="1" t="s">
        <v>4465</v>
      </c>
      <c r="C458" s="51" t="s">
        <v>5506</v>
      </c>
      <c r="D458" s="24" t="s">
        <v>5507</v>
      </c>
      <c r="E458" t="s">
        <v>5508</v>
      </c>
      <c r="F458" s="8" t="s">
        <v>4469</v>
      </c>
      <c r="G458" s="1">
        <v>2022</v>
      </c>
      <c r="H458" s="24" t="s">
        <v>5498</v>
      </c>
      <c r="I458" t="s">
        <v>5499</v>
      </c>
      <c r="J458" t="s">
        <v>4472</v>
      </c>
    </row>
    <row r="459" spans="1:10">
      <c r="A459" s="1" t="s">
        <v>1422</v>
      </c>
      <c r="B459" s="1" t="s">
        <v>4465</v>
      </c>
      <c r="C459" s="51" t="s">
        <v>5509</v>
      </c>
      <c r="D459" s="24" t="s">
        <v>5510</v>
      </c>
      <c r="E459" t="s">
        <v>5508</v>
      </c>
      <c r="F459" s="8" t="s">
        <v>4469</v>
      </c>
      <c r="G459" s="1">
        <v>2022</v>
      </c>
      <c r="H459" s="24" t="s">
        <v>5498</v>
      </c>
      <c r="I459" t="s">
        <v>5499</v>
      </c>
      <c r="J459" t="s">
        <v>4472</v>
      </c>
    </row>
    <row r="460" spans="1:10">
      <c r="A460" s="1" t="s">
        <v>1425</v>
      </c>
      <c r="B460" s="1" t="s">
        <v>4465</v>
      </c>
      <c r="C460" s="51" t="s">
        <v>5511</v>
      </c>
      <c r="D460" s="24" t="s">
        <v>5512</v>
      </c>
      <c r="E460" t="s">
        <v>5508</v>
      </c>
      <c r="F460" s="8" t="s">
        <v>4469</v>
      </c>
      <c r="G460" s="1">
        <v>2022</v>
      </c>
      <c r="H460" s="24" t="s">
        <v>5498</v>
      </c>
      <c r="I460" t="s">
        <v>5499</v>
      </c>
      <c r="J460" t="s">
        <v>4472</v>
      </c>
    </row>
    <row r="461" spans="1:10">
      <c r="A461" s="1" t="s">
        <v>1428</v>
      </c>
      <c r="B461" s="1" t="s">
        <v>4465</v>
      </c>
      <c r="C461" s="51" t="s">
        <v>5513</v>
      </c>
      <c r="D461" s="24" t="s">
        <v>5514</v>
      </c>
      <c r="E461" t="s">
        <v>5508</v>
      </c>
      <c r="F461" s="8" t="s">
        <v>4469</v>
      </c>
      <c r="G461" s="1">
        <v>2022</v>
      </c>
      <c r="H461" s="24" t="s">
        <v>5498</v>
      </c>
      <c r="I461" t="s">
        <v>5499</v>
      </c>
      <c r="J461" t="s">
        <v>4472</v>
      </c>
    </row>
    <row r="462" spans="1:10">
      <c r="A462" s="1" t="s">
        <v>1431</v>
      </c>
      <c r="B462" s="1" t="s">
        <v>4465</v>
      </c>
      <c r="C462" s="51" t="s">
        <v>5515</v>
      </c>
      <c r="D462" s="24" t="s">
        <v>5516</v>
      </c>
      <c r="E462" t="s">
        <v>5508</v>
      </c>
      <c r="F462" s="8" t="s">
        <v>4469</v>
      </c>
      <c r="G462" s="1">
        <v>2022</v>
      </c>
      <c r="H462" s="24" t="s">
        <v>5498</v>
      </c>
      <c r="I462" t="s">
        <v>5499</v>
      </c>
      <c r="J462" t="s">
        <v>4472</v>
      </c>
    </row>
    <row r="463" spans="1:10">
      <c r="A463" s="1" t="s">
        <v>1434</v>
      </c>
      <c r="B463" s="1" t="s">
        <v>4465</v>
      </c>
      <c r="C463" s="51" t="s">
        <v>5517</v>
      </c>
      <c r="D463" s="24" t="s">
        <v>5518</v>
      </c>
      <c r="E463" t="s">
        <v>5508</v>
      </c>
      <c r="F463" s="8" t="s">
        <v>4469</v>
      </c>
      <c r="G463" s="1">
        <v>2022</v>
      </c>
      <c r="H463" s="24" t="s">
        <v>5498</v>
      </c>
      <c r="I463" t="s">
        <v>5499</v>
      </c>
      <c r="J463" t="s">
        <v>4472</v>
      </c>
    </row>
    <row r="464" spans="1:10">
      <c r="A464" s="1" t="s">
        <v>1437</v>
      </c>
      <c r="B464" s="1" t="s">
        <v>4465</v>
      </c>
      <c r="C464" s="51" t="s">
        <v>5519</v>
      </c>
      <c r="D464" s="24" t="s">
        <v>5520</v>
      </c>
      <c r="E464" t="s">
        <v>5508</v>
      </c>
      <c r="F464" s="8" t="s">
        <v>4469</v>
      </c>
      <c r="G464" s="1">
        <v>2022</v>
      </c>
      <c r="H464" s="24" t="s">
        <v>5498</v>
      </c>
      <c r="I464" t="s">
        <v>5499</v>
      </c>
      <c r="J464" t="s">
        <v>4472</v>
      </c>
    </row>
    <row r="465" spans="1:10">
      <c r="A465" s="1" t="s">
        <v>1440</v>
      </c>
      <c r="B465" s="1" t="s">
        <v>4465</v>
      </c>
      <c r="C465" s="51" t="s">
        <v>5521</v>
      </c>
      <c r="D465" s="24" t="s">
        <v>5522</v>
      </c>
      <c r="E465" t="s">
        <v>5508</v>
      </c>
      <c r="F465" s="8" t="s">
        <v>4469</v>
      </c>
      <c r="G465" s="1">
        <v>2022</v>
      </c>
      <c r="H465" s="24" t="s">
        <v>5498</v>
      </c>
      <c r="I465" t="s">
        <v>5499</v>
      </c>
      <c r="J465" t="s">
        <v>4472</v>
      </c>
    </row>
    <row r="466" spans="1:10">
      <c r="A466" s="1" t="s">
        <v>1443</v>
      </c>
      <c r="B466" s="1" t="s">
        <v>4465</v>
      </c>
      <c r="C466" s="51" t="s">
        <v>5523</v>
      </c>
      <c r="D466" s="24" t="s">
        <v>5524</v>
      </c>
      <c r="E466" t="s">
        <v>5508</v>
      </c>
      <c r="F466" s="8" t="s">
        <v>4469</v>
      </c>
      <c r="G466" s="1">
        <v>2022</v>
      </c>
      <c r="H466" s="24" t="s">
        <v>5498</v>
      </c>
      <c r="I466" t="s">
        <v>5499</v>
      </c>
      <c r="J466" t="s">
        <v>4472</v>
      </c>
    </row>
    <row r="467" spans="1:10">
      <c r="A467" s="1" t="s">
        <v>1446</v>
      </c>
      <c r="B467" s="1" t="s">
        <v>4465</v>
      </c>
      <c r="C467" s="51" t="s">
        <v>5525</v>
      </c>
      <c r="D467" s="24" t="s">
        <v>5526</v>
      </c>
      <c r="E467" t="s">
        <v>5508</v>
      </c>
      <c r="F467" s="8" t="s">
        <v>4469</v>
      </c>
      <c r="G467" s="1">
        <v>2022</v>
      </c>
      <c r="H467" s="24" t="s">
        <v>5498</v>
      </c>
      <c r="I467" t="s">
        <v>5499</v>
      </c>
      <c r="J467" t="s">
        <v>4472</v>
      </c>
    </row>
    <row r="468" spans="1:10">
      <c r="A468" s="1" t="s">
        <v>1449</v>
      </c>
      <c r="B468" s="1" t="s">
        <v>4465</v>
      </c>
      <c r="C468" s="51" t="s">
        <v>5527</v>
      </c>
      <c r="D468" s="24" t="s">
        <v>5528</v>
      </c>
      <c r="E468" t="s">
        <v>5508</v>
      </c>
      <c r="F468" s="8" t="s">
        <v>4469</v>
      </c>
      <c r="G468" s="1">
        <v>2022</v>
      </c>
      <c r="H468" s="24" t="s">
        <v>5498</v>
      </c>
      <c r="I468" t="s">
        <v>5499</v>
      </c>
      <c r="J468" t="s">
        <v>4472</v>
      </c>
    </row>
    <row r="469" spans="1:10">
      <c r="A469" s="1" t="s">
        <v>1452</v>
      </c>
      <c r="B469" s="1" t="s">
        <v>4465</v>
      </c>
      <c r="C469" s="51" t="s">
        <v>5529</v>
      </c>
      <c r="D469" s="24" t="s">
        <v>5530</v>
      </c>
      <c r="E469" t="s">
        <v>5508</v>
      </c>
      <c r="F469" s="8" t="s">
        <v>4469</v>
      </c>
      <c r="G469" s="1">
        <v>2022</v>
      </c>
      <c r="H469" s="24" t="s">
        <v>5498</v>
      </c>
      <c r="I469" t="s">
        <v>5499</v>
      </c>
      <c r="J469" t="s">
        <v>4472</v>
      </c>
    </row>
    <row r="470" spans="1:10">
      <c r="A470" s="1" t="s">
        <v>1455</v>
      </c>
      <c r="B470" s="1" t="s">
        <v>4465</v>
      </c>
      <c r="C470" s="51" t="s">
        <v>5531</v>
      </c>
      <c r="D470" s="24" t="s">
        <v>5532</v>
      </c>
      <c r="E470" t="s">
        <v>5508</v>
      </c>
      <c r="F470" s="8" t="s">
        <v>4469</v>
      </c>
      <c r="G470" s="1">
        <v>2022</v>
      </c>
      <c r="H470" s="24" t="s">
        <v>5498</v>
      </c>
      <c r="I470" t="s">
        <v>5499</v>
      </c>
      <c r="J470" t="s">
        <v>4472</v>
      </c>
    </row>
    <row r="471" spans="1:10">
      <c r="A471" s="1" t="s">
        <v>1458</v>
      </c>
      <c r="B471" s="1" t="s">
        <v>4465</v>
      </c>
      <c r="C471" s="51" t="s">
        <v>5533</v>
      </c>
      <c r="D471" s="24" t="s">
        <v>5534</v>
      </c>
      <c r="E471" t="s">
        <v>5508</v>
      </c>
      <c r="F471" s="8" t="s">
        <v>4469</v>
      </c>
      <c r="G471" s="1">
        <v>2022</v>
      </c>
      <c r="H471" s="24" t="s">
        <v>5498</v>
      </c>
      <c r="I471" t="s">
        <v>5499</v>
      </c>
      <c r="J471" t="s">
        <v>4472</v>
      </c>
    </row>
    <row r="472" spans="1:10">
      <c r="A472" s="1" t="s">
        <v>1461</v>
      </c>
      <c r="B472" s="1" t="s">
        <v>4465</v>
      </c>
      <c r="C472" s="51" t="s">
        <v>5535</v>
      </c>
      <c r="D472" s="24" t="s">
        <v>5536</v>
      </c>
      <c r="E472" t="s">
        <v>5537</v>
      </c>
      <c r="F472" s="8" t="s">
        <v>4469</v>
      </c>
      <c r="G472" s="1">
        <v>2022</v>
      </c>
      <c r="H472" s="24" t="s">
        <v>5481</v>
      </c>
      <c r="I472" t="s">
        <v>5482</v>
      </c>
      <c r="J472" t="s">
        <v>4472</v>
      </c>
    </row>
    <row r="473" spans="1:10">
      <c r="A473" s="1" t="s">
        <v>1464</v>
      </c>
      <c r="B473" s="1" t="s">
        <v>4465</v>
      </c>
      <c r="C473" s="51" t="s">
        <v>5538</v>
      </c>
      <c r="D473" s="24" t="s">
        <v>5539</v>
      </c>
      <c r="E473" t="s">
        <v>5537</v>
      </c>
      <c r="F473" s="8" t="s">
        <v>4469</v>
      </c>
      <c r="G473" s="1">
        <v>2022</v>
      </c>
      <c r="H473" s="24" t="s">
        <v>5481</v>
      </c>
      <c r="I473" t="s">
        <v>5482</v>
      </c>
      <c r="J473" t="s">
        <v>4472</v>
      </c>
    </row>
    <row r="474" spans="1:10">
      <c r="A474" s="1" t="s">
        <v>1467</v>
      </c>
      <c r="B474" s="1" t="s">
        <v>4465</v>
      </c>
      <c r="C474" s="51" t="s">
        <v>5540</v>
      </c>
      <c r="D474" s="24" t="s">
        <v>5541</v>
      </c>
      <c r="E474" t="s">
        <v>5537</v>
      </c>
      <c r="F474" s="8" t="s">
        <v>4469</v>
      </c>
      <c r="G474" s="1">
        <v>2022</v>
      </c>
      <c r="H474" s="24" t="s">
        <v>5481</v>
      </c>
      <c r="I474" t="s">
        <v>5482</v>
      </c>
      <c r="J474" t="s">
        <v>4472</v>
      </c>
    </row>
    <row r="475" spans="1:10">
      <c r="A475" s="1" t="s">
        <v>1470</v>
      </c>
      <c r="B475" s="1" t="s">
        <v>4465</v>
      </c>
      <c r="C475" s="51" t="s">
        <v>5542</v>
      </c>
      <c r="D475" s="65" t="s">
        <v>5543</v>
      </c>
      <c r="E475" t="s">
        <v>5537</v>
      </c>
      <c r="F475" s="8" t="s">
        <v>4469</v>
      </c>
      <c r="G475" s="1">
        <v>2021</v>
      </c>
      <c r="H475" s="65" t="s">
        <v>5544</v>
      </c>
      <c r="I475" t="s">
        <v>5482</v>
      </c>
      <c r="J475" t="s">
        <v>4472</v>
      </c>
    </row>
    <row r="476" spans="1:10">
      <c r="A476" s="1" t="s">
        <v>1473</v>
      </c>
      <c r="B476" s="1" t="s">
        <v>4465</v>
      </c>
      <c r="C476" s="51" t="s">
        <v>5545</v>
      </c>
      <c r="D476" s="24" t="s">
        <v>5546</v>
      </c>
      <c r="E476" t="s">
        <v>5537</v>
      </c>
      <c r="F476" s="8" t="s">
        <v>4469</v>
      </c>
      <c r="G476" s="1">
        <v>2021</v>
      </c>
      <c r="H476" s="24" t="s">
        <v>5481</v>
      </c>
      <c r="I476" t="s">
        <v>5482</v>
      </c>
      <c r="J476" t="s">
        <v>4472</v>
      </c>
    </row>
    <row r="477" spans="1:10">
      <c r="A477" s="1" t="s">
        <v>1476</v>
      </c>
      <c r="B477" s="1" t="s">
        <v>4465</v>
      </c>
      <c r="C477" s="51" t="s">
        <v>5547</v>
      </c>
      <c r="D477" s="24" t="s">
        <v>5548</v>
      </c>
      <c r="E477" t="s">
        <v>5537</v>
      </c>
      <c r="F477" s="8" t="s">
        <v>4469</v>
      </c>
      <c r="G477" s="1">
        <v>2022</v>
      </c>
      <c r="H477" s="24" t="s">
        <v>5481</v>
      </c>
      <c r="I477" t="s">
        <v>5482</v>
      </c>
      <c r="J477" t="s">
        <v>4472</v>
      </c>
    </row>
    <row r="478" spans="1:10">
      <c r="A478" s="1" t="s">
        <v>1479</v>
      </c>
      <c r="B478" s="1" t="s">
        <v>4465</v>
      </c>
      <c r="C478" s="51" t="s">
        <v>5549</v>
      </c>
      <c r="D478" s="24" t="s">
        <v>5550</v>
      </c>
      <c r="E478" t="s">
        <v>5537</v>
      </c>
      <c r="F478" s="8" t="s">
        <v>4469</v>
      </c>
      <c r="G478" s="1">
        <v>2022</v>
      </c>
      <c r="H478" s="24" t="s">
        <v>5481</v>
      </c>
      <c r="I478" t="s">
        <v>5482</v>
      </c>
      <c r="J478" t="s">
        <v>4472</v>
      </c>
    </row>
    <row r="479" spans="1:10">
      <c r="A479" s="1" t="s">
        <v>1482</v>
      </c>
      <c r="B479" s="1" t="s">
        <v>4465</v>
      </c>
      <c r="C479" s="51" t="s">
        <v>5551</v>
      </c>
      <c r="D479" s="24" t="s">
        <v>5552</v>
      </c>
      <c r="E479" t="s">
        <v>5537</v>
      </c>
      <c r="F479" s="8" t="s">
        <v>4469</v>
      </c>
      <c r="G479" s="1">
        <v>2022</v>
      </c>
      <c r="H479" s="24" t="s">
        <v>5481</v>
      </c>
      <c r="I479" t="s">
        <v>5482</v>
      </c>
      <c r="J479" t="s">
        <v>4472</v>
      </c>
    </row>
    <row r="480" spans="1:10">
      <c r="A480" s="1" t="s">
        <v>1485</v>
      </c>
      <c r="B480" s="1" t="s">
        <v>4465</v>
      </c>
      <c r="C480" s="51" t="s">
        <v>5553</v>
      </c>
      <c r="D480" s="24" t="s">
        <v>5554</v>
      </c>
      <c r="E480" t="s">
        <v>5537</v>
      </c>
      <c r="F480" s="8" t="s">
        <v>4469</v>
      </c>
      <c r="G480" s="1">
        <v>2022</v>
      </c>
      <c r="H480" s="24" t="s">
        <v>5481</v>
      </c>
      <c r="I480" t="s">
        <v>5482</v>
      </c>
      <c r="J480" t="s">
        <v>4472</v>
      </c>
    </row>
    <row r="481" spans="1:10">
      <c r="A481" s="1" t="s">
        <v>1488</v>
      </c>
      <c r="B481" s="1" t="s">
        <v>4465</v>
      </c>
      <c r="C481" s="51" t="s">
        <v>5555</v>
      </c>
      <c r="D481" s="24" t="s">
        <v>5556</v>
      </c>
      <c r="E481" t="s">
        <v>5537</v>
      </c>
      <c r="F481" s="8" t="s">
        <v>4469</v>
      </c>
      <c r="G481" s="1">
        <v>2022</v>
      </c>
      <c r="H481" s="24" t="s">
        <v>5481</v>
      </c>
      <c r="I481" t="s">
        <v>5482</v>
      </c>
      <c r="J481" t="s">
        <v>4472</v>
      </c>
    </row>
    <row r="482" spans="1:10">
      <c r="A482" s="1" t="s">
        <v>1491</v>
      </c>
      <c r="B482" s="1" t="s">
        <v>4465</v>
      </c>
      <c r="C482" s="51" t="s">
        <v>5557</v>
      </c>
      <c r="D482" s="24" t="s">
        <v>5558</v>
      </c>
      <c r="E482" t="s">
        <v>5537</v>
      </c>
      <c r="F482" s="8" t="s">
        <v>4469</v>
      </c>
      <c r="G482" s="1">
        <v>2022</v>
      </c>
      <c r="H482" s="24" t="s">
        <v>5481</v>
      </c>
      <c r="I482" t="s">
        <v>5482</v>
      </c>
      <c r="J482" t="s">
        <v>4472</v>
      </c>
    </row>
    <row r="483" spans="1:10">
      <c r="A483" s="1" t="s">
        <v>1494</v>
      </c>
      <c r="B483" s="1" t="s">
        <v>4465</v>
      </c>
      <c r="C483" s="51" t="s">
        <v>5559</v>
      </c>
      <c r="D483" s="24" t="s">
        <v>5560</v>
      </c>
      <c r="E483" t="s">
        <v>5537</v>
      </c>
      <c r="F483" s="8" t="s">
        <v>4469</v>
      </c>
      <c r="G483" s="1">
        <v>2022</v>
      </c>
      <c r="H483" s="24" t="s">
        <v>5481</v>
      </c>
      <c r="I483" t="s">
        <v>5482</v>
      </c>
      <c r="J483" t="s">
        <v>4472</v>
      </c>
    </row>
    <row r="484" spans="1:10">
      <c r="A484" s="1" t="s">
        <v>1497</v>
      </c>
      <c r="B484" s="1" t="s">
        <v>4465</v>
      </c>
      <c r="C484" s="52" t="s">
        <v>5561</v>
      </c>
      <c r="D484" s="24" t="s">
        <v>5562</v>
      </c>
      <c r="E484" t="s">
        <v>4480</v>
      </c>
      <c r="F484" s="8" t="s">
        <v>4469</v>
      </c>
      <c r="G484" s="1">
        <v>2021</v>
      </c>
      <c r="H484" s="24" t="s">
        <v>5563</v>
      </c>
      <c r="I484" t="s">
        <v>4482</v>
      </c>
      <c r="J484" t="s">
        <v>4472</v>
      </c>
    </row>
    <row r="485" spans="1:10">
      <c r="A485" s="1" t="s">
        <v>1500</v>
      </c>
      <c r="B485" s="1" t="s">
        <v>4465</v>
      </c>
      <c r="C485" s="52" t="s">
        <v>5564</v>
      </c>
      <c r="D485" s="24" t="s">
        <v>5565</v>
      </c>
      <c r="E485" t="s">
        <v>4480</v>
      </c>
      <c r="F485" s="8" t="s">
        <v>4469</v>
      </c>
      <c r="G485" s="1">
        <v>2021</v>
      </c>
      <c r="H485" s="24" t="s">
        <v>5566</v>
      </c>
      <c r="I485" t="s">
        <v>4482</v>
      </c>
      <c r="J485" t="s">
        <v>4472</v>
      </c>
    </row>
    <row r="486" spans="1:10">
      <c r="A486" s="1" t="s">
        <v>1503</v>
      </c>
      <c r="B486" s="1" t="s">
        <v>4465</v>
      </c>
      <c r="C486" s="52" t="s">
        <v>5567</v>
      </c>
      <c r="D486" s="24" t="s">
        <v>5568</v>
      </c>
      <c r="E486" t="s">
        <v>4480</v>
      </c>
      <c r="F486" s="8" t="s">
        <v>4469</v>
      </c>
      <c r="G486" s="1">
        <v>2021</v>
      </c>
      <c r="H486" s="24" t="s">
        <v>5569</v>
      </c>
      <c r="I486" t="s">
        <v>4482</v>
      </c>
      <c r="J486" t="s">
        <v>4472</v>
      </c>
    </row>
    <row r="487" spans="1:10">
      <c r="A487" s="1" t="s">
        <v>1506</v>
      </c>
      <c r="B487" s="1" t="s">
        <v>4465</v>
      </c>
      <c r="C487" s="52" t="s">
        <v>5570</v>
      </c>
      <c r="D487" s="24" t="s">
        <v>5571</v>
      </c>
      <c r="E487" t="s">
        <v>4480</v>
      </c>
      <c r="F487" s="8" t="s">
        <v>4469</v>
      </c>
      <c r="G487" s="1">
        <v>2021</v>
      </c>
      <c r="H487" s="24" t="s">
        <v>5572</v>
      </c>
      <c r="I487" t="s">
        <v>4482</v>
      </c>
      <c r="J487" t="s">
        <v>4472</v>
      </c>
    </row>
    <row r="488" spans="1:10">
      <c r="A488" s="1" t="s">
        <v>1509</v>
      </c>
      <c r="B488" s="1" t="s">
        <v>4465</v>
      </c>
      <c r="C488" s="52" t="s">
        <v>5573</v>
      </c>
      <c r="D488" s="24" t="s">
        <v>5574</v>
      </c>
      <c r="E488" t="s">
        <v>4480</v>
      </c>
      <c r="F488" s="8" t="s">
        <v>4469</v>
      </c>
      <c r="G488" s="1">
        <v>2021</v>
      </c>
      <c r="H488" s="65" t="s">
        <v>5575</v>
      </c>
      <c r="I488" t="s">
        <v>4482</v>
      </c>
      <c r="J488" t="s">
        <v>4472</v>
      </c>
    </row>
    <row r="489" spans="1:10">
      <c r="A489" s="1" t="s">
        <v>1512</v>
      </c>
      <c r="B489" s="1" t="s">
        <v>4465</v>
      </c>
      <c r="C489" s="52" t="s">
        <v>5576</v>
      </c>
      <c r="D489" s="24" t="s">
        <v>5577</v>
      </c>
      <c r="E489" t="s">
        <v>4480</v>
      </c>
      <c r="F489" s="8" t="s">
        <v>4469</v>
      </c>
      <c r="G489" s="1">
        <v>2021</v>
      </c>
      <c r="H489" s="24" t="s">
        <v>5578</v>
      </c>
      <c r="I489" t="s">
        <v>4482</v>
      </c>
      <c r="J489" t="s">
        <v>4472</v>
      </c>
    </row>
    <row r="490" spans="1:10">
      <c r="A490" s="1" t="s">
        <v>1515</v>
      </c>
      <c r="B490" s="1" t="s">
        <v>4465</v>
      </c>
      <c r="C490" s="52" t="s">
        <v>5579</v>
      </c>
      <c r="D490" s="24" t="s">
        <v>5580</v>
      </c>
      <c r="E490" t="s">
        <v>4480</v>
      </c>
      <c r="F490" s="8" t="s">
        <v>4469</v>
      </c>
      <c r="G490" s="1">
        <v>2021</v>
      </c>
      <c r="H490" s="24" t="s">
        <v>5581</v>
      </c>
      <c r="I490" t="s">
        <v>4482</v>
      </c>
      <c r="J490" t="s">
        <v>4472</v>
      </c>
    </row>
    <row r="491" spans="1:10">
      <c r="A491" s="1" t="s">
        <v>1518</v>
      </c>
      <c r="B491" s="1" t="s">
        <v>4465</v>
      </c>
      <c r="C491" s="52" t="s">
        <v>5582</v>
      </c>
      <c r="D491" s="24" t="s">
        <v>5583</v>
      </c>
      <c r="E491" t="s">
        <v>4468</v>
      </c>
      <c r="F491" s="8" t="s">
        <v>4469</v>
      </c>
      <c r="G491" s="1">
        <v>2020</v>
      </c>
      <c r="H491" s="24" t="s">
        <v>5584</v>
      </c>
      <c r="I491" t="s">
        <v>4471</v>
      </c>
      <c r="J491" t="s">
        <v>4472</v>
      </c>
    </row>
    <row r="492" spans="1:10">
      <c r="A492" s="1" t="s">
        <v>1521</v>
      </c>
      <c r="B492" s="1" t="s">
        <v>4465</v>
      </c>
      <c r="C492" s="52" t="s">
        <v>5585</v>
      </c>
      <c r="D492" s="24" t="s">
        <v>5583</v>
      </c>
      <c r="E492" t="s">
        <v>4468</v>
      </c>
      <c r="F492" s="8" t="s">
        <v>4469</v>
      </c>
      <c r="G492" s="1">
        <v>2020</v>
      </c>
      <c r="H492" s="24" t="s">
        <v>5586</v>
      </c>
      <c r="I492" t="s">
        <v>4471</v>
      </c>
      <c r="J492" t="s">
        <v>4472</v>
      </c>
    </row>
    <row r="493" spans="1:10">
      <c r="A493" s="1" t="s">
        <v>1524</v>
      </c>
      <c r="B493" s="1" t="s">
        <v>4465</v>
      </c>
      <c r="C493" s="52" t="s">
        <v>5587</v>
      </c>
      <c r="D493" s="24" t="s">
        <v>5588</v>
      </c>
      <c r="E493" t="s">
        <v>5466</v>
      </c>
      <c r="F493" s="8" t="s">
        <v>4469</v>
      </c>
      <c r="G493" s="1">
        <v>2021</v>
      </c>
      <c r="H493" s="24" t="s">
        <v>5467</v>
      </c>
      <c r="I493" t="s">
        <v>5468</v>
      </c>
      <c r="J493" t="s">
        <v>4472</v>
      </c>
    </row>
    <row r="494" spans="1:10">
      <c r="A494" s="1" t="s">
        <v>1527</v>
      </c>
      <c r="B494" s="1" t="s">
        <v>4465</v>
      </c>
      <c r="C494" s="52" t="s">
        <v>5589</v>
      </c>
      <c r="D494" s="24" t="s">
        <v>5590</v>
      </c>
      <c r="E494" t="s">
        <v>5466</v>
      </c>
      <c r="F494" s="8" t="s">
        <v>4469</v>
      </c>
      <c r="G494" s="1">
        <v>2021</v>
      </c>
      <c r="H494" s="24" t="s">
        <v>5467</v>
      </c>
      <c r="I494" t="s">
        <v>5468</v>
      </c>
      <c r="J494" t="s">
        <v>4472</v>
      </c>
    </row>
    <row r="495" spans="1:10">
      <c r="A495" s="1" t="s">
        <v>1530</v>
      </c>
      <c r="B495" s="1" t="s">
        <v>4465</v>
      </c>
      <c r="C495" s="52" t="s">
        <v>5591</v>
      </c>
      <c r="D495" s="24" t="s">
        <v>5592</v>
      </c>
      <c r="E495" t="s">
        <v>4480</v>
      </c>
      <c r="F495" s="8" t="s">
        <v>4469</v>
      </c>
      <c r="G495" s="1">
        <v>2021</v>
      </c>
      <c r="H495" s="24" t="s">
        <v>5593</v>
      </c>
      <c r="I495" t="s">
        <v>4482</v>
      </c>
      <c r="J495" t="s">
        <v>4472</v>
      </c>
    </row>
    <row r="496" spans="1:10">
      <c r="A496" s="1" t="s">
        <v>1533</v>
      </c>
      <c r="B496" s="1" t="s">
        <v>4465</v>
      </c>
      <c r="C496" s="52" t="s">
        <v>5594</v>
      </c>
      <c r="D496" s="24" t="s">
        <v>5595</v>
      </c>
      <c r="E496" t="s">
        <v>5596</v>
      </c>
      <c r="F496" s="8" t="s">
        <v>4469</v>
      </c>
      <c r="G496" s="1">
        <v>2021</v>
      </c>
      <c r="H496" s="24" t="s">
        <v>5597</v>
      </c>
      <c r="I496" t="s">
        <v>5598</v>
      </c>
      <c r="J496" t="s">
        <v>4472</v>
      </c>
    </row>
    <row r="497" spans="1:10">
      <c r="A497" s="1" t="s">
        <v>1536</v>
      </c>
      <c r="B497" s="1" t="s">
        <v>4465</v>
      </c>
      <c r="C497" s="52" t="s">
        <v>5599</v>
      </c>
      <c r="D497" s="24" t="s">
        <v>5600</v>
      </c>
      <c r="E497" t="s">
        <v>4468</v>
      </c>
      <c r="F497" s="8" t="s">
        <v>4469</v>
      </c>
      <c r="G497" s="1">
        <v>2021</v>
      </c>
      <c r="H497" s="65" t="s">
        <v>5601</v>
      </c>
      <c r="I497" t="s">
        <v>5602</v>
      </c>
      <c r="J497" t="s">
        <v>4472</v>
      </c>
    </row>
    <row r="498" spans="1:10">
      <c r="A498" s="1" t="s">
        <v>1539</v>
      </c>
      <c r="B498" s="1" t="s">
        <v>4465</v>
      </c>
      <c r="C498" s="52" t="s">
        <v>5603</v>
      </c>
      <c r="D498" t="s">
        <v>5604</v>
      </c>
      <c r="E498" t="s">
        <v>4468</v>
      </c>
      <c r="F498" s="8" t="s">
        <v>4469</v>
      </c>
      <c r="G498" s="1">
        <v>2021</v>
      </c>
      <c r="H498" s="24" t="s">
        <v>5605</v>
      </c>
      <c r="I498" t="s">
        <v>5606</v>
      </c>
      <c r="J498" t="s">
        <v>4472</v>
      </c>
    </row>
    <row r="499" spans="1:10">
      <c r="A499" s="1" t="s">
        <v>1543</v>
      </c>
      <c r="B499" s="1" t="s">
        <v>4465</v>
      </c>
      <c r="C499" s="52" t="s">
        <v>5607</v>
      </c>
      <c r="D499" s="24" t="s">
        <v>5608</v>
      </c>
      <c r="E499" t="s">
        <v>5466</v>
      </c>
      <c r="F499" s="8" t="s">
        <v>4469</v>
      </c>
      <c r="G499" s="1">
        <v>2021</v>
      </c>
      <c r="H499" s="24" t="s">
        <v>5467</v>
      </c>
      <c r="I499" t="s">
        <v>5468</v>
      </c>
      <c r="J499" t="s">
        <v>4472</v>
      </c>
    </row>
    <row r="500" spans="1:10">
      <c r="A500" s="1" t="s">
        <v>1546</v>
      </c>
      <c r="B500" s="1" t="s">
        <v>4465</v>
      </c>
      <c r="C500" s="52" t="s">
        <v>5609</v>
      </c>
      <c r="D500" s="24" t="s">
        <v>5610</v>
      </c>
      <c r="E500" t="s">
        <v>4468</v>
      </c>
      <c r="F500" s="8" t="s">
        <v>4469</v>
      </c>
      <c r="G500" s="1">
        <v>2021</v>
      </c>
      <c r="H500" s="24" t="s">
        <v>5611</v>
      </c>
      <c r="I500" t="s">
        <v>5612</v>
      </c>
      <c r="J500" t="s">
        <v>4472</v>
      </c>
    </row>
    <row r="501" spans="1:10">
      <c r="A501" s="1" t="s">
        <v>1549</v>
      </c>
      <c r="B501" s="1" t="s">
        <v>4465</v>
      </c>
      <c r="C501" s="52" t="s">
        <v>5613</v>
      </c>
      <c r="D501" s="24" t="s">
        <v>5614</v>
      </c>
      <c r="E501" t="s">
        <v>4468</v>
      </c>
      <c r="F501" s="8" t="s">
        <v>4469</v>
      </c>
      <c r="G501" s="1">
        <v>2021</v>
      </c>
      <c r="H501" s="24" t="s">
        <v>5615</v>
      </c>
      <c r="I501" t="s">
        <v>5616</v>
      </c>
      <c r="J501" t="s">
        <v>4472</v>
      </c>
    </row>
    <row r="502" spans="1:10">
      <c r="A502" s="1" t="s">
        <v>1552</v>
      </c>
      <c r="B502" s="1" t="s">
        <v>4465</v>
      </c>
      <c r="C502" s="52" t="s">
        <v>5617</v>
      </c>
      <c r="D502" s="24" t="s">
        <v>5618</v>
      </c>
      <c r="E502" t="s">
        <v>4468</v>
      </c>
      <c r="F502" s="8" t="s">
        <v>4469</v>
      </c>
      <c r="G502" s="1">
        <v>2021</v>
      </c>
      <c r="H502" s="24" t="s">
        <v>5619</v>
      </c>
      <c r="I502" t="s">
        <v>5620</v>
      </c>
      <c r="J502" t="s">
        <v>4472</v>
      </c>
    </row>
    <row r="503" spans="1:10">
      <c r="A503" s="1" t="s">
        <v>1555</v>
      </c>
      <c r="B503" s="1" t="s">
        <v>4465</v>
      </c>
      <c r="C503" s="52" t="s">
        <v>5621</v>
      </c>
      <c r="D503" s="24" t="s">
        <v>5622</v>
      </c>
      <c r="E503" t="s">
        <v>4468</v>
      </c>
      <c r="F503" s="8" t="s">
        <v>4469</v>
      </c>
      <c r="G503" s="1">
        <v>2021</v>
      </c>
      <c r="H503" s="24" t="s">
        <v>5623</v>
      </c>
      <c r="I503" t="s">
        <v>5624</v>
      </c>
      <c r="J503" t="s">
        <v>4472</v>
      </c>
    </row>
    <row r="504" spans="1:10">
      <c r="A504" s="1" t="s">
        <v>1558</v>
      </c>
      <c r="B504" s="1" t="s">
        <v>4465</v>
      </c>
      <c r="C504" s="52" t="s">
        <v>5625</v>
      </c>
      <c r="D504" s="24" t="s">
        <v>5626</v>
      </c>
      <c r="E504" t="s">
        <v>4468</v>
      </c>
      <c r="F504" s="8" t="s">
        <v>4469</v>
      </c>
      <c r="G504" s="1">
        <v>2021</v>
      </c>
      <c r="H504" s="24" t="s">
        <v>5623</v>
      </c>
      <c r="I504" t="s">
        <v>5624</v>
      </c>
      <c r="J504" t="s">
        <v>4472</v>
      </c>
    </row>
    <row r="505" spans="1:10">
      <c r="A505" s="1" t="s">
        <v>1561</v>
      </c>
      <c r="B505" s="1" t="s">
        <v>4465</v>
      </c>
      <c r="C505" s="52" t="s">
        <v>5627</v>
      </c>
      <c r="D505" s="24" t="s">
        <v>5628</v>
      </c>
      <c r="E505" t="s">
        <v>5629</v>
      </c>
      <c r="F505" s="8" t="s">
        <v>4469</v>
      </c>
      <c r="G505" s="1">
        <v>2021</v>
      </c>
      <c r="H505" s="24" t="s">
        <v>5630</v>
      </c>
      <c r="I505" t="s">
        <v>5631</v>
      </c>
      <c r="J505" t="s">
        <v>4472</v>
      </c>
    </row>
    <row r="506" spans="1:10">
      <c r="A506" s="1" t="s">
        <v>1564</v>
      </c>
      <c r="B506" s="1" t="s">
        <v>4465</v>
      </c>
      <c r="C506" s="52" t="s">
        <v>5632</v>
      </c>
      <c r="D506" s="24" t="s">
        <v>5633</v>
      </c>
      <c r="E506" t="s">
        <v>5634</v>
      </c>
      <c r="F506" s="8" t="s">
        <v>4469</v>
      </c>
      <c r="G506" s="1">
        <v>2021</v>
      </c>
      <c r="H506" s="65" t="s">
        <v>5635</v>
      </c>
      <c r="I506" t="s">
        <v>5636</v>
      </c>
      <c r="J506" t="s">
        <v>4472</v>
      </c>
    </row>
    <row r="507" spans="1:10">
      <c r="A507" s="1" t="s">
        <v>1567</v>
      </c>
      <c r="B507" s="1" t="s">
        <v>4465</v>
      </c>
      <c r="C507" s="52" t="s">
        <v>5637</v>
      </c>
      <c r="D507" s="24" t="s">
        <v>5638</v>
      </c>
      <c r="E507" t="s">
        <v>4480</v>
      </c>
      <c r="F507" s="8" t="s">
        <v>4469</v>
      </c>
      <c r="G507" s="1">
        <v>2021</v>
      </c>
      <c r="H507" s="24" t="s">
        <v>5639</v>
      </c>
      <c r="I507" t="s">
        <v>4482</v>
      </c>
      <c r="J507" t="s">
        <v>4472</v>
      </c>
    </row>
    <row r="508" spans="1:10">
      <c r="A508" s="1" t="s">
        <v>1571</v>
      </c>
      <c r="B508" s="1" t="s">
        <v>4465</v>
      </c>
      <c r="C508" s="52" t="s">
        <v>5640</v>
      </c>
      <c r="D508" s="24" t="s">
        <v>5641</v>
      </c>
      <c r="E508" t="s">
        <v>5642</v>
      </c>
      <c r="F508" s="8" t="s">
        <v>4469</v>
      </c>
      <c r="G508" s="1">
        <v>2021</v>
      </c>
      <c r="H508" s="24" t="s">
        <v>5643</v>
      </c>
      <c r="I508" t="s">
        <v>5644</v>
      </c>
      <c r="J508" t="s">
        <v>4472</v>
      </c>
    </row>
    <row r="509" spans="1:10">
      <c r="A509" s="1" t="s">
        <v>1574</v>
      </c>
      <c r="B509" s="1" t="s">
        <v>4465</v>
      </c>
      <c r="C509" s="52" t="s">
        <v>5645</v>
      </c>
      <c r="D509" s="24" t="s">
        <v>5646</v>
      </c>
      <c r="E509" t="s">
        <v>4480</v>
      </c>
      <c r="F509" s="8" t="s">
        <v>4469</v>
      </c>
      <c r="G509" s="1">
        <v>2021</v>
      </c>
      <c r="H509" s="24" t="s">
        <v>5647</v>
      </c>
      <c r="I509" t="s">
        <v>4482</v>
      </c>
      <c r="J509" t="s">
        <v>4472</v>
      </c>
    </row>
    <row r="510" spans="1:10">
      <c r="A510" s="1" t="s">
        <v>1577</v>
      </c>
      <c r="B510" s="1" t="s">
        <v>4465</v>
      </c>
      <c r="C510" s="52" t="s">
        <v>5648</v>
      </c>
      <c r="D510" s="24" t="s">
        <v>5649</v>
      </c>
      <c r="E510" t="s">
        <v>4480</v>
      </c>
      <c r="F510" s="8" t="s">
        <v>4469</v>
      </c>
      <c r="G510" s="1">
        <v>2021</v>
      </c>
      <c r="H510" s="24" t="s">
        <v>5650</v>
      </c>
      <c r="I510" t="s">
        <v>4482</v>
      </c>
      <c r="J510" t="s">
        <v>4472</v>
      </c>
    </row>
    <row r="511" spans="1:10">
      <c r="A511" s="1" t="s">
        <v>1580</v>
      </c>
      <c r="B511" s="1" t="s">
        <v>4465</v>
      </c>
      <c r="C511" s="52" t="s">
        <v>5651</v>
      </c>
      <c r="D511" s="24" t="s">
        <v>5652</v>
      </c>
      <c r="E511" t="s">
        <v>5653</v>
      </c>
      <c r="F511" s="8" t="s">
        <v>4469</v>
      </c>
      <c r="G511" s="1">
        <v>2021</v>
      </c>
      <c r="H511" s="24" t="s">
        <v>5654</v>
      </c>
      <c r="I511" t="s">
        <v>5655</v>
      </c>
      <c r="J511" t="s">
        <v>4472</v>
      </c>
    </row>
    <row r="512" spans="1:10">
      <c r="A512" s="1" t="s">
        <v>1583</v>
      </c>
      <c r="B512" s="1" t="s">
        <v>4465</v>
      </c>
      <c r="C512" s="52" t="s">
        <v>5656</v>
      </c>
      <c r="D512" s="24" t="s">
        <v>5657</v>
      </c>
      <c r="E512" t="s">
        <v>5658</v>
      </c>
      <c r="F512" s="8" t="s">
        <v>4469</v>
      </c>
      <c r="G512" s="1">
        <v>2021</v>
      </c>
      <c r="H512" s="24" t="s">
        <v>5654</v>
      </c>
      <c r="I512" t="s">
        <v>5655</v>
      </c>
      <c r="J512" t="s">
        <v>4472</v>
      </c>
    </row>
    <row r="513" spans="1:10">
      <c r="A513" s="1" t="s">
        <v>1587</v>
      </c>
      <c r="B513" s="1" t="s">
        <v>4465</v>
      </c>
      <c r="C513" s="52" t="s">
        <v>5659</v>
      </c>
      <c r="D513" s="24" t="s">
        <v>5660</v>
      </c>
      <c r="E513" t="s">
        <v>4468</v>
      </c>
      <c r="F513" s="8" t="s">
        <v>4469</v>
      </c>
      <c r="G513" s="1">
        <v>2021</v>
      </c>
      <c r="H513" s="24" t="s">
        <v>5661</v>
      </c>
      <c r="I513" t="s">
        <v>5662</v>
      </c>
      <c r="J513" t="s">
        <v>4472</v>
      </c>
    </row>
    <row r="514" spans="1:10">
      <c r="A514" s="1" t="s">
        <v>1590</v>
      </c>
      <c r="B514" s="1" t="s">
        <v>4465</v>
      </c>
      <c r="C514" s="52" t="s">
        <v>5663</v>
      </c>
      <c r="D514" s="24" t="s">
        <v>5664</v>
      </c>
      <c r="E514" t="s">
        <v>4468</v>
      </c>
      <c r="F514" s="8" t="s">
        <v>4469</v>
      </c>
      <c r="G514" s="1">
        <v>2021</v>
      </c>
      <c r="H514" s="24" t="s">
        <v>5665</v>
      </c>
      <c r="I514" t="s">
        <v>5662</v>
      </c>
      <c r="J514" t="s">
        <v>4472</v>
      </c>
    </row>
    <row r="515" spans="1:10">
      <c r="A515" s="1" t="s">
        <v>1593</v>
      </c>
      <c r="B515" s="1" t="s">
        <v>4465</v>
      </c>
      <c r="C515" s="51" t="s">
        <v>5666</v>
      </c>
      <c r="D515" s="24" t="s">
        <v>5667</v>
      </c>
      <c r="E515" t="s">
        <v>4468</v>
      </c>
      <c r="F515" s="8" t="s">
        <v>4469</v>
      </c>
      <c r="G515" s="1">
        <v>2021</v>
      </c>
      <c r="H515" s="24" t="s">
        <v>5668</v>
      </c>
      <c r="I515" t="s">
        <v>5669</v>
      </c>
      <c r="J515" t="s">
        <v>4472</v>
      </c>
    </row>
    <row r="516" spans="1:10">
      <c r="A516" s="1" t="s">
        <v>1596</v>
      </c>
      <c r="B516" s="1" t="s">
        <v>4465</v>
      </c>
      <c r="C516" s="51" t="s">
        <v>5670</v>
      </c>
      <c r="D516" s="24" t="s">
        <v>5671</v>
      </c>
      <c r="E516" t="s">
        <v>4468</v>
      </c>
      <c r="F516" s="8" t="s">
        <v>4469</v>
      </c>
      <c r="G516" s="1">
        <v>2021</v>
      </c>
      <c r="H516" s="24" t="s">
        <v>5668</v>
      </c>
      <c r="I516" t="s">
        <v>5669</v>
      </c>
      <c r="J516" t="s">
        <v>4472</v>
      </c>
    </row>
    <row r="517" spans="1:10">
      <c r="A517" s="1" t="s">
        <v>1599</v>
      </c>
      <c r="B517" s="1" t="s">
        <v>4465</v>
      </c>
      <c r="C517" s="51" t="s">
        <v>5672</v>
      </c>
      <c r="D517" s="24" t="s">
        <v>5673</v>
      </c>
      <c r="E517" t="s">
        <v>4468</v>
      </c>
      <c r="F517" s="8" t="s">
        <v>4469</v>
      </c>
      <c r="G517" s="1">
        <v>2021</v>
      </c>
      <c r="H517" s="24" t="s">
        <v>5674</v>
      </c>
      <c r="I517" t="s">
        <v>5675</v>
      </c>
      <c r="J517" t="s">
        <v>4472</v>
      </c>
    </row>
    <row r="518" spans="1:10">
      <c r="A518" s="1" t="s">
        <v>1602</v>
      </c>
      <c r="B518" s="1" t="s">
        <v>4465</v>
      </c>
      <c r="C518" s="51" t="s">
        <v>5676</v>
      </c>
      <c r="D518" s="24" t="s">
        <v>5677</v>
      </c>
      <c r="E518" t="s">
        <v>4468</v>
      </c>
      <c r="F518" s="8" t="s">
        <v>4469</v>
      </c>
      <c r="G518" s="1">
        <v>2021</v>
      </c>
      <c r="H518" s="24" t="s">
        <v>5674</v>
      </c>
      <c r="I518" t="s">
        <v>5675</v>
      </c>
      <c r="J518" t="s">
        <v>4472</v>
      </c>
    </row>
    <row r="519" spans="1:10">
      <c r="A519" s="1" t="s">
        <v>1605</v>
      </c>
      <c r="B519" s="1" t="s">
        <v>4465</v>
      </c>
      <c r="C519" s="51" t="s">
        <v>5678</v>
      </c>
      <c r="D519" s="24" t="s">
        <v>5679</v>
      </c>
      <c r="E519" t="s">
        <v>4468</v>
      </c>
      <c r="F519" s="8" t="s">
        <v>4469</v>
      </c>
      <c r="G519" s="1">
        <v>2021</v>
      </c>
      <c r="H519" s="24" t="s">
        <v>5674</v>
      </c>
      <c r="I519" t="s">
        <v>5675</v>
      </c>
      <c r="J519" t="s">
        <v>4472</v>
      </c>
    </row>
    <row r="520" spans="1:10">
      <c r="A520" s="1" t="s">
        <v>1608</v>
      </c>
      <c r="B520" s="1" t="s">
        <v>4465</v>
      </c>
      <c r="C520" s="51" t="s">
        <v>5680</v>
      </c>
      <c r="D520" s="24" t="s">
        <v>5681</v>
      </c>
      <c r="E520" t="s">
        <v>4468</v>
      </c>
      <c r="F520" s="8" t="s">
        <v>4469</v>
      </c>
      <c r="G520" s="1">
        <v>2021</v>
      </c>
      <c r="H520" s="24" t="s">
        <v>5674</v>
      </c>
      <c r="I520" t="s">
        <v>5675</v>
      </c>
      <c r="J520" t="s">
        <v>4472</v>
      </c>
    </row>
    <row r="521" spans="1:10">
      <c r="A521" s="1" t="s">
        <v>1611</v>
      </c>
      <c r="B521" s="1" t="s">
        <v>4465</v>
      </c>
      <c r="C521" s="51" t="s">
        <v>5682</v>
      </c>
      <c r="D521" s="24" t="s">
        <v>5683</v>
      </c>
      <c r="E521" t="s">
        <v>4468</v>
      </c>
      <c r="F521" s="8" t="s">
        <v>4469</v>
      </c>
      <c r="G521" s="1">
        <v>2021</v>
      </c>
      <c r="H521" s="24" t="s">
        <v>5674</v>
      </c>
      <c r="I521" t="s">
        <v>5675</v>
      </c>
      <c r="J521" t="s">
        <v>4472</v>
      </c>
    </row>
    <row r="522" spans="1:10">
      <c r="A522" s="1" t="s">
        <v>1614</v>
      </c>
      <c r="B522" s="1" t="s">
        <v>4465</v>
      </c>
      <c r="C522" s="51" t="s">
        <v>5684</v>
      </c>
      <c r="D522" s="24" t="s">
        <v>5685</v>
      </c>
      <c r="E522" t="s">
        <v>4468</v>
      </c>
      <c r="F522" s="8" t="s">
        <v>4469</v>
      </c>
      <c r="G522" s="1">
        <v>2021</v>
      </c>
      <c r="H522" s="24" t="s">
        <v>5674</v>
      </c>
      <c r="I522" t="s">
        <v>5675</v>
      </c>
      <c r="J522" t="s">
        <v>4472</v>
      </c>
    </row>
    <row r="523" spans="1:10">
      <c r="A523" s="1" t="s">
        <v>1618</v>
      </c>
      <c r="B523" s="1" t="s">
        <v>4465</v>
      </c>
      <c r="C523" s="51" t="s">
        <v>5686</v>
      </c>
      <c r="D523" s="24" t="s">
        <v>5687</v>
      </c>
      <c r="E523" t="s">
        <v>5688</v>
      </c>
      <c r="F523" s="8" t="s">
        <v>4469</v>
      </c>
      <c r="G523" s="1">
        <v>2021</v>
      </c>
      <c r="H523" s="24" t="s">
        <v>5689</v>
      </c>
      <c r="I523" t="s">
        <v>5690</v>
      </c>
      <c r="J523" t="s">
        <v>4472</v>
      </c>
    </row>
    <row r="524" spans="1:10">
      <c r="A524" s="1" t="s">
        <v>1621</v>
      </c>
      <c r="B524" s="1" t="s">
        <v>4465</v>
      </c>
      <c r="C524" s="51" t="s">
        <v>5691</v>
      </c>
      <c r="D524" s="65" t="s">
        <v>5692</v>
      </c>
      <c r="E524" t="s">
        <v>5688</v>
      </c>
      <c r="F524" s="8" t="s">
        <v>4469</v>
      </c>
      <c r="G524" s="1">
        <v>2021</v>
      </c>
      <c r="H524" s="65" t="s">
        <v>5693</v>
      </c>
      <c r="I524" t="s">
        <v>5694</v>
      </c>
      <c r="J524" t="s">
        <v>4472</v>
      </c>
    </row>
    <row r="525" spans="1:10">
      <c r="A525" s="1" t="s">
        <v>1624</v>
      </c>
      <c r="B525" s="1" t="s">
        <v>4465</v>
      </c>
      <c r="C525" s="51" t="s">
        <v>5695</v>
      </c>
      <c r="D525" s="24" t="s">
        <v>5696</v>
      </c>
      <c r="E525" t="s">
        <v>4468</v>
      </c>
      <c r="F525" s="8" t="s">
        <v>4469</v>
      </c>
      <c r="G525" s="1">
        <v>2021</v>
      </c>
      <c r="H525" s="24" t="s">
        <v>5697</v>
      </c>
      <c r="I525" t="s">
        <v>5698</v>
      </c>
      <c r="J525" t="s">
        <v>4472</v>
      </c>
    </row>
    <row r="526" spans="1:10">
      <c r="A526" s="1" t="s">
        <v>1627</v>
      </c>
      <c r="B526" s="1" t="s">
        <v>4465</v>
      </c>
      <c r="C526" s="51" t="s">
        <v>5699</v>
      </c>
      <c r="D526" s="24" t="s">
        <v>5700</v>
      </c>
      <c r="E526" t="s">
        <v>4468</v>
      </c>
      <c r="F526" s="8" t="s">
        <v>4469</v>
      </c>
      <c r="G526" s="1">
        <v>2021</v>
      </c>
      <c r="H526" s="24" t="s">
        <v>5697</v>
      </c>
      <c r="I526" t="s">
        <v>5698</v>
      </c>
      <c r="J526" t="s">
        <v>4472</v>
      </c>
    </row>
    <row r="527" spans="1:10">
      <c r="A527" s="1" t="s">
        <v>1630</v>
      </c>
      <c r="B527" s="1" t="s">
        <v>4465</v>
      </c>
      <c r="C527" s="51" t="s">
        <v>5701</v>
      </c>
      <c r="D527" s="24" t="s">
        <v>5702</v>
      </c>
      <c r="E527" t="s">
        <v>4468</v>
      </c>
      <c r="F527" s="8" t="s">
        <v>4469</v>
      </c>
      <c r="G527" s="1">
        <v>2021</v>
      </c>
      <c r="H527" s="24" t="s">
        <v>5697</v>
      </c>
      <c r="I527" t="s">
        <v>5698</v>
      </c>
      <c r="J527" t="s">
        <v>4472</v>
      </c>
    </row>
    <row r="528" spans="1:10">
      <c r="A528" s="1" t="s">
        <v>1633</v>
      </c>
      <c r="B528" s="1" t="s">
        <v>4465</v>
      </c>
      <c r="C528" s="51" t="s">
        <v>5703</v>
      </c>
      <c r="D528" s="24" t="s">
        <v>5704</v>
      </c>
      <c r="E528" t="s">
        <v>4468</v>
      </c>
      <c r="F528" s="8" t="s">
        <v>4469</v>
      </c>
      <c r="G528" s="1">
        <v>2021</v>
      </c>
      <c r="H528" s="24" t="s">
        <v>5697</v>
      </c>
      <c r="I528" t="s">
        <v>5698</v>
      </c>
      <c r="J528" t="s">
        <v>4472</v>
      </c>
    </row>
    <row r="529" spans="1:10">
      <c r="A529" s="1" t="s">
        <v>1636</v>
      </c>
      <c r="B529" s="1" t="s">
        <v>4465</v>
      </c>
      <c r="C529" s="51" t="s">
        <v>5705</v>
      </c>
      <c r="D529" s="24" t="s">
        <v>5706</v>
      </c>
      <c r="E529" t="s">
        <v>4468</v>
      </c>
      <c r="F529" s="8" t="s">
        <v>4469</v>
      </c>
      <c r="G529" s="1">
        <v>2021</v>
      </c>
      <c r="H529" s="24" t="s">
        <v>5697</v>
      </c>
      <c r="I529" t="s">
        <v>5698</v>
      </c>
      <c r="J529" t="s">
        <v>4472</v>
      </c>
    </row>
    <row r="530" spans="1:10">
      <c r="A530" s="1" t="s">
        <v>1639</v>
      </c>
      <c r="B530" s="1" t="s">
        <v>4465</v>
      </c>
      <c r="C530" s="51" t="s">
        <v>5707</v>
      </c>
      <c r="D530" s="24" t="s">
        <v>5708</v>
      </c>
      <c r="E530" t="s">
        <v>4468</v>
      </c>
      <c r="F530" s="8" t="s">
        <v>4469</v>
      </c>
      <c r="G530" s="1">
        <v>2021</v>
      </c>
      <c r="H530" s="24" t="s">
        <v>5697</v>
      </c>
      <c r="I530" t="s">
        <v>5698</v>
      </c>
      <c r="J530" t="s">
        <v>4472</v>
      </c>
    </row>
    <row r="531" spans="1:10">
      <c r="A531" s="1" t="s">
        <v>1642</v>
      </c>
      <c r="B531" s="1" t="s">
        <v>4465</v>
      </c>
      <c r="C531" s="51" t="s">
        <v>5709</v>
      </c>
      <c r="D531" s="24" t="s">
        <v>5710</v>
      </c>
      <c r="E531" t="s">
        <v>4468</v>
      </c>
      <c r="F531" s="8" t="s">
        <v>4469</v>
      </c>
      <c r="G531" s="1">
        <v>2021</v>
      </c>
      <c r="H531" s="24" t="s">
        <v>5711</v>
      </c>
      <c r="I531" t="s">
        <v>5712</v>
      </c>
      <c r="J531" t="s">
        <v>4472</v>
      </c>
    </row>
    <row r="532" spans="1:10">
      <c r="A532" s="1" t="s">
        <v>1645</v>
      </c>
      <c r="B532" s="1" t="s">
        <v>4465</v>
      </c>
      <c r="C532" s="51" t="s">
        <v>5713</v>
      </c>
      <c r="D532" s="24" t="s">
        <v>5714</v>
      </c>
      <c r="E532" t="s">
        <v>4468</v>
      </c>
      <c r="F532" s="8" t="s">
        <v>4469</v>
      </c>
      <c r="G532" s="1">
        <v>2021</v>
      </c>
      <c r="H532" s="24" t="s">
        <v>5715</v>
      </c>
      <c r="I532" t="s">
        <v>5716</v>
      </c>
      <c r="J532" t="s">
        <v>4472</v>
      </c>
    </row>
    <row r="533" spans="1:10">
      <c r="A533" s="1" t="s">
        <v>1648</v>
      </c>
      <c r="B533" s="1" t="s">
        <v>4465</v>
      </c>
      <c r="C533" s="51" t="s">
        <v>5717</v>
      </c>
      <c r="D533" s="24" t="s">
        <v>5718</v>
      </c>
      <c r="E533" t="s">
        <v>4468</v>
      </c>
      <c r="F533" s="8" t="s">
        <v>4469</v>
      </c>
      <c r="G533" s="1">
        <v>2021</v>
      </c>
      <c r="H533" s="24" t="s">
        <v>5697</v>
      </c>
      <c r="I533" t="s">
        <v>5698</v>
      </c>
      <c r="J533" t="s">
        <v>4472</v>
      </c>
    </row>
    <row r="534" spans="1:10">
      <c r="A534" s="1" t="s">
        <v>1651</v>
      </c>
      <c r="B534" s="1" t="s">
        <v>4465</v>
      </c>
      <c r="C534" s="51" t="s">
        <v>5719</v>
      </c>
      <c r="D534" s="24" t="s">
        <v>5720</v>
      </c>
      <c r="E534" t="s">
        <v>4468</v>
      </c>
      <c r="F534" s="8" t="s">
        <v>4469</v>
      </c>
      <c r="G534" s="1">
        <v>2021</v>
      </c>
      <c r="H534" s="24" t="s">
        <v>5697</v>
      </c>
      <c r="I534" t="s">
        <v>5698</v>
      </c>
      <c r="J534" t="s">
        <v>4472</v>
      </c>
    </row>
    <row r="535" spans="1:10">
      <c r="A535" s="1" t="s">
        <v>1654</v>
      </c>
      <c r="B535" s="1" t="s">
        <v>4465</v>
      </c>
      <c r="C535" s="51" t="s">
        <v>5721</v>
      </c>
      <c r="D535" s="24" t="s">
        <v>5722</v>
      </c>
      <c r="E535" t="s">
        <v>4468</v>
      </c>
      <c r="F535" s="8" t="s">
        <v>4469</v>
      </c>
      <c r="G535" s="1">
        <v>2021</v>
      </c>
      <c r="H535" s="24" t="s">
        <v>5697</v>
      </c>
      <c r="I535" t="s">
        <v>5698</v>
      </c>
      <c r="J535" t="s">
        <v>4472</v>
      </c>
    </row>
    <row r="536" spans="1:10">
      <c r="A536" s="1" t="s">
        <v>1657</v>
      </c>
      <c r="B536" s="1" t="s">
        <v>4465</v>
      </c>
      <c r="C536" s="51" t="s">
        <v>5723</v>
      </c>
      <c r="D536" s="24" t="s">
        <v>5724</v>
      </c>
      <c r="E536" t="s">
        <v>4468</v>
      </c>
      <c r="F536" s="8" t="s">
        <v>4469</v>
      </c>
      <c r="G536" s="1">
        <v>2021</v>
      </c>
      <c r="H536" s="24" t="s">
        <v>5697</v>
      </c>
      <c r="I536" t="s">
        <v>5698</v>
      </c>
      <c r="J536" t="s">
        <v>4472</v>
      </c>
    </row>
    <row r="537" spans="1:10">
      <c r="A537" s="1" t="s">
        <v>1660</v>
      </c>
      <c r="B537" s="1" t="s">
        <v>4465</v>
      </c>
      <c r="C537" s="51" t="s">
        <v>5725</v>
      </c>
      <c r="D537" s="24" t="s">
        <v>5726</v>
      </c>
      <c r="E537" t="s">
        <v>4468</v>
      </c>
      <c r="F537" s="8" t="s">
        <v>4469</v>
      </c>
      <c r="G537" s="1">
        <v>2021</v>
      </c>
      <c r="H537" s="24" t="s">
        <v>5697</v>
      </c>
      <c r="I537" t="s">
        <v>5698</v>
      </c>
      <c r="J537" t="s">
        <v>4472</v>
      </c>
    </row>
    <row r="538" spans="1:10">
      <c r="A538" s="1" t="s">
        <v>1663</v>
      </c>
      <c r="B538" s="1" t="s">
        <v>4465</v>
      </c>
      <c r="C538" s="51" t="s">
        <v>5727</v>
      </c>
      <c r="D538" s="24" t="s">
        <v>5728</v>
      </c>
      <c r="E538" t="s">
        <v>4468</v>
      </c>
      <c r="F538" s="8" t="s">
        <v>4469</v>
      </c>
      <c r="G538" s="1">
        <v>2021</v>
      </c>
      <c r="H538" s="24" t="s">
        <v>5697</v>
      </c>
      <c r="I538" t="s">
        <v>5698</v>
      </c>
      <c r="J538" t="s">
        <v>4472</v>
      </c>
    </row>
    <row r="539" spans="1:10">
      <c r="A539" s="1" t="s">
        <v>1666</v>
      </c>
      <c r="B539" s="1" t="s">
        <v>4465</v>
      </c>
      <c r="C539" s="51" t="s">
        <v>5729</v>
      </c>
      <c r="D539" s="24" t="s">
        <v>5730</v>
      </c>
      <c r="E539" t="s">
        <v>4468</v>
      </c>
      <c r="F539" s="8" t="s">
        <v>4469</v>
      </c>
      <c r="G539" s="1">
        <v>2021</v>
      </c>
      <c r="H539" s="24" t="s">
        <v>5697</v>
      </c>
      <c r="I539" t="s">
        <v>5698</v>
      </c>
      <c r="J539" t="s">
        <v>4472</v>
      </c>
    </row>
    <row r="540" spans="1:10">
      <c r="A540" s="1" t="s">
        <v>1669</v>
      </c>
      <c r="B540" s="1" t="s">
        <v>4465</v>
      </c>
      <c r="C540" s="51" t="s">
        <v>5731</v>
      </c>
      <c r="D540" s="24" t="s">
        <v>5732</v>
      </c>
      <c r="E540" t="s">
        <v>4468</v>
      </c>
      <c r="F540" s="8" t="s">
        <v>4469</v>
      </c>
      <c r="G540" s="1">
        <v>2021</v>
      </c>
      <c r="H540" s="24" t="s">
        <v>5697</v>
      </c>
      <c r="I540" t="s">
        <v>5698</v>
      </c>
      <c r="J540" t="s">
        <v>4472</v>
      </c>
    </row>
    <row r="541" spans="1:10">
      <c r="A541" s="1" t="s">
        <v>1672</v>
      </c>
      <c r="B541" s="1" t="s">
        <v>4465</v>
      </c>
      <c r="C541" s="51" t="s">
        <v>5733</v>
      </c>
      <c r="D541" s="24" t="s">
        <v>5734</v>
      </c>
      <c r="E541" t="s">
        <v>4468</v>
      </c>
      <c r="F541" s="8" t="s">
        <v>4469</v>
      </c>
      <c r="G541" s="1">
        <v>2021</v>
      </c>
      <c r="H541" s="24" t="s">
        <v>5697</v>
      </c>
      <c r="I541" t="s">
        <v>5698</v>
      </c>
      <c r="J541" t="s">
        <v>4472</v>
      </c>
    </row>
    <row r="542" spans="1:10">
      <c r="A542" s="1" t="s">
        <v>1675</v>
      </c>
      <c r="B542" s="1" t="s">
        <v>4465</v>
      </c>
      <c r="C542" s="51" t="s">
        <v>5735</v>
      </c>
      <c r="D542" s="24" t="s">
        <v>5736</v>
      </c>
      <c r="E542" t="s">
        <v>4468</v>
      </c>
      <c r="F542" s="8" t="s">
        <v>4469</v>
      </c>
      <c r="G542" s="1">
        <v>2021</v>
      </c>
      <c r="H542" s="24" t="s">
        <v>5737</v>
      </c>
      <c r="I542" t="s">
        <v>5738</v>
      </c>
      <c r="J542" t="s">
        <v>4472</v>
      </c>
    </row>
    <row r="543" spans="1:10">
      <c r="A543" s="1" t="s">
        <v>1678</v>
      </c>
      <c r="B543" s="1" t="s">
        <v>4465</v>
      </c>
      <c r="C543" s="51" t="s">
        <v>5739</v>
      </c>
      <c r="D543" s="24" t="s">
        <v>5740</v>
      </c>
      <c r="E543" t="s">
        <v>4468</v>
      </c>
      <c r="F543" s="8" t="s">
        <v>4469</v>
      </c>
      <c r="G543" s="1">
        <v>2021</v>
      </c>
      <c r="H543" s="24" t="s">
        <v>5741</v>
      </c>
      <c r="I543" t="s">
        <v>5742</v>
      </c>
      <c r="J543" t="s">
        <v>4472</v>
      </c>
    </row>
    <row r="544" spans="1:10">
      <c r="A544" s="1" t="s">
        <v>1681</v>
      </c>
      <c r="B544" s="1" t="s">
        <v>4465</v>
      </c>
      <c r="C544" s="51" t="s">
        <v>5739</v>
      </c>
      <c r="D544" s="24" t="s">
        <v>5743</v>
      </c>
      <c r="E544" t="s">
        <v>4468</v>
      </c>
      <c r="F544" s="8" t="s">
        <v>4469</v>
      </c>
      <c r="G544" s="1">
        <v>2021</v>
      </c>
      <c r="H544" s="24" t="s">
        <v>5741</v>
      </c>
      <c r="I544" t="s">
        <v>5742</v>
      </c>
      <c r="J544" t="s">
        <v>4472</v>
      </c>
    </row>
    <row r="545" spans="1:10" s="75" customFormat="1">
      <c r="A545" s="74" t="s">
        <v>1684</v>
      </c>
      <c r="B545" s="74" t="s">
        <v>4465</v>
      </c>
      <c r="C545" s="75" t="s">
        <v>5739</v>
      </c>
      <c r="D545" s="76" t="s">
        <v>5744</v>
      </c>
      <c r="E545" s="75" t="s">
        <v>4468</v>
      </c>
      <c r="F545" s="77" t="s">
        <v>4469</v>
      </c>
      <c r="G545" s="74">
        <v>2021</v>
      </c>
      <c r="H545" s="78" t="s">
        <v>5741</v>
      </c>
      <c r="I545" s="75" t="s">
        <v>5742</v>
      </c>
      <c r="J545" s="75" t="s">
        <v>4472</v>
      </c>
    </row>
    <row r="546" spans="1:10">
      <c r="A546" s="1" t="s">
        <v>1687</v>
      </c>
      <c r="B546" s="1" t="s">
        <v>4553</v>
      </c>
      <c r="C546" s="51" t="s">
        <v>5745</v>
      </c>
      <c r="D546" s="24" t="s">
        <v>5746</v>
      </c>
      <c r="E546" t="s">
        <v>5747</v>
      </c>
      <c r="F546" s="8" t="s">
        <v>4469</v>
      </c>
      <c r="G546" s="1">
        <v>2021</v>
      </c>
      <c r="H546" s="24" t="s">
        <v>5748</v>
      </c>
      <c r="I546" t="s">
        <v>5749</v>
      </c>
      <c r="J546" t="s">
        <v>4472</v>
      </c>
    </row>
    <row r="547" spans="1:10">
      <c r="A547" s="1" t="s">
        <v>1690</v>
      </c>
      <c r="B547" s="1" t="s">
        <v>4553</v>
      </c>
      <c r="C547" s="51" t="s">
        <v>5750</v>
      </c>
      <c r="D547" s="24" t="s">
        <v>5746</v>
      </c>
      <c r="E547" t="s">
        <v>5747</v>
      </c>
      <c r="F547" s="8" t="s">
        <v>4469</v>
      </c>
      <c r="G547" s="1">
        <v>2021</v>
      </c>
      <c r="H547" s="65" t="s">
        <v>5748</v>
      </c>
      <c r="I547" t="s">
        <v>5749</v>
      </c>
      <c r="J547" t="s">
        <v>4472</v>
      </c>
    </row>
    <row r="548" spans="1:10">
      <c r="A548" s="1" t="s">
        <v>1693</v>
      </c>
      <c r="B548" s="1" t="s">
        <v>4553</v>
      </c>
      <c r="C548" s="51" t="s">
        <v>5751</v>
      </c>
      <c r="D548" s="24" t="s">
        <v>5746</v>
      </c>
      <c r="E548" t="s">
        <v>5747</v>
      </c>
      <c r="F548" s="8" t="s">
        <v>4469</v>
      </c>
      <c r="G548" s="1">
        <v>2021</v>
      </c>
      <c r="H548" s="65" t="s">
        <v>5748</v>
      </c>
      <c r="I548" t="s">
        <v>5749</v>
      </c>
      <c r="J548" t="s">
        <v>4472</v>
      </c>
    </row>
    <row r="549" spans="1:10">
      <c r="A549" s="1" t="s">
        <v>1696</v>
      </c>
      <c r="B549" s="1" t="s">
        <v>4465</v>
      </c>
      <c r="C549" s="51" t="s">
        <v>5752</v>
      </c>
      <c r="D549" s="24" t="s">
        <v>5753</v>
      </c>
      <c r="E549" t="s">
        <v>5754</v>
      </c>
      <c r="F549" s="8" t="s">
        <v>4469</v>
      </c>
      <c r="G549" s="1">
        <v>2021</v>
      </c>
      <c r="H549" s="24" t="s">
        <v>5755</v>
      </c>
      <c r="I549" t="s">
        <v>5756</v>
      </c>
      <c r="J549" t="s">
        <v>4472</v>
      </c>
    </row>
    <row r="550" spans="1:10">
      <c r="A550" s="1" t="s">
        <v>1699</v>
      </c>
      <c r="B550" s="1" t="s">
        <v>4465</v>
      </c>
      <c r="C550" s="51" t="s">
        <v>5757</v>
      </c>
      <c r="D550" s="24" t="s">
        <v>5758</v>
      </c>
      <c r="E550" t="s">
        <v>5754</v>
      </c>
      <c r="F550" s="8" t="s">
        <v>4469</v>
      </c>
      <c r="G550" s="1">
        <v>2021</v>
      </c>
      <c r="H550" s="24" t="s">
        <v>5755</v>
      </c>
      <c r="I550" t="s">
        <v>5756</v>
      </c>
      <c r="J550" t="s">
        <v>4472</v>
      </c>
    </row>
    <row r="551" spans="1:10">
      <c r="A551" s="1" t="s">
        <v>5759</v>
      </c>
      <c r="B551" s="1" t="s">
        <v>4465</v>
      </c>
      <c r="C551" s="51" t="s">
        <v>5760</v>
      </c>
      <c r="D551" s="24" t="s">
        <v>5761</v>
      </c>
      <c r="E551" t="s">
        <v>5754</v>
      </c>
      <c r="F551" s="8" t="s">
        <v>4469</v>
      </c>
      <c r="G551" s="1">
        <v>2021</v>
      </c>
      <c r="H551" s="24" t="s">
        <v>5755</v>
      </c>
      <c r="I551" t="s">
        <v>5756</v>
      </c>
      <c r="J551" t="s">
        <v>4472</v>
      </c>
    </row>
    <row r="552" spans="1:10">
      <c r="A552" s="1" t="s">
        <v>5762</v>
      </c>
      <c r="B552" s="1" t="s">
        <v>4465</v>
      </c>
      <c r="C552" s="51" t="s">
        <v>5763</v>
      </c>
      <c r="D552" s="24" t="s">
        <v>5764</v>
      </c>
      <c r="E552" t="s">
        <v>5754</v>
      </c>
      <c r="F552" s="8" t="s">
        <v>4469</v>
      </c>
      <c r="G552" s="1">
        <v>2021</v>
      </c>
      <c r="H552" s="24" t="s">
        <v>5755</v>
      </c>
      <c r="I552" t="s">
        <v>5756</v>
      </c>
      <c r="J552" t="s">
        <v>4472</v>
      </c>
    </row>
    <row r="553" spans="1:10">
      <c r="A553" s="1" t="s">
        <v>1703</v>
      </c>
      <c r="B553" s="1" t="s">
        <v>4465</v>
      </c>
      <c r="C553" s="52" t="s">
        <v>5765</v>
      </c>
      <c r="D553" s="24" t="s">
        <v>5766</v>
      </c>
      <c r="E553" t="s">
        <v>4480</v>
      </c>
      <c r="F553" s="8" t="s">
        <v>4469</v>
      </c>
      <c r="G553" s="1">
        <v>2021</v>
      </c>
      <c r="H553" s="24" t="s">
        <v>5767</v>
      </c>
      <c r="I553" t="s">
        <v>4482</v>
      </c>
      <c r="J553" t="s">
        <v>4472</v>
      </c>
    </row>
    <row r="554" spans="1:10">
      <c r="A554" s="1" t="s">
        <v>1706</v>
      </c>
      <c r="B554" s="1" t="s">
        <v>4465</v>
      </c>
      <c r="C554" s="51" t="s">
        <v>5768</v>
      </c>
      <c r="D554" s="24" t="s">
        <v>5769</v>
      </c>
      <c r="E554" t="s">
        <v>4468</v>
      </c>
      <c r="F554" s="8" t="s">
        <v>4469</v>
      </c>
      <c r="G554" s="1">
        <v>2021</v>
      </c>
      <c r="H554" s="24" t="s">
        <v>5770</v>
      </c>
      <c r="I554" t="s">
        <v>5771</v>
      </c>
      <c r="J554" t="s">
        <v>4472</v>
      </c>
    </row>
    <row r="555" spans="1:10">
      <c r="A555" s="1" t="s">
        <v>1709</v>
      </c>
      <c r="B555" s="1" t="s">
        <v>4465</v>
      </c>
      <c r="C555" s="52" t="s">
        <v>5772</v>
      </c>
      <c r="D555" s="24" t="s">
        <v>5773</v>
      </c>
      <c r="E555" t="s">
        <v>4468</v>
      </c>
      <c r="F555" s="8" t="s">
        <v>4469</v>
      </c>
      <c r="G555" s="1">
        <v>2021</v>
      </c>
      <c r="H555" s="24" t="s">
        <v>5774</v>
      </c>
      <c r="I555" t="s">
        <v>5775</v>
      </c>
      <c r="J555" t="s">
        <v>4472</v>
      </c>
    </row>
    <row r="556" spans="1:10">
      <c r="A556" s="1" t="s">
        <v>1712</v>
      </c>
      <c r="B556" s="1" t="s">
        <v>4465</v>
      </c>
      <c r="C556" s="52" t="s">
        <v>5776</v>
      </c>
      <c r="D556" s="24" t="s">
        <v>5777</v>
      </c>
      <c r="E556" t="s">
        <v>4468</v>
      </c>
      <c r="F556" s="8" t="s">
        <v>4469</v>
      </c>
      <c r="G556" s="1">
        <v>2021</v>
      </c>
      <c r="H556" s="24" t="s">
        <v>5774</v>
      </c>
      <c r="I556" t="s">
        <v>5775</v>
      </c>
      <c r="J556" t="s">
        <v>4472</v>
      </c>
    </row>
    <row r="557" spans="1:10">
      <c r="A557" s="1" t="s">
        <v>1715</v>
      </c>
      <c r="B557" s="1" t="s">
        <v>4465</v>
      </c>
      <c r="C557" s="52" t="s">
        <v>5778</v>
      </c>
      <c r="D557" s="65" t="s">
        <v>5779</v>
      </c>
      <c r="E557" t="s">
        <v>4468</v>
      </c>
      <c r="F557" s="8" t="s">
        <v>4469</v>
      </c>
      <c r="G557" s="1">
        <v>2021</v>
      </c>
      <c r="H557" s="24" t="s">
        <v>5774</v>
      </c>
      <c r="I557" t="s">
        <v>5775</v>
      </c>
      <c r="J557" t="s">
        <v>4472</v>
      </c>
    </row>
    <row r="558" spans="1:10">
      <c r="A558" s="1" t="s">
        <v>1718</v>
      </c>
      <c r="B558" s="1" t="s">
        <v>4465</v>
      </c>
      <c r="C558" s="52" t="s">
        <v>5780</v>
      </c>
      <c r="D558" s="24" t="s">
        <v>5781</v>
      </c>
      <c r="E558" t="s">
        <v>4468</v>
      </c>
      <c r="F558" s="8" t="s">
        <v>4469</v>
      </c>
      <c r="G558" s="1">
        <v>2021</v>
      </c>
      <c r="H558" s="24" t="s">
        <v>5774</v>
      </c>
      <c r="I558" t="s">
        <v>5775</v>
      </c>
      <c r="J558" t="s">
        <v>4472</v>
      </c>
    </row>
    <row r="559" spans="1:10">
      <c r="A559" s="1" t="s">
        <v>1721</v>
      </c>
      <c r="B559" s="1" t="s">
        <v>4465</v>
      </c>
      <c r="C559" s="52" t="s">
        <v>5782</v>
      </c>
      <c r="D559" s="24" t="s">
        <v>5783</v>
      </c>
      <c r="E559" t="s">
        <v>4468</v>
      </c>
      <c r="F559" s="8" t="s">
        <v>4469</v>
      </c>
      <c r="G559" s="1">
        <v>2021</v>
      </c>
      <c r="H559" s="24" t="s">
        <v>5774</v>
      </c>
      <c r="I559" t="s">
        <v>5775</v>
      </c>
      <c r="J559" t="s">
        <v>4472</v>
      </c>
    </row>
    <row r="560" spans="1:10">
      <c r="A560" s="1" t="s">
        <v>1725</v>
      </c>
      <c r="B560" s="1" t="s">
        <v>4465</v>
      </c>
      <c r="C560" s="52" t="s">
        <v>5784</v>
      </c>
      <c r="D560" s="24" t="s">
        <v>5785</v>
      </c>
      <c r="E560" t="s">
        <v>4468</v>
      </c>
      <c r="F560" s="8" t="s">
        <v>4469</v>
      </c>
      <c r="G560" s="1">
        <v>2021</v>
      </c>
      <c r="H560" s="24" t="s">
        <v>5786</v>
      </c>
      <c r="I560" t="s">
        <v>5787</v>
      </c>
      <c r="J560" t="s">
        <v>4472</v>
      </c>
    </row>
    <row r="561" spans="1:10">
      <c r="A561" s="1" t="s">
        <v>1728</v>
      </c>
      <c r="B561" s="1" t="s">
        <v>4465</v>
      </c>
      <c r="C561" s="52" t="s">
        <v>5788</v>
      </c>
      <c r="D561" s="24" t="s">
        <v>5789</v>
      </c>
      <c r="E561" t="s">
        <v>4468</v>
      </c>
      <c r="F561" s="8" t="s">
        <v>4469</v>
      </c>
      <c r="G561" s="1">
        <v>2021</v>
      </c>
      <c r="H561" s="24" t="s">
        <v>5790</v>
      </c>
      <c r="I561" t="s">
        <v>5791</v>
      </c>
      <c r="J561" t="s">
        <v>4472</v>
      </c>
    </row>
    <row r="562" spans="1:10">
      <c r="A562" s="1" t="s">
        <v>1731</v>
      </c>
      <c r="B562" s="1" t="s">
        <v>4778</v>
      </c>
      <c r="C562" s="52" t="s">
        <v>5792</v>
      </c>
      <c r="D562" s="24" t="s">
        <v>5793</v>
      </c>
      <c r="E562" t="s">
        <v>4781</v>
      </c>
      <c r="F562" s="8" t="s">
        <v>4469</v>
      </c>
      <c r="G562" s="1">
        <v>2022</v>
      </c>
      <c r="H562" s="24" t="s">
        <v>5794</v>
      </c>
      <c r="I562" t="s">
        <v>5795</v>
      </c>
      <c r="J562" t="s">
        <v>4472</v>
      </c>
    </row>
    <row r="563" spans="1:10">
      <c r="A563" s="1" t="s">
        <v>1734</v>
      </c>
      <c r="B563" s="1" t="s">
        <v>4778</v>
      </c>
      <c r="C563" s="52" t="s">
        <v>5796</v>
      </c>
      <c r="D563" s="24" t="s">
        <v>5793</v>
      </c>
      <c r="E563" t="s">
        <v>4781</v>
      </c>
      <c r="F563" s="8" t="s">
        <v>4469</v>
      </c>
      <c r="G563" s="1">
        <v>2022</v>
      </c>
      <c r="H563" s="24" t="s">
        <v>5794</v>
      </c>
      <c r="I563" t="s">
        <v>5795</v>
      </c>
      <c r="J563" t="s">
        <v>4472</v>
      </c>
    </row>
    <row r="564" spans="1:10">
      <c r="A564" s="1" t="s">
        <v>1737</v>
      </c>
      <c r="B564" s="1" t="s">
        <v>4778</v>
      </c>
      <c r="C564" s="52" t="s">
        <v>5797</v>
      </c>
      <c r="D564" s="24" t="s">
        <v>5793</v>
      </c>
      <c r="E564" t="s">
        <v>4781</v>
      </c>
      <c r="F564" s="8" t="s">
        <v>4469</v>
      </c>
      <c r="G564" s="1">
        <v>2022</v>
      </c>
      <c r="H564" s="24" t="s">
        <v>5794</v>
      </c>
      <c r="I564" t="s">
        <v>5795</v>
      </c>
      <c r="J564" t="s">
        <v>4472</v>
      </c>
    </row>
    <row r="565" spans="1:10">
      <c r="A565" s="1" t="s">
        <v>1740</v>
      </c>
      <c r="B565" s="1" t="s">
        <v>4778</v>
      </c>
      <c r="C565" s="52" t="s">
        <v>5798</v>
      </c>
      <c r="D565" s="24" t="s">
        <v>5793</v>
      </c>
      <c r="E565" t="s">
        <v>4781</v>
      </c>
      <c r="F565" s="8" t="s">
        <v>4469</v>
      </c>
      <c r="G565" s="1">
        <v>2022</v>
      </c>
      <c r="H565" s="24" t="s">
        <v>5794</v>
      </c>
      <c r="I565" t="s">
        <v>5795</v>
      </c>
      <c r="J565" t="s">
        <v>4472</v>
      </c>
    </row>
    <row r="566" spans="1:10">
      <c r="A566" s="1" t="s">
        <v>1743</v>
      </c>
      <c r="B566" s="1" t="s">
        <v>4778</v>
      </c>
      <c r="C566" s="52" t="s">
        <v>5799</v>
      </c>
      <c r="D566" s="24" t="s">
        <v>5793</v>
      </c>
      <c r="E566" t="s">
        <v>4781</v>
      </c>
      <c r="F566" s="8" t="s">
        <v>4469</v>
      </c>
      <c r="G566" s="1">
        <v>2022</v>
      </c>
      <c r="H566" s="24" t="s">
        <v>5794</v>
      </c>
      <c r="I566" t="s">
        <v>5795</v>
      </c>
      <c r="J566" t="s">
        <v>4472</v>
      </c>
    </row>
    <row r="567" spans="1:10">
      <c r="A567" s="1" t="s">
        <v>1746</v>
      </c>
      <c r="B567" s="1" t="s">
        <v>4778</v>
      </c>
      <c r="C567" s="52" t="s">
        <v>5800</v>
      </c>
      <c r="D567" s="24" t="s">
        <v>5793</v>
      </c>
      <c r="E567" t="s">
        <v>4781</v>
      </c>
      <c r="F567" s="8" t="s">
        <v>4469</v>
      </c>
      <c r="G567" s="1">
        <v>2022</v>
      </c>
      <c r="H567" s="24" t="s">
        <v>5794</v>
      </c>
      <c r="I567" t="s">
        <v>5795</v>
      </c>
      <c r="J567" t="s">
        <v>4472</v>
      </c>
    </row>
    <row r="568" spans="1:10">
      <c r="A568" s="1" t="s">
        <v>1749</v>
      </c>
      <c r="B568" s="1" t="s">
        <v>4778</v>
      </c>
      <c r="C568" s="52" t="s">
        <v>5801</v>
      </c>
      <c r="D568" s="24" t="s">
        <v>5793</v>
      </c>
      <c r="E568" t="s">
        <v>4781</v>
      </c>
      <c r="F568" s="8" t="s">
        <v>4469</v>
      </c>
      <c r="G568" s="1">
        <v>2022</v>
      </c>
      <c r="H568" s="24" t="s">
        <v>5794</v>
      </c>
      <c r="I568" t="s">
        <v>5795</v>
      </c>
      <c r="J568" t="s">
        <v>4472</v>
      </c>
    </row>
    <row r="569" spans="1:10">
      <c r="A569" s="1" t="s">
        <v>1752</v>
      </c>
      <c r="B569" s="1" t="s">
        <v>4778</v>
      </c>
      <c r="C569" s="52" t="s">
        <v>5802</v>
      </c>
      <c r="D569" s="24" t="s">
        <v>5793</v>
      </c>
      <c r="E569" t="s">
        <v>4781</v>
      </c>
      <c r="F569" s="8" t="s">
        <v>4469</v>
      </c>
      <c r="G569" s="1">
        <v>2022</v>
      </c>
      <c r="H569" s="24" t="s">
        <v>5794</v>
      </c>
      <c r="I569" t="s">
        <v>5795</v>
      </c>
      <c r="J569" t="s">
        <v>4472</v>
      </c>
    </row>
    <row r="570" spans="1:10">
      <c r="A570" s="1" t="s">
        <v>1755</v>
      </c>
      <c r="B570" s="1" t="s">
        <v>4778</v>
      </c>
      <c r="C570" s="52" t="s">
        <v>5803</v>
      </c>
      <c r="D570" s="24" t="s">
        <v>5793</v>
      </c>
      <c r="E570" t="s">
        <v>4781</v>
      </c>
      <c r="F570" s="8" t="s">
        <v>4469</v>
      </c>
      <c r="G570" s="1">
        <v>2022</v>
      </c>
      <c r="H570" s="24" t="s">
        <v>5794</v>
      </c>
      <c r="I570" t="s">
        <v>5795</v>
      </c>
      <c r="J570" t="s">
        <v>4472</v>
      </c>
    </row>
    <row r="571" spans="1:10">
      <c r="A571" s="1" t="s">
        <v>1758</v>
      </c>
      <c r="B571" s="1" t="s">
        <v>4778</v>
      </c>
      <c r="C571" s="52" t="s">
        <v>5804</v>
      </c>
      <c r="D571" s="24" t="s">
        <v>5793</v>
      </c>
      <c r="E571" t="s">
        <v>4781</v>
      </c>
      <c r="F571" s="8" t="s">
        <v>4469</v>
      </c>
      <c r="G571" s="1">
        <v>2022</v>
      </c>
      <c r="H571" s="24" t="s">
        <v>5794</v>
      </c>
      <c r="I571" t="s">
        <v>5795</v>
      </c>
      <c r="J571" t="s">
        <v>4472</v>
      </c>
    </row>
    <row r="572" spans="1:10">
      <c r="A572" s="1" t="s">
        <v>1761</v>
      </c>
      <c r="B572" s="1" t="s">
        <v>4465</v>
      </c>
      <c r="C572" s="54" t="s">
        <v>5805</v>
      </c>
      <c r="D572" s="24" t="s">
        <v>5806</v>
      </c>
      <c r="E572" t="s">
        <v>4468</v>
      </c>
      <c r="F572" s="8" t="s">
        <v>4469</v>
      </c>
      <c r="G572" s="1">
        <v>2021</v>
      </c>
      <c r="H572" s="24" t="s">
        <v>5807</v>
      </c>
      <c r="I572" t="s">
        <v>4471</v>
      </c>
      <c r="J572" t="s">
        <v>4472</v>
      </c>
    </row>
    <row r="573" spans="1:10">
      <c r="A573" s="1" t="s">
        <v>1764</v>
      </c>
      <c r="B573" s="1" t="s">
        <v>4465</v>
      </c>
      <c r="C573" s="54" t="s">
        <v>5808</v>
      </c>
      <c r="D573" s="24" t="s">
        <v>5806</v>
      </c>
      <c r="E573" t="s">
        <v>4468</v>
      </c>
      <c r="F573" s="8" t="s">
        <v>4469</v>
      </c>
      <c r="G573" s="1">
        <v>2021</v>
      </c>
      <c r="H573" s="24" t="s">
        <v>5809</v>
      </c>
      <c r="I573" t="s">
        <v>4471</v>
      </c>
      <c r="J573" t="s">
        <v>4472</v>
      </c>
    </row>
    <row r="574" spans="1:10">
      <c r="A574" s="1" t="s">
        <v>1767</v>
      </c>
      <c r="B574" s="1" t="s">
        <v>4465</v>
      </c>
      <c r="C574" s="54" t="s">
        <v>5810</v>
      </c>
      <c r="D574" s="24" t="s">
        <v>5811</v>
      </c>
      <c r="E574" t="s">
        <v>4468</v>
      </c>
      <c r="F574" s="8" t="s">
        <v>4469</v>
      </c>
      <c r="G574" s="1">
        <v>2021</v>
      </c>
      <c r="H574" s="24" t="s">
        <v>5812</v>
      </c>
      <c r="I574" t="s">
        <v>5813</v>
      </c>
      <c r="J574" t="s">
        <v>4472</v>
      </c>
    </row>
    <row r="575" spans="1:10">
      <c r="A575" s="1" t="s">
        <v>1770</v>
      </c>
      <c r="B575" s="1" t="s">
        <v>4465</v>
      </c>
      <c r="C575" s="54" t="s">
        <v>5814</v>
      </c>
      <c r="D575" s="24" t="s">
        <v>5815</v>
      </c>
      <c r="E575" t="s">
        <v>4468</v>
      </c>
      <c r="F575" s="8" t="s">
        <v>4469</v>
      </c>
      <c r="G575" s="1">
        <v>2021</v>
      </c>
      <c r="H575" s="24" t="s">
        <v>5812</v>
      </c>
      <c r="I575" t="s">
        <v>5813</v>
      </c>
      <c r="J575" t="s">
        <v>4472</v>
      </c>
    </row>
    <row r="576" spans="1:10">
      <c r="A576" s="1" t="s">
        <v>1773</v>
      </c>
      <c r="B576" s="1" t="s">
        <v>4465</v>
      </c>
      <c r="C576" s="54" t="s">
        <v>5816</v>
      </c>
      <c r="D576" s="24" t="s">
        <v>5817</v>
      </c>
      <c r="E576" t="s">
        <v>4468</v>
      </c>
      <c r="F576" s="8" t="s">
        <v>4469</v>
      </c>
      <c r="G576" s="1">
        <v>2021</v>
      </c>
      <c r="H576" s="24" t="s">
        <v>5812</v>
      </c>
      <c r="I576" t="s">
        <v>5813</v>
      </c>
      <c r="J576" t="s">
        <v>4472</v>
      </c>
    </row>
    <row r="577" spans="1:10">
      <c r="A577" s="1" t="s">
        <v>1776</v>
      </c>
      <c r="B577" s="1" t="s">
        <v>4465</v>
      </c>
      <c r="C577" s="54" t="s">
        <v>5818</v>
      </c>
      <c r="D577" s="65" t="s">
        <v>5819</v>
      </c>
      <c r="E577" t="s">
        <v>4468</v>
      </c>
      <c r="F577" s="8" t="s">
        <v>4469</v>
      </c>
      <c r="G577" s="1">
        <v>2021</v>
      </c>
      <c r="H577" s="24" t="s">
        <v>5820</v>
      </c>
      <c r="I577" t="s">
        <v>5821</v>
      </c>
      <c r="J577" t="s">
        <v>4472</v>
      </c>
    </row>
    <row r="578" spans="1:10">
      <c r="A578" s="1" t="s">
        <v>1779</v>
      </c>
      <c r="B578" s="1" t="s">
        <v>4465</v>
      </c>
      <c r="C578" s="54" t="s">
        <v>5822</v>
      </c>
      <c r="D578" t="s">
        <v>5806</v>
      </c>
      <c r="E578" t="s">
        <v>4468</v>
      </c>
      <c r="F578" s="8" t="s">
        <v>4469</v>
      </c>
      <c r="G578" s="1">
        <v>2021</v>
      </c>
      <c r="H578" s="24" t="s">
        <v>5823</v>
      </c>
      <c r="I578" t="s">
        <v>4471</v>
      </c>
      <c r="J578" t="s">
        <v>4472</v>
      </c>
    </row>
    <row r="579" spans="1:10">
      <c r="A579" s="1" t="s">
        <v>1782</v>
      </c>
      <c r="B579" s="1" t="s">
        <v>4465</v>
      </c>
      <c r="C579" s="54" t="s">
        <v>5824</v>
      </c>
      <c r="D579" t="s">
        <v>5806</v>
      </c>
      <c r="E579" t="s">
        <v>4468</v>
      </c>
      <c r="F579" s="8" t="s">
        <v>4469</v>
      </c>
      <c r="G579" s="1">
        <v>2021</v>
      </c>
      <c r="H579" s="24" t="s">
        <v>5825</v>
      </c>
      <c r="I579" t="s">
        <v>4471</v>
      </c>
      <c r="J579" t="s">
        <v>4472</v>
      </c>
    </row>
    <row r="580" spans="1:10">
      <c r="A580" s="1" t="s">
        <v>1785</v>
      </c>
      <c r="B580" s="1" t="s">
        <v>4465</v>
      </c>
      <c r="C580" s="54" t="s">
        <v>5826</v>
      </c>
      <c r="D580" t="s">
        <v>5806</v>
      </c>
      <c r="E580" t="s">
        <v>4468</v>
      </c>
      <c r="F580" s="8" t="s">
        <v>4469</v>
      </c>
      <c r="G580" s="1">
        <v>2021</v>
      </c>
      <c r="H580" s="24" t="s">
        <v>5827</v>
      </c>
      <c r="I580" t="s">
        <v>4471</v>
      </c>
      <c r="J580" t="s">
        <v>4472</v>
      </c>
    </row>
    <row r="581" spans="1:10">
      <c r="A581" s="1" t="s">
        <v>1788</v>
      </c>
      <c r="B581" s="1" t="s">
        <v>4465</v>
      </c>
      <c r="C581" s="54" t="s">
        <v>5828</v>
      </c>
      <c r="D581" s="24" t="s">
        <v>5829</v>
      </c>
      <c r="E581" t="s">
        <v>4468</v>
      </c>
      <c r="F581" s="8" t="s">
        <v>4469</v>
      </c>
      <c r="G581" s="1">
        <v>2021</v>
      </c>
      <c r="H581" s="24" t="s">
        <v>5830</v>
      </c>
      <c r="I581" t="s">
        <v>5831</v>
      </c>
      <c r="J581" t="s">
        <v>4472</v>
      </c>
    </row>
    <row r="582" spans="1:10">
      <c r="A582" s="1" t="s">
        <v>1791</v>
      </c>
      <c r="B582" s="1" t="s">
        <v>4465</v>
      </c>
      <c r="C582" s="54" t="s">
        <v>5832</v>
      </c>
      <c r="D582" s="24" t="s">
        <v>5833</v>
      </c>
      <c r="E582" t="s">
        <v>4468</v>
      </c>
      <c r="F582" s="8" t="s">
        <v>4469</v>
      </c>
      <c r="G582" s="1">
        <v>2021</v>
      </c>
      <c r="H582" s="24" t="s">
        <v>5830</v>
      </c>
      <c r="I582" t="s">
        <v>5831</v>
      </c>
      <c r="J582" t="s">
        <v>4472</v>
      </c>
    </row>
    <row r="583" spans="1:10">
      <c r="A583" s="1" t="s">
        <v>1794</v>
      </c>
      <c r="B583" s="1" t="s">
        <v>4465</v>
      </c>
      <c r="C583" s="54" t="s">
        <v>5834</v>
      </c>
      <c r="D583" s="24" t="s">
        <v>5835</v>
      </c>
      <c r="E583" t="s">
        <v>4468</v>
      </c>
      <c r="F583" s="8" t="s">
        <v>4469</v>
      </c>
      <c r="G583" s="1">
        <v>2021</v>
      </c>
      <c r="H583" s="24" t="s">
        <v>5830</v>
      </c>
      <c r="I583" t="s">
        <v>5831</v>
      </c>
      <c r="J583" t="s">
        <v>4472</v>
      </c>
    </row>
    <row r="584" spans="1:10">
      <c r="A584" s="1" t="s">
        <v>1797</v>
      </c>
      <c r="B584" s="1" t="s">
        <v>4465</v>
      </c>
      <c r="C584" s="54" t="s">
        <v>5836</v>
      </c>
      <c r="D584" s="24" t="s">
        <v>5806</v>
      </c>
      <c r="E584" t="s">
        <v>4468</v>
      </c>
      <c r="F584" s="8" t="s">
        <v>4469</v>
      </c>
      <c r="G584" s="1">
        <v>2021</v>
      </c>
      <c r="H584" s="24" t="s">
        <v>5837</v>
      </c>
      <c r="I584" t="s">
        <v>4471</v>
      </c>
      <c r="J584" t="s">
        <v>4472</v>
      </c>
    </row>
    <row r="585" spans="1:10">
      <c r="A585" s="1" t="s">
        <v>1800</v>
      </c>
      <c r="B585" s="1" t="s">
        <v>4465</v>
      </c>
      <c r="C585" s="54" t="s">
        <v>5838</v>
      </c>
      <c r="D585" s="24" t="s">
        <v>5806</v>
      </c>
      <c r="E585" t="s">
        <v>4468</v>
      </c>
      <c r="F585" s="8" t="s">
        <v>4469</v>
      </c>
      <c r="G585" s="1">
        <v>2021</v>
      </c>
      <c r="H585" s="24" t="s">
        <v>5839</v>
      </c>
      <c r="I585" t="s">
        <v>4471</v>
      </c>
      <c r="J585" t="s">
        <v>4472</v>
      </c>
    </row>
    <row r="586" spans="1:10">
      <c r="A586" s="1" t="s">
        <v>1803</v>
      </c>
      <c r="B586" s="1" t="s">
        <v>4465</v>
      </c>
      <c r="C586" s="54" t="s">
        <v>5840</v>
      </c>
      <c r="D586" s="24" t="s">
        <v>5806</v>
      </c>
      <c r="E586" t="s">
        <v>4468</v>
      </c>
      <c r="F586" s="8" t="s">
        <v>4469</v>
      </c>
      <c r="G586" s="1">
        <v>2021</v>
      </c>
      <c r="H586" s="24" t="s">
        <v>5841</v>
      </c>
      <c r="I586" t="s">
        <v>4471</v>
      </c>
      <c r="J586" t="s">
        <v>4472</v>
      </c>
    </row>
    <row r="587" spans="1:10">
      <c r="A587" s="1" t="s">
        <v>1806</v>
      </c>
      <c r="B587" s="1" t="s">
        <v>4465</v>
      </c>
      <c r="C587" s="54" t="s">
        <v>5842</v>
      </c>
      <c r="D587" s="24" t="s">
        <v>5806</v>
      </c>
      <c r="E587" t="s">
        <v>4468</v>
      </c>
      <c r="F587" s="8" t="s">
        <v>4469</v>
      </c>
      <c r="G587" s="1">
        <v>2021</v>
      </c>
      <c r="H587" s="24" t="s">
        <v>5843</v>
      </c>
      <c r="I587" t="s">
        <v>4471</v>
      </c>
      <c r="J587" t="s">
        <v>4472</v>
      </c>
    </row>
    <row r="588" spans="1:10">
      <c r="A588" s="1" t="s">
        <v>1809</v>
      </c>
      <c r="B588" s="1" t="s">
        <v>4778</v>
      </c>
      <c r="C588" s="54" t="s">
        <v>5844</v>
      </c>
      <c r="D588" s="24" t="s">
        <v>4780</v>
      </c>
      <c r="E588" t="s">
        <v>4781</v>
      </c>
      <c r="F588" s="8" t="s">
        <v>4469</v>
      </c>
      <c r="G588" s="1">
        <v>2022</v>
      </c>
      <c r="H588" s="24" t="s">
        <v>4780</v>
      </c>
      <c r="I588" t="s">
        <v>4782</v>
      </c>
      <c r="J588" t="s">
        <v>4472</v>
      </c>
    </row>
    <row r="589" spans="1:10">
      <c r="A589" s="1" t="s">
        <v>1812</v>
      </c>
      <c r="B589" s="1" t="s">
        <v>4778</v>
      </c>
      <c r="C589" s="54" t="s">
        <v>5845</v>
      </c>
      <c r="D589" s="24" t="s">
        <v>4780</v>
      </c>
      <c r="E589" t="s">
        <v>4781</v>
      </c>
      <c r="F589" s="8" t="s">
        <v>4469</v>
      </c>
      <c r="G589" s="1">
        <v>2022</v>
      </c>
      <c r="H589" s="24" t="s">
        <v>4780</v>
      </c>
      <c r="I589" t="s">
        <v>4782</v>
      </c>
      <c r="J589" t="s">
        <v>4472</v>
      </c>
    </row>
    <row r="590" spans="1:10">
      <c r="A590" s="1" t="s">
        <v>1815</v>
      </c>
      <c r="B590" s="1" t="s">
        <v>4465</v>
      </c>
      <c r="C590" s="54" t="s">
        <v>5846</v>
      </c>
      <c r="D590" s="24" t="s">
        <v>5806</v>
      </c>
      <c r="E590" t="s">
        <v>4468</v>
      </c>
      <c r="F590" s="8" t="s">
        <v>4469</v>
      </c>
      <c r="G590" s="1">
        <v>2021</v>
      </c>
      <c r="H590" s="24" t="s">
        <v>5847</v>
      </c>
      <c r="I590" t="s">
        <v>4471</v>
      </c>
      <c r="J590" t="s">
        <v>4472</v>
      </c>
    </row>
    <row r="591" spans="1:10">
      <c r="A591" s="1" t="s">
        <v>1818</v>
      </c>
      <c r="B591" s="1" t="s">
        <v>4465</v>
      </c>
      <c r="C591" s="54" t="s">
        <v>5848</v>
      </c>
      <c r="D591" s="24" t="s">
        <v>5806</v>
      </c>
      <c r="E591" t="s">
        <v>4468</v>
      </c>
      <c r="F591" s="8" t="s">
        <v>4469</v>
      </c>
      <c r="G591" s="1">
        <v>2021</v>
      </c>
      <c r="H591" s="24" t="s">
        <v>5849</v>
      </c>
      <c r="I591" t="s">
        <v>4471</v>
      </c>
      <c r="J591" t="s">
        <v>4472</v>
      </c>
    </row>
    <row r="592" spans="1:10">
      <c r="A592" s="1" t="s">
        <v>1821</v>
      </c>
      <c r="B592" s="1" t="s">
        <v>4465</v>
      </c>
      <c r="C592" s="54" t="s">
        <v>5850</v>
      </c>
      <c r="D592" s="24" t="s">
        <v>5806</v>
      </c>
      <c r="E592" t="s">
        <v>4468</v>
      </c>
      <c r="F592" s="8" t="s">
        <v>4469</v>
      </c>
      <c r="G592" s="1">
        <v>2021</v>
      </c>
      <c r="H592" s="24" t="s">
        <v>5851</v>
      </c>
      <c r="I592" t="s">
        <v>4471</v>
      </c>
      <c r="J592" t="s">
        <v>4472</v>
      </c>
    </row>
    <row r="593" spans="1:10">
      <c r="A593" s="1" t="s">
        <v>1824</v>
      </c>
      <c r="B593" s="1" t="s">
        <v>4465</v>
      </c>
      <c r="C593" s="54" t="s">
        <v>5852</v>
      </c>
      <c r="D593" s="24" t="s">
        <v>5806</v>
      </c>
      <c r="E593" t="s">
        <v>4468</v>
      </c>
      <c r="F593" s="8" t="s">
        <v>4469</v>
      </c>
      <c r="G593" s="1">
        <v>2021</v>
      </c>
      <c r="H593" s="24" t="s">
        <v>5853</v>
      </c>
      <c r="I593" t="s">
        <v>4471</v>
      </c>
      <c r="J593" t="s">
        <v>4472</v>
      </c>
    </row>
    <row r="594" spans="1:10">
      <c r="A594" s="1" t="s">
        <v>1827</v>
      </c>
      <c r="B594" s="1" t="s">
        <v>4465</v>
      </c>
      <c r="C594" s="54" t="s">
        <v>5854</v>
      </c>
      <c r="D594" s="24" t="s">
        <v>5806</v>
      </c>
      <c r="E594" t="s">
        <v>4468</v>
      </c>
      <c r="F594" s="8" t="s">
        <v>4469</v>
      </c>
      <c r="G594" s="1">
        <v>2021</v>
      </c>
      <c r="H594" s="24" t="s">
        <v>5855</v>
      </c>
      <c r="I594" t="s">
        <v>4471</v>
      </c>
      <c r="J594" t="s">
        <v>4472</v>
      </c>
    </row>
    <row r="595" spans="1:10">
      <c r="A595" s="1" t="s">
        <v>1830</v>
      </c>
      <c r="B595" s="1" t="s">
        <v>4465</v>
      </c>
      <c r="C595" s="54" t="s">
        <v>5856</v>
      </c>
      <c r="D595" s="24" t="s">
        <v>5806</v>
      </c>
      <c r="E595" t="s">
        <v>4468</v>
      </c>
      <c r="F595" s="8" t="s">
        <v>4469</v>
      </c>
      <c r="G595" s="1">
        <v>2021</v>
      </c>
      <c r="H595" s="24" t="s">
        <v>5857</v>
      </c>
      <c r="I595" t="s">
        <v>4471</v>
      </c>
      <c r="J595" t="s">
        <v>4472</v>
      </c>
    </row>
    <row r="596" spans="1:10">
      <c r="A596" s="1" t="s">
        <v>1833</v>
      </c>
      <c r="B596" s="1" t="s">
        <v>4465</v>
      </c>
      <c r="C596" s="54" t="s">
        <v>5858</v>
      </c>
      <c r="D596" s="24" t="s">
        <v>5806</v>
      </c>
      <c r="E596" t="s">
        <v>4468</v>
      </c>
      <c r="F596" s="8" t="s">
        <v>4469</v>
      </c>
      <c r="G596" s="1">
        <v>2021</v>
      </c>
      <c r="H596" s="24" t="s">
        <v>5859</v>
      </c>
      <c r="I596" t="s">
        <v>4471</v>
      </c>
      <c r="J596" t="s">
        <v>4472</v>
      </c>
    </row>
    <row r="597" spans="1:10">
      <c r="A597" s="1" t="s">
        <v>1836</v>
      </c>
      <c r="B597" s="1" t="s">
        <v>4465</v>
      </c>
      <c r="C597" s="54" t="s">
        <v>5860</v>
      </c>
      <c r="D597" s="24" t="s">
        <v>5806</v>
      </c>
      <c r="E597" t="s">
        <v>4468</v>
      </c>
      <c r="F597" s="8" t="s">
        <v>4469</v>
      </c>
      <c r="G597" s="1">
        <v>2021</v>
      </c>
      <c r="H597" s="24" t="s">
        <v>5861</v>
      </c>
      <c r="I597" t="s">
        <v>4471</v>
      </c>
      <c r="J597" t="s">
        <v>4472</v>
      </c>
    </row>
    <row r="598" spans="1:10">
      <c r="A598" s="1" t="s">
        <v>1839</v>
      </c>
      <c r="B598" s="1" t="s">
        <v>4465</v>
      </c>
      <c r="C598" s="56" t="s">
        <v>5862</v>
      </c>
      <c r="D598" s="24" t="s">
        <v>5863</v>
      </c>
      <c r="E598" t="s">
        <v>4468</v>
      </c>
      <c r="F598" s="8" t="s">
        <v>4469</v>
      </c>
      <c r="G598" s="1">
        <v>2021</v>
      </c>
      <c r="H598" s="24" t="s">
        <v>5864</v>
      </c>
      <c r="I598" t="s">
        <v>5865</v>
      </c>
      <c r="J598" t="s">
        <v>4472</v>
      </c>
    </row>
    <row r="599" spans="1:10">
      <c r="A599" s="1" t="s">
        <v>1842</v>
      </c>
      <c r="B599" s="1" t="s">
        <v>4465</v>
      </c>
      <c r="C599" s="56" t="s">
        <v>5866</v>
      </c>
      <c r="D599" s="65" t="s">
        <v>5867</v>
      </c>
      <c r="E599" t="s">
        <v>5868</v>
      </c>
      <c r="F599" s="8" t="s">
        <v>4469</v>
      </c>
      <c r="G599" s="1">
        <v>2021</v>
      </c>
      <c r="H599" s="24" t="s">
        <v>5869</v>
      </c>
      <c r="I599" t="s">
        <v>5870</v>
      </c>
      <c r="J599" t="s">
        <v>4472</v>
      </c>
    </row>
    <row r="600" spans="1:10">
      <c r="A600" s="1" t="s">
        <v>1845</v>
      </c>
      <c r="B600" s="1" t="s">
        <v>4465</v>
      </c>
      <c r="C600" s="56" t="s">
        <v>5871</v>
      </c>
      <c r="D600" s="65" t="s">
        <v>5872</v>
      </c>
      <c r="E600" t="s">
        <v>5868</v>
      </c>
      <c r="F600" s="8" t="s">
        <v>4469</v>
      </c>
      <c r="G600" s="1">
        <v>2021</v>
      </c>
      <c r="H600" s="24" t="s">
        <v>5869</v>
      </c>
      <c r="I600" t="s">
        <v>5870</v>
      </c>
      <c r="J600" t="s">
        <v>4472</v>
      </c>
    </row>
    <row r="601" spans="1:10">
      <c r="A601" s="1" t="s">
        <v>1848</v>
      </c>
      <c r="B601" s="1" t="s">
        <v>4465</v>
      </c>
      <c r="C601" s="58" t="s">
        <v>5873</v>
      </c>
      <c r="D601" s="24" t="s">
        <v>5806</v>
      </c>
      <c r="E601" t="s">
        <v>4468</v>
      </c>
      <c r="F601" s="8" t="s">
        <v>4469</v>
      </c>
      <c r="G601" s="1">
        <v>2020</v>
      </c>
      <c r="H601" s="24" t="s">
        <v>5874</v>
      </c>
      <c r="I601" t="s">
        <v>4471</v>
      </c>
      <c r="J601" t="s">
        <v>4472</v>
      </c>
    </row>
    <row r="602" spans="1:10">
      <c r="A602" s="1" t="s">
        <v>1851</v>
      </c>
      <c r="B602" s="1" t="s">
        <v>4465</v>
      </c>
      <c r="C602" s="58" t="s">
        <v>5875</v>
      </c>
      <c r="D602" s="24" t="s">
        <v>5876</v>
      </c>
      <c r="E602" t="s">
        <v>4468</v>
      </c>
      <c r="F602" s="8" t="s">
        <v>4469</v>
      </c>
      <c r="G602" s="1">
        <v>2021</v>
      </c>
      <c r="H602" s="24" t="s">
        <v>5877</v>
      </c>
      <c r="I602" t="s">
        <v>5878</v>
      </c>
      <c r="J602" t="s">
        <v>4472</v>
      </c>
    </row>
    <row r="603" spans="1:10">
      <c r="A603" s="1" t="s">
        <v>1854</v>
      </c>
      <c r="B603" s="1" t="s">
        <v>4465</v>
      </c>
      <c r="C603" s="58" t="s">
        <v>5879</v>
      </c>
      <c r="D603" s="24" t="s">
        <v>5880</v>
      </c>
      <c r="E603" t="s">
        <v>4468</v>
      </c>
      <c r="F603" s="8" t="s">
        <v>4469</v>
      </c>
      <c r="G603" s="1">
        <v>2021</v>
      </c>
      <c r="H603" s="24" t="s">
        <v>5877</v>
      </c>
      <c r="I603" t="s">
        <v>5878</v>
      </c>
      <c r="J603" t="s">
        <v>4472</v>
      </c>
    </row>
    <row r="604" spans="1:10">
      <c r="A604" s="1" t="s">
        <v>1857</v>
      </c>
      <c r="B604" s="1" t="s">
        <v>4465</v>
      </c>
      <c r="C604" s="58" t="s">
        <v>5881</v>
      </c>
      <c r="D604" s="24" t="s">
        <v>5882</v>
      </c>
      <c r="E604" t="s">
        <v>4468</v>
      </c>
      <c r="F604" s="8" t="s">
        <v>4469</v>
      </c>
      <c r="G604" s="1">
        <v>2021</v>
      </c>
      <c r="H604" s="24" t="s">
        <v>5883</v>
      </c>
      <c r="I604" t="s">
        <v>5884</v>
      </c>
      <c r="J604" t="s">
        <v>4472</v>
      </c>
    </row>
    <row r="605" spans="1:10">
      <c r="A605" s="1" t="s">
        <v>1860</v>
      </c>
      <c r="B605" s="1" t="s">
        <v>4465</v>
      </c>
      <c r="C605" s="58" t="s">
        <v>5885</v>
      </c>
      <c r="D605" s="24" t="s">
        <v>5886</v>
      </c>
      <c r="E605" t="s">
        <v>4468</v>
      </c>
      <c r="F605" s="8" t="s">
        <v>4469</v>
      </c>
      <c r="G605" s="1">
        <v>2021</v>
      </c>
      <c r="H605" s="24" t="s">
        <v>5883</v>
      </c>
      <c r="I605" t="s">
        <v>5884</v>
      </c>
      <c r="J605" t="s">
        <v>4472</v>
      </c>
    </row>
    <row r="606" spans="1:10">
      <c r="A606" s="1" t="s">
        <v>1863</v>
      </c>
      <c r="B606" s="1" t="s">
        <v>4465</v>
      </c>
      <c r="C606" s="58" t="s">
        <v>5887</v>
      </c>
      <c r="D606" s="24" t="s">
        <v>5888</v>
      </c>
      <c r="E606" t="s">
        <v>4468</v>
      </c>
      <c r="F606" s="8" t="s">
        <v>4469</v>
      </c>
      <c r="G606" s="1">
        <v>2021</v>
      </c>
      <c r="H606" s="24" t="s">
        <v>5883</v>
      </c>
      <c r="I606" t="s">
        <v>5884</v>
      </c>
      <c r="J606" t="s">
        <v>4472</v>
      </c>
    </row>
    <row r="607" spans="1:10">
      <c r="A607" s="1" t="s">
        <v>1866</v>
      </c>
      <c r="B607" s="1" t="s">
        <v>4465</v>
      </c>
      <c r="C607" s="58" t="s">
        <v>5889</v>
      </c>
      <c r="D607" s="65" t="s">
        <v>5890</v>
      </c>
      <c r="E607" t="s">
        <v>4468</v>
      </c>
      <c r="F607" s="8" t="s">
        <v>4469</v>
      </c>
      <c r="G607" s="1">
        <v>2021</v>
      </c>
      <c r="H607" s="24" t="s">
        <v>5883</v>
      </c>
      <c r="I607" t="s">
        <v>5884</v>
      </c>
      <c r="J607" t="s">
        <v>4472</v>
      </c>
    </row>
    <row r="608" spans="1:10">
      <c r="A608" s="1" t="s">
        <v>1870</v>
      </c>
      <c r="B608" s="1" t="s">
        <v>4465</v>
      </c>
      <c r="C608" s="58" t="s">
        <v>5891</v>
      </c>
      <c r="D608" s="24" t="s">
        <v>5892</v>
      </c>
      <c r="E608" t="s">
        <v>4468</v>
      </c>
      <c r="F608" s="8" t="s">
        <v>4469</v>
      </c>
      <c r="G608" s="1">
        <v>2021</v>
      </c>
      <c r="H608" s="24" t="s">
        <v>5893</v>
      </c>
      <c r="I608" t="s">
        <v>5894</v>
      </c>
      <c r="J608" t="s">
        <v>4472</v>
      </c>
    </row>
    <row r="609" spans="1:10">
      <c r="A609" s="1" t="s">
        <v>1873</v>
      </c>
      <c r="B609" s="1" t="s">
        <v>4465</v>
      </c>
      <c r="C609" s="58" t="s">
        <v>5895</v>
      </c>
      <c r="D609" s="24" t="s">
        <v>5896</v>
      </c>
      <c r="E609" t="s">
        <v>4468</v>
      </c>
      <c r="F609" s="8" t="s">
        <v>4469</v>
      </c>
      <c r="G609" s="1">
        <v>2021</v>
      </c>
      <c r="H609" s="24" t="s">
        <v>5897</v>
      </c>
      <c r="I609" t="s">
        <v>5898</v>
      </c>
      <c r="J609" t="s">
        <v>4472</v>
      </c>
    </row>
    <row r="610" spans="1:10">
      <c r="A610" s="1" t="s">
        <v>1876</v>
      </c>
      <c r="B610" s="1" t="s">
        <v>4465</v>
      </c>
      <c r="C610" s="58" t="s">
        <v>5895</v>
      </c>
      <c r="D610" s="24" t="s">
        <v>5899</v>
      </c>
      <c r="E610" t="s">
        <v>4468</v>
      </c>
      <c r="F610" s="8" t="s">
        <v>4469</v>
      </c>
      <c r="G610" s="1">
        <v>2021</v>
      </c>
      <c r="H610" s="24" t="s">
        <v>5897</v>
      </c>
      <c r="I610" t="s">
        <v>5898</v>
      </c>
      <c r="J610" t="s">
        <v>4472</v>
      </c>
    </row>
    <row r="611" spans="1:10">
      <c r="A611" s="1" t="s">
        <v>1879</v>
      </c>
      <c r="B611" s="1" t="s">
        <v>4465</v>
      </c>
      <c r="C611" s="58" t="s">
        <v>5895</v>
      </c>
      <c r="D611" s="24" t="s">
        <v>5900</v>
      </c>
      <c r="E611" t="s">
        <v>4468</v>
      </c>
      <c r="F611" s="8" t="s">
        <v>4469</v>
      </c>
      <c r="G611" s="1">
        <v>2021</v>
      </c>
      <c r="H611" s="24" t="s">
        <v>5897</v>
      </c>
      <c r="I611" t="s">
        <v>5898</v>
      </c>
      <c r="J611" t="s">
        <v>4472</v>
      </c>
    </row>
    <row r="612" spans="1:10">
      <c r="A612" s="1" t="s">
        <v>1882</v>
      </c>
      <c r="B612" s="1" t="s">
        <v>4465</v>
      </c>
      <c r="C612" s="58" t="s">
        <v>5895</v>
      </c>
      <c r="D612" s="24" t="s">
        <v>5901</v>
      </c>
      <c r="E612" t="s">
        <v>4468</v>
      </c>
      <c r="F612" s="8" t="s">
        <v>4469</v>
      </c>
      <c r="G612" s="1">
        <v>2021</v>
      </c>
      <c r="H612" s="24" t="s">
        <v>5897</v>
      </c>
      <c r="I612" t="s">
        <v>5898</v>
      </c>
      <c r="J612" t="s">
        <v>4472</v>
      </c>
    </row>
    <row r="613" spans="1:10">
      <c r="A613" s="1" t="s">
        <v>1885</v>
      </c>
      <c r="B613" s="1" t="s">
        <v>4465</v>
      </c>
      <c r="C613" s="58" t="s">
        <v>5895</v>
      </c>
      <c r="D613" s="24" t="s">
        <v>5902</v>
      </c>
      <c r="E613" t="s">
        <v>4468</v>
      </c>
      <c r="F613" s="8" t="s">
        <v>4469</v>
      </c>
      <c r="G613" s="1">
        <v>2021</v>
      </c>
      <c r="H613" s="24" t="s">
        <v>5897</v>
      </c>
      <c r="I613" t="s">
        <v>5898</v>
      </c>
      <c r="J613" t="s">
        <v>4472</v>
      </c>
    </row>
    <row r="614" spans="1:10">
      <c r="A614" s="1" t="s">
        <v>1888</v>
      </c>
      <c r="B614" s="1" t="s">
        <v>4465</v>
      </c>
      <c r="C614" s="58" t="s">
        <v>5895</v>
      </c>
      <c r="D614" s="24" t="s">
        <v>5903</v>
      </c>
      <c r="E614" t="s">
        <v>4468</v>
      </c>
      <c r="F614" s="8" t="s">
        <v>4469</v>
      </c>
      <c r="G614" s="1">
        <v>2021</v>
      </c>
      <c r="H614" s="24" t="s">
        <v>5897</v>
      </c>
      <c r="I614" t="s">
        <v>5898</v>
      </c>
      <c r="J614" t="s">
        <v>4472</v>
      </c>
    </row>
    <row r="615" spans="1:10">
      <c r="A615" s="1" t="s">
        <v>1891</v>
      </c>
      <c r="B615" s="1" t="s">
        <v>4465</v>
      </c>
      <c r="C615" s="58" t="s">
        <v>5895</v>
      </c>
      <c r="D615" s="24" t="s">
        <v>5904</v>
      </c>
      <c r="E615" t="s">
        <v>4468</v>
      </c>
      <c r="F615" s="8" t="s">
        <v>4469</v>
      </c>
      <c r="G615" s="1">
        <v>2021</v>
      </c>
      <c r="H615" s="24" t="s">
        <v>5897</v>
      </c>
      <c r="I615" t="s">
        <v>5898</v>
      </c>
      <c r="J615" t="s">
        <v>4472</v>
      </c>
    </row>
    <row r="616" spans="1:10">
      <c r="A616" s="1" t="s">
        <v>1894</v>
      </c>
      <c r="B616" s="1" t="s">
        <v>4465</v>
      </c>
      <c r="C616" s="58" t="s">
        <v>5895</v>
      </c>
      <c r="D616" s="24" t="s">
        <v>5905</v>
      </c>
      <c r="E616" t="s">
        <v>4468</v>
      </c>
      <c r="F616" s="8" t="s">
        <v>4469</v>
      </c>
      <c r="G616" s="1">
        <v>2021</v>
      </c>
      <c r="H616" s="24" t="s">
        <v>5897</v>
      </c>
      <c r="I616" t="s">
        <v>5898</v>
      </c>
      <c r="J616" t="s">
        <v>4472</v>
      </c>
    </row>
    <row r="617" spans="1:10">
      <c r="A617" s="1" t="s">
        <v>1897</v>
      </c>
      <c r="B617" s="1" t="s">
        <v>4465</v>
      </c>
      <c r="C617" s="58" t="s">
        <v>5895</v>
      </c>
      <c r="D617" s="24" t="s">
        <v>5906</v>
      </c>
      <c r="E617" t="s">
        <v>4468</v>
      </c>
      <c r="F617" s="8" t="s">
        <v>4469</v>
      </c>
      <c r="G617" s="1">
        <v>2021</v>
      </c>
      <c r="H617" s="24" t="s">
        <v>5897</v>
      </c>
      <c r="I617" t="s">
        <v>5898</v>
      </c>
      <c r="J617" t="s">
        <v>4472</v>
      </c>
    </row>
    <row r="618" spans="1:10">
      <c r="A618" s="1" t="s">
        <v>1902</v>
      </c>
      <c r="B618" s="1" t="s">
        <v>4465</v>
      </c>
      <c r="C618" s="58" t="s">
        <v>5907</v>
      </c>
      <c r="D618" s="24" t="s">
        <v>5908</v>
      </c>
      <c r="E618" t="s">
        <v>4468</v>
      </c>
      <c r="F618" s="8" t="s">
        <v>4469</v>
      </c>
      <c r="G618" s="1">
        <v>2021</v>
      </c>
      <c r="H618" s="24" t="s">
        <v>5270</v>
      </c>
      <c r="I618" t="s">
        <v>5271</v>
      </c>
      <c r="J618" t="s">
        <v>4472</v>
      </c>
    </row>
    <row r="619" spans="1:10">
      <c r="A619" s="1" t="s">
        <v>1905</v>
      </c>
      <c r="B619" s="1" t="s">
        <v>4465</v>
      </c>
      <c r="C619" s="58" t="s">
        <v>5907</v>
      </c>
      <c r="D619" s="24" t="s">
        <v>5909</v>
      </c>
      <c r="E619" t="s">
        <v>4468</v>
      </c>
      <c r="F619" s="8" t="s">
        <v>4469</v>
      </c>
      <c r="G619" s="1">
        <v>2021</v>
      </c>
      <c r="H619" s="24" t="s">
        <v>5270</v>
      </c>
      <c r="I619" t="s">
        <v>5271</v>
      </c>
      <c r="J619" t="s">
        <v>4472</v>
      </c>
    </row>
    <row r="620" spans="1:10">
      <c r="A620" s="1" t="s">
        <v>1908</v>
      </c>
      <c r="B620" s="1" t="s">
        <v>4465</v>
      </c>
      <c r="C620" s="58" t="s">
        <v>5907</v>
      </c>
      <c r="D620" s="24" t="s">
        <v>5910</v>
      </c>
      <c r="E620" t="s">
        <v>4468</v>
      </c>
      <c r="F620" s="8" t="s">
        <v>4469</v>
      </c>
      <c r="G620" s="1">
        <v>2021</v>
      </c>
      <c r="H620" s="24" t="s">
        <v>5270</v>
      </c>
      <c r="I620" t="s">
        <v>5271</v>
      </c>
      <c r="J620" t="s">
        <v>4472</v>
      </c>
    </row>
    <row r="621" spans="1:10">
      <c r="A621" s="1" t="s">
        <v>1911</v>
      </c>
      <c r="B621" s="1" t="s">
        <v>4465</v>
      </c>
      <c r="C621" s="58" t="s">
        <v>5907</v>
      </c>
      <c r="D621" s="24" t="s">
        <v>5911</v>
      </c>
      <c r="E621" t="s">
        <v>4468</v>
      </c>
      <c r="F621" s="8" t="s">
        <v>4469</v>
      </c>
      <c r="G621" s="1">
        <v>2021</v>
      </c>
      <c r="H621" s="24" t="s">
        <v>5270</v>
      </c>
      <c r="I621" t="s">
        <v>5271</v>
      </c>
      <c r="J621" t="s">
        <v>4472</v>
      </c>
    </row>
    <row r="622" spans="1:10">
      <c r="A622" s="1" t="s">
        <v>1914</v>
      </c>
      <c r="B622" s="1" t="s">
        <v>4465</v>
      </c>
      <c r="C622" s="58" t="s">
        <v>5907</v>
      </c>
      <c r="D622" s="24" t="s">
        <v>5912</v>
      </c>
      <c r="E622" t="s">
        <v>4468</v>
      </c>
      <c r="F622" s="8" t="s">
        <v>4469</v>
      </c>
      <c r="G622" s="1">
        <v>2021</v>
      </c>
      <c r="H622" s="24" t="s">
        <v>5270</v>
      </c>
      <c r="I622" t="s">
        <v>5271</v>
      </c>
      <c r="J622" t="s">
        <v>4472</v>
      </c>
    </row>
    <row r="623" spans="1:10">
      <c r="A623" s="1" t="s">
        <v>1917</v>
      </c>
      <c r="B623" s="1" t="s">
        <v>4465</v>
      </c>
      <c r="C623" s="58" t="s">
        <v>5907</v>
      </c>
      <c r="D623" s="24" t="s">
        <v>5913</v>
      </c>
      <c r="E623" t="s">
        <v>4468</v>
      </c>
      <c r="F623" s="8" t="s">
        <v>4469</v>
      </c>
      <c r="G623" s="1">
        <v>2021</v>
      </c>
      <c r="H623" s="24" t="s">
        <v>5270</v>
      </c>
      <c r="I623" t="s">
        <v>5271</v>
      </c>
      <c r="J623" t="s">
        <v>4472</v>
      </c>
    </row>
    <row r="624" spans="1:10">
      <c r="A624" s="1" t="s">
        <v>1920</v>
      </c>
      <c r="B624" s="1" t="s">
        <v>4465</v>
      </c>
      <c r="C624" s="58" t="s">
        <v>5907</v>
      </c>
      <c r="D624" s="24" t="s">
        <v>5914</v>
      </c>
      <c r="E624" t="s">
        <v>4468</v>
      </c>
      <c r="F624" s="8" t="s">
        <v>4469</v>
      </c>
      <c r="G624" s="1">
        <v>2021</v>
      </c>
      <c r="H624" s="24" t="s">
        <v>5270</v>
      </c>
      <c r="I624" t="s">
        <v>5271</v>
      </c>
      <c r="J624" t="s">
        <v>4472</v>
      </c>
    </row>
    <row r="625" spans="1:11">
      <c r="A625" s="1" t="s">
        <v>1923</v>
      </c>
      <c r="B625" s="1" t="s">
        <v>4465</v>
      </c>
      <c r="C625" s="58" t="s">
        <v>5907</v>
      </c>
      <c r="D625" s="65" t="s">
        <v>5915</v>
      </c>
      <c r="E625" t="s">
        <v>4468</v>
      </c>
      <c r="F625" s="8" t="s">
        <v>4469</v>
      </c>
      <c r="G625" s="1">
        <v>2021</v>
      </c>
      <c r="H625" s="24" t="s">
        <v>5270</v>
      </c>
      <c r="I625" t="s">
        <v>5271</v>
      </c>
      <c r="J625" t="s">
        <v>4472</v>
      </c>
    </row>
    <row r="626" spans="1:11">
      <c r="A626" s="1" t="s">
        <v>1926</v>
      </c>
      <c r="B626" s="1" t="s">
        <v>4465</v>
      </c>
      <c r="C626" s="58" t="s">
        <v>5907</v>
      </c>
      <c r="D626" s="65" t="s">
        <v>5916</v>
      </c>
      <c r="E626" t="s">
        <v>4468</v>
      </c>
      <c r="F626" s="8" t="s">
        <v>4469</v>
      </c>
      <c r="G626" s="1">
        <v>2021</v>
      </c>
      <c r="H626" s="24" t="s">
        <v>5270</v>
      </c>
      <c r="I626" t="s">
        <v>5271</v>
      </c>
      <c r="J626" t="s">
        <v>4472</v>
      </c>
    </row>
    <row r="627" spans="1:11">
      <c r="A627" s="1" t="s">
        <v>1929</v>
      </c>
      <c r="B627" s="1" t="s">
        <v>4465</v>
      </c>
      <c r="C627" s="58" t="s">
        <v>5917</v>
      </c>
      <c r="D627" s="24" t="s">
        <v>5918</v>
      </c>
      <c r="E627" t="s">
        <v>4468</v>
      </c>
      <c r="F627" s="8" t="s">
        <v>4469</v>
      </c>
      <c r="G627" s="1">
        <v>2021</v>
      </c>
      <c r="H627" s="24" t="s">
        <v>5919</v>
      </c>
      <c r="I627" t="s">
        <v>5920</v>
      </c>
      <c r="J627" t="s">
        <v>4472</v>
      </c>
    </row>
    <row r="628" spans="1:11">
      <c r="A628" s="1" t="s">
        <v>1932</v>
      </c>
      <c r="B628" s="1" t="s">
        <v>4778</v>
      </c>
      <c r="C628" s="58" t="s">
        <v>5921</v>
      </c>
      <c r="D628" s="24" t="s">
        <v>4780</v>
      </c>
      <c r="E628" t="s">
        <v>4781</v>
      </c>
      <c r="F628" s="8" t="s">
        <v>4469</v>
      </c>
      <c r="G628" s="1">
        <v>2022</v>
      </c>
      <c r="H628" s="24" t="s">
        <v>4780</v>
      </c>
      <c r="I628" t="s">
        <v>4782</v>
      </c>
      <c r="J628" t="s">
        <v>4472</v>
      </c>
    </row>
    <row r="629" spans="1:11">
      <c r="A629" s="1" t="s">
        <v>1935</v>
      </c>
      <c r="B629" s="1" t="s">
        <v>4778</v>
      </c>
      <c r="C629" s="58" t="s">
        <v>5922</v>
      </c>
      <c r="D629" s="24" t="s">
        <v>4780</v>
      </c>
      <c r="E629" t="s">
        <v>4781</v>
      </c>
      <c r="F629" s="8" t="s">
        <v>4469</v>
      </c>
      <c r="G629" s="1">
        <v>2022</v>
      </c>
      <c r="H629" s="24" t="s">
        <v>4780</v>
      </c>
      <c r="I629" t="s">
        <v>4782</v>
      </c>
      <c r="J629" t="s">
        <v>4472</v>
      </c>
    </row>
    <row r="630" spans="1:11">
      <c r="A630" s="1" t="s">
        <v>1938</v>
      </c>
      <c r="B630" s="1" t="s">
        <v>4778</v>
      </c>
      <c r="C630" s="58" t="s">
        <v>5923</v>
      </c>
      <c r="D630" s="24" t="s">
        <v>4780</v>
      </c>
      <c r="E630" t="s">
        <v>4781</v>
      </c>
      <c r="F630" s="8" t="s">
        <v>4469</v>
      </c>
      <c r="G630" s="1">
        <v>2022</v>
      </c>
      <c r="H630" s="24" t="s">
        <v>4780</v>
      </c>
      <c r="I630" t="s">
        <v>4782</v>
      </c>
      <c r="J630" t="s">
        <v>4472</v>
      </c>
    </row>
    <row r="631" spans="1:11">
      <c r="A631" s="1" t="s">
        <v>1941</v>
      </c>
      <c r="B631" s="1" t="s">
        <v>4778</v>
      </c>
      <c r="C631" s="58" t="s">
        <v>5924</v>
      </c>
      <c r="D631" s="24" t="s">
        <v>4780</v>
      </c>
      <c r="E631" t="s">
        <v>4781</v>
      </c>
      <c r="F631" s="8" t="s">
        <v>4469</v>
      </c>
      <c r="G631" s="1">
        <v>2022</v>
      </c>
      <c r="H631" s="24" t="s">
        <v>4780</v>
      </c>
      <c r="I631" t="s">
        <v>4782</v>
      </c>
      <c r="J631" t="s">
        <v>4472</v>
      </c>
    </row>
    <row r="632" spans="1:11">
      <c r="A632" s="1" t="s">
        <v>1944</v>
      </c>
      <c r="B632" s="1" t="s">
        <v>4778</v>
      </c>
      <c r="C632" s="58" t="s">
        <v>5925</v>
      </c>
      <c r="D632" s="24" t="s">
        <v>4780</v>
      </c>
      <c r="E632" t="s">
        <v>4781</v>
      </c>
      <c r="F632" s="8" t="s">
        <v>4469</v>
      </c>
      <c r="G632" s="1">
        <v>2022</v>
      </c>
      <c r="H632" s="24" t="s">
        <v>4780</v>
      </c>
      <c r="I632" t="s">
        <v>4782</v>
      </c>
      <c r="J632" t="s">
        <v>4472</v>
      </c>
    </row>
    <row r="633" spans="1:11">
      <c r="A633" s="1" t="s">
        <v>1947</v>
      </c>
      <c r="B633" s="1" t="s">
        <v>4465</v>
      </c>
      <c r="C633" t="s">
        <v>5926</v>
      </c>
      <c r="D633" t="s">
        <v>5332</v>
      </c>
      <c r="E633" t="s">
        <v>4468</v>
      </c>
      <c r="F633" s="8" t="s">
        <v>4469</v>
      </c>
      <c r="G633" s="1">
        <v>2020</v>
      </c>
      <c r="H633" s="24" t="s">
        <v>5927</v>
      </c>
      <c r="I633" t="s">
        <v>4471</v>
      </c>
      <c r="J633" t="s">
        <v>4472</v>
      </c>
    </row>
    <row r="634" spans="1:11">
      <c r="A634" s="70" t="s">
        <v>1950</v>
      </c>
      <c r="B634" s="70" t="s">
        <v>4465</v>
      </c>
      <c r="C634" s="69" t="s">
        <v>5928</v>
      </c>
      <c r="D634" s="68" t="s">
        <v>4753</v>
      </c>
      <c r="E634" s="68" t="s">
        <v>4468</v>
      </c>
      <c r="F634" s="68" t="s">
        <v>4469</v>
      </c>
      <c r="G634" s="70">
        <v>2023</v>
      </c>
      <c r="H634" s="65" t="s">
        <v>5929</v>
      </c>
      <c r="I634" s="68" t="s">
        <v>4471</v>
      </c>
      <c r="J634" s="68" t="s">
        <v>4472</v>
      </c>
      <c r="K634" s="68"/>
    </row>
    <row r="635" spans="1:11">
      <c r="A635" s="70" t="s">
        <v>1953</v>
      </c>
      <c r="B635" s="70" t="s">
        <v>4465</v>
      </c>
      <c r="C635" s="69" t="s">
        <v>5930</v>
      </c>
      <c r="D635" s="68" t="s">
        <v>4753</v>
      </c>
      <c r="E635" s="68" t="s">
        <v>4468</v>
      </c>
      <c r="F635" s="68" t="s">
        <v>4469</v>
      </c>
      <c r="G635" s="70">
        <v>2023</v>
      </c>
      <c r="H635" s="65" t="s">
        <v>5931</v>
      </c>
      <c r="I635" s="68" t="s">
        <v>4471</v>
      </c>
      <c r="J635" s="68" t="s">
        <v>4472</v>
      </c>
      <c r="K635" s="68"/>
    </row>
    <row r="636" spans="1:11">
      <c r="A636" s="70" t="s">
        <v>1956</v>
      </c>
      <c r="B636" s="70" t="s">
        <v>4465</v>
      </c>
      <c r="C636" s="69" t="s">
        <v>5932</v>
      </c>
      <c r="D636" s="68" t="s">
        <v>4753</v>
      </c>
      <c r="E636" s="68" t="s">
        <v>4468</v>
      </c>
      <c r="F636" s="68" t="s">
        <v>4469</v>
      </c>
      <c r="G636" s="70">
        <v>2023</v>
      </c>
      <c r="H636" s="65" t="s">
        <v>5933</v>
      </c>
      <c r="I636" s="68" t="s">
        <v>4471</v>
      </c>
      <c r="J636" s="68" t="s">
        <v>4472</v>
      </c>
      <c r="K636" s="68"/>
    </row>
    <row r="637" spans="1:11">
      <c r="A637" s="70" t="s">
        <v>1959</v>
      </c>
      <c r="B637" s="1" t="s">
        <v>4465</v>
      </c>
      <c r="C637" s="51" t="s">
        <v>5934</v>
      </c>
      <c r="D637" s="65" t="s">
        <v>5935</v>
      </c>
      <c r="E637" t="s">
        <v>5936</v>
      </c>
      <c r="F637" s="8" t="s">
        <v>4469</v>
      </c>
      <c r="G637" s="1">
        <v>2023</v>
      </c>
      <c r="H637" s="65" t="s">
        <v>5937</v>
      </c>
      <c r="I637" t="s">
        <v>5938</v>
      </c>
      <c r="J637" t="s">
        <v>4472</v>
      </c>
    </row>
    <row r="638" spans="1:11">
      <c r="A638" s="70" t="s">
        <v>5939</v>
      </c>
      <c r="B638" s="1" t="s">
        <v>4585</v>
      </c>
      <c r="C638" s="49" t="s">
        <v>5940</v>
      </c>
      <c r="D638" s="65" t="s">
        <v>5941</v>
      </c>
      <c r="E638" t="s">
        <v>5942</v>
      </c>
      <c r="F638" s="8" t="s">
        <v>4469</v>
      </c>
      <c r="G638" s="1">
        <v>2023</v>
      </c>
      <c r="H638" s="65" t="s">
        <v>5943</v>
      </c>
      <c r="I638" s="81" t="s">
        <v>5944</v>
      </c>
      <c r="J638" t="s">
        <v>4472</v>
      </c>
    </row>
    <row r="639" spans="1:11">
      <c r="A639" s="70" t="s">
        <v>1962</v>
      </c>
      <c r="B639" s="1" t="s">
        <v>4465</v>
      </c>
      <c r="C639" s="49" t="s">
        <v>5945</v>
      </c>
      <c r="D639" s="65" t="s">
        <v>5946</v>
      </c>
      <c r="E639" t="s">
        <v>5947</v>
      </c>
      <c r="F639" s="8" t="s">
        <v>4469</v>
      </c>
      <c r="G639" s="1">
        <v>2023</v>
      </c>
      <c r="H639" s="65" t="s">
        <v>5948</v>
      </c>
      <c r="I639" s="81" t="s">
        <v>5949</v>
      </c>
      <c r="J639" t="s">
        <v>4472</v>
      </c>
    </row>
    <row r="640" spans="1:11">
      <c r="A640" s="70" t="s">
        <v>5950</v>
      </c>
      <c r="B640" s="1" t="s">
        <v>4585</v>
      </c>
      <c r="C640" s="49" t="s">
        <v>5951</v>
      </c>
      <c r="D640" s="65" t="s">
        <v>5952</v>
      </c>
      <c r="E640" t="s">
        <v>5953</v>
      </c>
      <c r="F640" s="8" t="s">
        <v>4469</v>
      </c>
      <c r="G640" s="1">
        <v>2023</v>
      </c>
      <c r="H640" s="65" t="s">
        <v>5954</v>
      </c>
      <c r="I640" s="81" t="s">
        <v>5955</v>
      </c>
      <c r="J640" t="s">
        <v>4472</v>
      </c>
    </row>
    <row r="641" spans="1:11">
      <c r="A641" s="70" t="s">
        <v>1965</v>
      </c>
      <c r="B641" s="1" t="s">
        <v>4465</v>
      </c>
      <c r="C641" t="s">
        <v>5956</v>
      </c>
      <c r="D641" s="65" t="s">
        <v>5957</v>
      </c>
      <c r="E641" t="s">
        <v>5958</v>
      </c>
      <c r="F641" s="8" t="s">
        <v>4469</v>
      </c>
      <c r="G641" s="1">
        <v>2023</v>
      </c>
      <c r="H641" s="65" t="s">
        <v>5959</v>
      </c>
      <c r="I641" t="s">
        <v>5960</v>
      </c>
      <c r="J641" t="s">
        <v>4472</v>
      </c>
    </row>
    <row r="642" spans="1:11">
      <c r="A642" s="70" t="s">
        <v>1968</v>
      </c>
      <c r="B642" s="1" t="s">
        <v>4465</v>
      </c>
      <c r="C642" t="s">
        <v>5961</v>
      </c>
      <c r="D642" s="65" t="s">
        <v>5962</v>
      </c>
      <c r="E642" t="s">
        <v>4487</v>
      </c>
      <c r="F642" s="8" t="s">
        <v>4469</v>
      </c>
      <c r="G642" s="1">
        <v>2023</v>
      </c>
      <c r="H642" s="65" t="s">
        <v>5963</v>
      </c>
      <c r="I642" t="s">
        <v>5960</v>
      </c>
      <c r="J642" t="s">
        <v>4472</v>
      </c>
    </row>
    <row r="643" spans="1:11">
      <c r="A643" s="70" t="s">
        <v>1971</v>
      </c>
      <c r="B643" s="1" t="s">
        <v>4465</v>
      </c>
      <c r="C643" t="s">
        <v>5964</v>
      </c>
      <c r="D643" s="65" t="s">
        <v>5965</v>
      </c>
      <c r="E643" t="s">
        <v>4487</v>
      </c>
      <c r="F643" s="8" t="s">
        <v>4469</v>
      </c>
      <c r="G643" s="1">
        <v>2023</v>
      </c>
      <c r="H643" s="65" t="s">
        <v>5966</v>
      </c>
      <c r="I643" t="s">
        <v>5960</v>
      </c>
      <c r="J643" t="s">
        <v>4472</v>
      </c>
    </row>
    <row r="644" spans="1:11">
      <c r="A644" s="70" t="s">
        <v>1974</v>
      </c>
      <c r="B644" s="1" t="s">
        <v>4465</v>
      </c>
      <c r="C644" t="s">
        <v>5967</v>
      </c>
      <c r="D644" s="65" t="s">
        <v>5968</v>
      </c>
      <c r="E644" t="s">
        <v>4487</v>
      </c>
      <c r="F644" s="8" t="s">
        <v>4469</v>
      </c>
      <c r="G644" s="1">
        <v>2023</v>
      </c>
      <c r="H644" s="65" t="s">
        <v>5969</v>
      </c>
      <c r="I644" t="s">
        <v>5970</v>
      </c>
      <c r="J644" t="s">
        <v>4472</v>
      </c>
    </row>
    <row r="645" spans="1:11">
      <c r="A645" s="70" t="s">
        <v>1977</v>
      </c>
      <c r="B645" s="1" t="s">
        <v>4465</v>
      </c>
      <c r="C645" t="s">
        <v>5971</v>
      </c>
      <c r="D645" s="65" t="s">
        <v>5972</v>
      </c>
      <c r="E645" t="s">
        <v>4487</v>
      </c>
      <c r="F645" s="8" t="s">
        <v>4469</v>
      </c>
      <c r="G645" s="1">
        <v>2023</v>
      </c>
      <c r="H645" s="65" t="s">
        <v>5973</v>
      </c>
      <c r="I645" t="s">
        <v>5974</v>
      </c>
      <c r="J645" t="s">
        <v>4472</v>
      </c>
    </row>
    <row r="646" spans="1:11">
      <c r="A646" s="70" t="s">
        <v>1980</v>
      </c>
      <c r="B646" s="1" t="s">
        <v>4465</v>
      </c>
      <c r="C646" s="52" t="s">
        <v>5360</v>
      </c>
      <c r="D646" s="24" t="s">
        <v>5361</v>
      </c>
      <c r="E646" t="s">
        <v>4480</v>
      </c>
      <c r="F646" s="8" t="s">
        <v>4469</v>
      </c>
      <c r="G646" s="1">
        <v>2023</v>
      </c>
      <c r="H646" s="65" t="s">
        <v>5362</v>
      </c>
      <c r="I646" t="s">
        <v>5975</v>
      </c>
      <c r="J646" t="s">
        <v>4472</v>
      </c>
    </row>
    <row r="647" spans="1:11">
      <c r="A647" s="70" t="s">
        <v>1983</v>
      </c>
      <c r="B647" s="1" t="s">
        <v>4465</v>
      </c>
      <c r="C647" s="52" t="s">
        <v>5976</v>
      </c>
      <c r="D647" s="24" t="s">
        <v>5977</v>
      </c>
      <c r="E647" t="s">
        <v>4480</v>
      </c>
      <c r="F647" s="8" t="s">
        <v>4469</v>
      </c>
      <c r="G647" s="1">
        <v>2023</v>
      </c>
      <c r="H647" s="65" t="s">
        <v>5978</v>
      </c>
      <c r="I647" t="s">
        <v>5979</v>
      </c>
      <c r="J647" t="s">
        <v>4472</v>
      </c>
    </row>
    <row r="648" spans="1:11">
      <c r="A648" s="70" t="s">
        <v>1986</v>
      </c>
      <c r="B648" s="1" t="s">
        <v>4465</v>
      </c>
      <c r="C648" s="52" t="s">
        <v>5980</v>
      </c>
      <c r="D648" s="24" t="s">
        <v>5981</v>
      </c>
      <c r="E648" t="s">
        <v>4480</v>
      </c>
      <c r="F648" s="8" t="s">
        <v>4469</v>
      </c>
      <c r="G648" s="1">
        <v>2023</v>
      </c>
      <c r="H648" s="65" t="s">
        <v>5982</v>
      </c>
      <c r="I648" t="s">
        <v>5983</v>
      </c>
      <c r="J648" t="s">
        <v>4472</v>
      </c>
    </row>
    <row r="649" spans="1:11">
      <c r="A649" s="70" t="s">
        <v>1989</v>
      </c>
      <c r="B649" s="1" t="s">
        <v>4465</v>
      </c>
      <c r="C649" s="52" t="s">
        <v>5984</v>
      </c>
      <c r="D649" s="24" t="s">
        <v>5985</v>
      </c>
      <c r="E649" t="s">
        <v>4480</v>
      </c>
      <c r="F649" s="8" t="s">
        <v>4469</v>
      </c>
      <c r="G649" s="1">
        <v>2023</v>
      </c>
      <c r="H649" s="65" t="s">
        <v>5986</v>
      </c>
      <c r="I649" t="s">
        <v>5987</v>
      </c>
      <c r="J649" t="s">
        <v>4472</v>
      </c>
    </row>
    <row r="650" spans="1:11">
      <c r="A650" s="70" t="s">
        <v>1992</v>
      </c>
      <c r="B650" s="1" t="s">
        <v>4465</v>
      </c>
      <c r="C650" s="52" t="s">
        <v>5988</v>
      </c>
      <c r="D650" s="24" t="s">
        <v>5989</v>
      </c>
      <c r="E650" t="s">
        <v>4480</v>
      </c>
      <c r="F650" s="8" t="s">
        <v>4469</v>
      </c>
      <c r="G650" s="1">
        <v>2023</v>
      </c>
      <c r="H650" s="65" t="s">
        <v>5990</v>
      </c>
      <c r="I650" t="s">
        <v>5991</v>
      </c>
      <c r="J650" t="s">
        <v>4472</v>
      </c>
    </row>
    <row r="651" spans="1:11">
      <c r="A651" s="70" t="s">
        <v>1995</v>
      </c>
      <c r="B651" s="1" t="s">
        <v>4465</v>
      </c>
      <c r="C651" s="52" t="s">
        <v>5992</v>
      </c>
      <c r="D651" s="24" t="s">
        <v>5993</v>
      </c>
      <c r="E651" t="s">
        <v>4480</v>
      </c>
      <c r="F651" s="8" t="s">
        <v>4469</v>
      </c>
      <c r="G651" s="1">
        <v>2023</v>
      </c>
      <c r="H651" s="65" t="s">
        <v>5994</v>
      </c>
      <c r="I651" t="s">
        <v>5995</v>
      </c>
      <c r="J651" t="s">
        <v>4472</v>
      </c>
    </row>
    <row r="652" spans="1:11">
      <c r="A652" s="70" t="s">
        <v>1998</v>
      </c>
      <c r="B652" s="1" t="s">
        <v>4465</v>
      </c>
      <c r="C652" s="52" t="s">
        <v>5996</v>
      </c>
      <c r="D652" s="24" t="s">
        <v>5997</v>
      </c>
      <c r="E652" t="s">
        <v>4480</v>
      </c>
      <c r="F652" s="8" t="s">
        <v>4469</v>
      </c>
      <c r="G652" s="1">
        <v>2023</v>
      </c>
      <c r="H652" s="65" t="s">
        <v>5998</v>
      </c>
      <c r="I652" t="s">
        <v>5999</v>
      </c>
      <c r="J652" t="s">
        <v>4472</v>
      </c>
    </row>
    <row r="653" spans="1:11">
      <c r="A653" s="70" t="s">
        <v>2001</v>
      </c>
      <c r="B653" s="70" t="s">
        <v>4465</v>
      </c>
      <c r="C653" s="69" t="s">
        <v>6000</v>
      </c>
      <c r="D653" s="68" t="s">
        <v>4753</v>
      </c>
      <c r="E653" s="68" t="s">
        <v>4468</v>
      </c>
      <c r="F653" s="68" t="s">
        <v>4469</v>
      </c>
      <c r="G653" s="70">
        <v>2023</v>
      </c>
      <c r="H653" s="65" t="s">
        <v>6001</v>
      </c>
      <c r="I653" s="68" t="s">
        <v>4471</v>
      </c>
      <c r="J653" s="68" t="s">
        <v>4472</v>
      </c>
      <c r="K653" s="68"/>
    </row>
    <row r="654" spans="1:11">
      <c r="A654" s="70" t="s">
        <v>2004</v>
      </c>
      <c r="B654" s="70" t="s">
        <v>4465</v>
      </c>
      <c r="C654" s="69" t="s">
        <v>6002</v>
      </c>
      <c r="D654" s="65" t="s">
        <v>4538</v>
      </c>
      <c r="E654" s="68" t="s">
        <v>4468</v>
      </c>
      <c r="F654" s="68" t="s">
        <v>4469</v>
      </c>
      <c r="G654" s="70">
        <v>2023</v>
      </c>
      <c r="H654" s="65" t="s">
        <v>6003</v>
      </c>
      <c r="I654" s="68" t="s">
        <v>4471</v>
      </c>
      <c r="J654" s="68" t="s">
        <v>4472</v>
      </c>
      <c r="K654" s="68"/>
    </row>
    <row r="655" spans="1:11">
      <c r="A655" s="70" t="s">
        <v>2007</v>
      </c>
      <c r="B655" s="70" t="s">
        <v>4465</v>
      </c>
      <c r="C655" s="69" t="s">
        <v>6004</v>
      </c>
      <c r="D655" s="65" t="s">
        <v>4538</v>
      </c>
      <c r="E655" s="68" t="s">
        <v>4468</v>
      </c>
      <c r="F655" s="68" t="s">
        <v>4469</v>
      </c>
      <c r="G655" s="70">
        <v>2023</v>
      </c>
      <c r="H655" s="65" t="s">
        <v>6005</v>
      </c>
      <c r="I655" s="68" t="s">
        <v>4471</v>
      </c>
      <c r="J655" s="68" t="s">
        <v>4472</v>
      </c>
      <c r="K655" s="68"/>
    </row>
    <row r="656" spans="1:11">
      <c r="A656" s="70" t="s">
        <v>2010</v>
      </c>
      <c r="B656" s="70" t="s">
        <v>4465</v>
      </c>
      <c r="C656" s="69" t="s">
        <v>6006</v>
      </c>
      <c r="D656" s="65" t="s">
        <v>4538</v>
      </c>
      <c r="E656" s="68" t="s">
        <v>4468</v>
      </c>
      <c r="F656" s="68" t="s">
        <v>4469</v>
      </c>
      <c r="G656" s="70">
        <v>2023</v>
      </c>
      <c r="H656" s="65" t="s">
        <v>6007</v>
      </c>
      <c r="I656" s="68" t="s">
        <v>4471</v>
      </c>
      <c r="J656" s="68" t="s">
        <v>4472</v>
      </c>
      <c r="K656" s="68"/>
    </row>
    <row r="657" spans="1:11">
      <c r="A657" s="70" t="s">
        <v>2013</v>
      </c>
      <c r="B657" s="70" t="s">
        <v>4465</v>
      </c>
      <c r="C657" s="69" t="s">
        <v>6008</v>
      </c>
      <c r="D657" s="65" t="s">
        <v>4538</v>
      </c>
      <c r="E657" s="68" t="s">
        <v>4468</v>
      </c>
      <c r="F657" s="68" t="s">
        <v>4469</v>
      </c>
      <c r="G657" s="70">
        <v>2023</v>
      </c>
      <c r="H657" s="65" t="s">
        <v>6009</v>
      </c>
      <c r="I657" s="68" t="s">
        <v>4471</v>
      </c>
      <c r="J657" s="68" t="s">
        <v>4472</v>
      </c>
      <c r="K657" s="68"/>
    </row>
    <row r="658" spans="1:11">
      <c r="A658" s="70" t="s">
        <v>2016</v>
      </c>
      <c r="B658" s="70" t="s">
        <v>4465</v>
      </c>
      <c r="C658" s="69" t="s">
        <v>6010</v>
      </c>
      <c r="D658" s="65" t="s">
        <v>4538</v>
      </c>
      <c r="E658" s="68" t="s">
        <v>4468</v>
      </c>
      <c r="F658" s="68" t="s">
        <v>4469</v>
      </c>
      <c r="G658" s="70">
        <v>2023</v>
      </c>
      <c r="H658" s="65" t="s">
        <v>6011</v>
      </c>
      <c r="I658" s="68" t="s">
        <v>4471</v>
      </c>
      <c r="J658" s="68" t="s">
        <v>4472</v>
      </c>
      <c r="K658" s="68"/>
    </row>
    <row r="659" spans="1:11">
      <c r="A659" s="70" t="s">
        <v>2019</v>
      </c>
      <c r="B659" s="1" t="s">
        <v>4465</v>
      </c>
      <c r="C659" s="42" t="s">
        <v>6012</v>
      </c>
      <c r="D659" t="s">
        <v>4551</v>
      </c>
      <c r="E659" t="s">
        <v>4468</v>
      </c>
      <c r="F659" s="8" t="s">
        <v>4469</v>
      </c>
      <c r="G659" s="1">
        <v>2023</v>
      </c>
      <c r="H659" s="65" t="s">
        <v>6013</v>
      </c>
      <c r="I659" t="s">
        <v>4471</v>
      </c>
      <c r="J659" t="s">
        <v>4472</v>
      </c>
    </row>
    <row r="660" spans="1:11">
      <c r="A660" s="70" t="s">
        <v>2022</v>
      </c>
      <c r="B660" s="1" t="s">
        <v>4465</v>
      </c>
      <c r="C660" s="42" t="s">
        <v>6014</v>
      </c>
      <c r="D660" t="s">
        <v>4551</v>
      </c>
      <c r="E660" t="s">
        <v>4468</v>
      </c>
      <c r="F660" s="8" t="s">
        <v>4469</v>
      </c>
      <c r="G660" s="1">
        <v>2023</v>
      </c>
      <c r="H660" s="65" t="s">
        <v>6015</v>
      </c>
      <c r="I660" t="s">
        <v>4471</v>
      </c>
      <c r="J660" t="s">
        <v>4472</v>
      </c>
    </row>
    <row r="661" spans="1:11">
      <c r="A661" s="70" t="s">
        <v>2025</v>
      </c>
      <c r="B661" s="1" t="s">
        <v>4553</v>
      </c>
      <c r="C661" s="51" t="s">
        <v>6016</v>
      </c>
      <c r="D661" s="24" t="s">
        <v>5746</v>
      </c>
      <c r="E661" t="s">
        <v>5747</v>
      </c>
      <c r="F661" s="8" t="s">
        <v>4469</v>
      </c>
      <c r="G661" s="1">
        <v>2023</v>
      </c>
      <c r="H661" s="65" t="s">
        <v>5748</v>
      </c>
      <c r="I661" t="s">
        <v>5749</v>
      </c>
      <c r="J661" t="s">
        <v>4472</v>
      </c>
    </row>
    <row r="662" spans="1:11">
      <c r="A662" s="70" t="s">
        <v>2028</v>
      </c>
      <c r="B662" s="1" t="s">
        <v>4553</v>
      </c>
      <c r="C662" s="51" t="s">
        <v>6017</v>
      </c>
      <c r="D662" s="24" t="s">
        <v>5746</v>
      </c>
      <c r="E662" t="s">
        <v>5747</v>
      </c>
      <c r="F662" s="8" t="s">
        <v>4469</v>
      </c>
      <c r="G662" s="1">
        <v>2023</v>
      </c>
      <c r="H662" s="65" t="s">
        <v>5748</v>
      </c>
      <c r="I662" t="s">
        <v>5749</v>
      </c>
      <c r="J662" t="s">
        <v>4472</v>
      </c>
    </row>
    <row r="663" spans="1:11">
      <c r="A663" s="70" t="s">
        <v>2031</v>
      </c>
      <c r="B663" s="1" t="s">
        <v>4465</v>
      </c>
      <c r="C663" t="s">
        <v>6018</v>
      </c>
      <c r="D663" s="65" t="s">
        <v>6019</v>
      </c>
      <c r="E663" t="s">
        <v>4487</v>
      </c>
      <c r="F663" s="8" t="s">
        <v>4469</v>
      </c>
      <c r="G663" s="1">
        <v>2023</v>
      </c>
      <c r="H663" s="65" t="s">
        <v>6020</v>
      </c>
      <c r="I663" t="s">
        <v>5960</v>
      </c>
      <c r="J663" t="s">
        <v>4472</v>
      </c>
    </row>
    <row r="664" spans="1:11">
      <c r="A664" s="70" t="s">
        <v>2034</v>
      </c>
      <c r="B664" s="1" t="s">
        <v>4465</v>
      </c>
      <c r="C664" t="s">
        <v>6021</v>
      </c>
      <c r="D664" s="65" t="s">
        <v>6022</v>
      </c>
      <c r="E664" t="s">
        <v>4487</v>
      </c>
      <c r="F664" s="8" t="s">
        <v>4469</v>
      </c>
      <c r="G664" s="1">
        <v>2023</v>
      </c>
      <c r="H664" s="65" t="s">
        <v>6023</v>
      </c>
      <c r="I664" t="s">
        <v>5960</v>
      </c>
      <c r="J664" t="s">
        <v>4472</v>
      </c>
    </row>
    <row r="665" spans="1:11">
      <c r="A665" s="70" t="s">
        <v>2037</v>
      </c>
      <c r="B665" s="1" t="s">
        <v>4465</v>
      </c>
      <c r="C665" t="s">
        <v>6024</v>
      </c>
      <c r="D665" s="65" t="s">
        <v>6025</v>
      </c>
      <c r="E665" t="s">
        <v>4487</v>
      </c>
      <c r="F665" s="8" t="s">
        <v>4469</v>
      </c>
      <c r="G665" s="1">
        <v>2023</v>
      </c>
      <c r="H665" s="65" t="s">
        <v>6026</v>
      </c>
      <c r="I665" t="s">
        <v>5960</v>
      </c>
      <c r="J665" t="s">
        <v>4472</v>
      </c>
    </row>
    <row r="666" spans="1:11">
      <c r="A666" s="70" t="s">
        <v>2040</v>
      </c>
      <c r="B666" s="1" t="s">
        <v>4778</v>
      </c>
      <c r="C666" s="104" t="s">
        <v>6027</v>
      </c>
      <c r="D666" s="65" t="s">
        <v>6028</v>
      </c>
      <c r="E666" t="s">
        <v>4781</v>
      </c>
      <c r="F666" s="8" t="s">
        <v>4469</v>
      </c>
      <c r="G666" s="1">
        <v>2023</v>
      </c>
      <c r="H666" s="24" t="s">
        <v>4840</v>
      </c>
      <c r="I666" t="s">
        <v>4841</v>
      </c>
      <c r="J666" t="s">
        <v>4472</v>
      </c>
    </row>
    <row r="667" spans="1:11">
      <c r="A667" s="70" t="s">
        <v>2043</v>
      </c>
      <c r="B667" s="1" t="s">
        <v>4778</v>
      </c>
      <c r="C667" s="104" t="s">
        <v>6029</v>
      </c>
      <c r="D667" s="65" t="s">
        <v>6030</v>
      </c>
      <c r="E667" t="s">
        <v>4781</v>
      </c>
      <c r="F667" s="8" t="s">
        <v>4469</v>
      </c>
      <c r="G667" s="1">
        <v>2023</v>
      </c>
      <c r="H667" s="24" t="s">
        <v>4840</v>
      </c>
      <c r="I667" t="s">
        <v>4841</v>
      </c>
      <c r="J667" t="s">
        <v>4472</v>
      </c>
    </row>
    <row r="668" spans="1:11">
      <c r="A668" s="70" t="s">
        <v>2046</v>
      </c>
      <c r="B668" s="1" t="s">
        <v>4465</v>
      </c>
      <c r="C668" s="73" t="s">
        <v>6031</v>
      </c>
      <c r="D668" s="65" t="s">
        <v>6032</v>
      </c>
      <c r="E668" t="s">
        <v>4848</v>
      </c>
      <c r="F668" s="8" t="s">
        <v>4469</v>
      </c>
      <c r="G668" s="1">
        <v>2023</v>
      </c>
      <c r="H668" s="24" t="s">
        <v>4840</v>
      </c>
      <c r="I668" t="s">
        <v>4841</v>
      </c>
      <c r="J668" t="s">
        <v>4472</v>
      </c>
    </row>
    <row r="669" spans="1:11">
      <c r="A669" s="70" t="s">
        <v>2049</v>
      </c>
      <c r="B669" s="1" t="s">
        <v>4465</v>
      </c>
      <c r="C669" s="73" t="s">
        <v>6033</v>
      </c>
      <c r="D669" s="65" t="s">
        <v>6034</v>
      </c>
      <c r="E669" t="s">
        <v>4848</v>
      </c>
      <c r="F669" s="8" t="s">
        <v>4469</v>
      </c>
      <c r="G669" s="1">
        <v>2023</v>
      </c>
      <c r="H669" s="24" t="s">
        <v>4840</v>
      </c>
      <c r="I669" t="s">
        <v>4841</v>
      </c>
      <c r="J669" t="s">
        <v>4472</v>
      </c>
    </row>
    <row r="670" spans="1:11">
      <c r="A670" s="70" t="s">
        <v>2052</v>
      </c>
      <c r="B670" s="1" t="s">
        <v>4465</v>
      </c>
      <c r="C670" s="73" t="s">
        <v>6035</v>
      </c>
      <c r="D670" s="65" t="s">
        <v>6036</v>
      </c>
      <c r="E670" t="s">
        <v>4848</v>
      </c>
      <c r="F670" s="8" t="s">
        <v>4469</v>
      </c>
      <c r="G670" s="1">
        <v>2023</v>
      </c>
      <c r="H670" s="24" t="s">
        <v>4840</v>
      </c>
      <c r="I670" t="s">
        <v>4841</v>
      </c>
      <c r="J670" t="s">
        <v>4472</v>
      </c>
    </row>
    <row r="671" spans="1:11">
      <c r="A671" s="70" t="s">
        <v>2055</v>
      </c>
      <c r="B671" s="1" t="s">
        <v>4465</v>
      </c>
      <c r="C671" s="73" t="s">
        <v>6037</v>
      </c>
      <c r="D671" s="65" t="s">
        <v>6038</v>
      </c>
      <c r="E671" t="s">
        <v>4848</v>
      </c>
      <c r="F671" s="8" t="s">
        <v>4469</v>
      </c>
      <c r="G671" s="1">
        <v>2023</v>
      </c>
      <c r="H671" s="24" t="s">
        <v>4840</v>
      </c>
      <c r="I671" t="s">
        <v>4841</v>
      </c>
      <c r="J671" t="s">
        <v>4472</v>
      </c>
    </row>
    <row r="672" spans="1:11">
      <c r="A672" s="70" t="s">
        <v>2058</v>
      </c>
      <c r="B672" s="1" t="s">
        <v>4465</v>
      </c>
      <c r="C672" s="73" t="s">
        <v>6039</v>
      </c>
      <c r="D672" s="65" t="s">
        <v>6040</v>
      </c>
      <c r="E672" t="s">
        <v>4848</v>
      </c>
      <c r="F672" s="8" t="s">
        <v>4469</v>
      </c>
      <c r="G672" s="1">
        <v>2023</v>
      </c>
      <c r="H672" s="24" t="s">
        <v>4840</v>
      </c>
      <c r="I672" t="s">
        <v>4841</v>
      </c>
      <c r="J672" t="s">
        <v>4472</v>
      </c>
    </row>
    <row r="673" spans="1:10">
      <c r="A673" s="70" t="s">
        <v>2061</v>
      </c>
      <c r="B673" s="1" t="s">
        <v>4465</v>
      </c>
      <c r="C673" s="73" t="s">
        <v>6041</v>
      </c>
      <c r="D673" s="65" t="s">
        <v>6042</v>
      </c>
      <c r="E673" t="s">
        <v>4848</v>
      </c>
      <c r="F673" s="8" t="s">
        <v>4469</v>
      </c>
      <c r="G673" s="1">
        <v>2023</v>
      </c>
      <c r="H673" s="24" t="s">
        <v>4840</v>
      </c>
      <c r="I673" t="s">
        <v>4841</v>
      </c>
      <c r="J673" t="s">
        <v>4472</v>
      </c>
    </row>
    <row r="674" spans="1:10">
      <c r="A674" s="70" t="s">
        <v>2064</v>
      </c>
      <c r="B674" s="1" t="s">
        <v>4465</v>
      </c>
      <c r="C674" s="73" t="s">
        <v>6043</v>
      </c>
      <c r="D674" s="65" t="s">
        <v>6044</v>
      </c>
      <c r="E674" t="s">
        <v>4848</v>
      </c>
      <c r="F674" s="8" t="s">
        <v>4469</v>
      </c>
      <c r="G674" s="1">
        <v>2023</v>
      </c>
      <c r="H674" s="24" t="s">
        <v>4840</v>
      </c>
      <c r="I674" t="s">
        <v>4841</v>
      </c>
      <c r="J674" t="s">
        <v>4472</v>
      </c>
    </row>
    <row r="675" spans="1:10">
      <c r="A675" s="70" t="s">
        <v>2067</v>
      </c>
      <c r="B675" s="1" t="s">
        <v>4465</v>
      </c>
      <c r="C675" s="73" t="s">
        <v>6045</v>
      </c>
      <c r="D675" s="65" t="s">
        <v>6046</v>
      </c>
      <c r="E675" t="s">
        <v>4848</v>
      </c>
      <c r="F675" s="8" t="s">
        <v>4469</v>
      </c>
      <c r="G675" s="1">
        <v>2023</v>
      </c>
      <c r="H675" s="24" t="s">
        <v>4840</v>
      </c>
      <c r="I675" t="s">
        <v>4841</v>
      </c>
      <c r="J675" t="s">
        <v>4472</v>
      </c>
    </row>
    <row r="676" spans="1:10">
      <c r="A676" s="70" t="s">
        <v>2070</v>
      </c>
      <c r="B676" s="1" t="s">
        <v>4465</v>
      </c>
      <c r="C676" s="73" t="s">
        <v>6047</v>
      </c>
      <c r="D676" s="65" t="s">
        <v>6048</v>
      </c>
      <c r="E676" t="s">
        <v>4848</v>
      </c>
      <c r="F676" s="8" t="s">
        <v>4469</v>
      </c>
      <c r="G676" s="1">
        <v>2023</v>
      </c>
      <c r="H676" s="24" t="s">
        <v>4840</v>
      </c>
      <c r="I676" t="s">
        <v>4841</v>
      </c>
      <c r="J676" t="s">
        <v>4472</v>
      </c>
    </row>
    <row r="677" spans="1:10">
      <c r="A677" s="70" t="s">
        <v>2073</v>
      </c>
      <c r="B677" s="1" t="s">
        <v>4465</v>
      </c>
      <c r="C677" s="73" t="s">
        <v>6049</v>
      </c>
      <c r="D677" s="65" t="s">
        <v>6050</v>
      </c>
      <c r="E677" t="s">
        <v>4848</v>
      </c>
      <c r="F677" s="8" t="s">
        <v>4469</v>
      </c>
      <c r="G677" s="1">
        <v>2023</v>
      </c>
      <c r="H677" s="24" t="s">
        <v>4840</v>
      </c>
      <c r="I677" t="s">
        <v>4841</v>
      </c>
      <c r="J677" t="s">
        <v>4472</v>
      </c>
    </row>
    <row r="678" spans="1:10">
      <c r="A678" s="70" t="s">
        <v>2076</v>
      </c>
      <c r="B678" s="1" t="s">
        <v>4465</v>
      </c>
      <c r="C678" s="73" t="s">
        <v>6051</v>
      </c>
      <c r="D678" s="65" t="s">
        <v>6052</v>
      </c>
      <c r="E678" t="s">
        <v>4848</v>
      </c>
      <c r="F678" s="8" t="s">
        <v>4469</v>
      </c>
      <c r="G678" s="1">
        <v>2023</v>
      </c>
      <c r="H678" s="24" t="s">
        <v>4840</v>
      </c>
      <c r="I678" t="s">
        <v>4841</v>
      </c>
      <c r="J678" t="s">
        <v>4472</v>
      </c>
    </row>
    <row r="679" spans="1:10">
      <c r="A679" s="70" t="s">
        <v>2079</v>
      </c>
      <c r="B679" s="1" t="s">
        <v>4465</v>
      </c>
      <c r="C679" s="73" t="s">
        <v>6053</v>
      </c>
      <c r="D679" s="65" t="s">
        <v>6054</v>
      </c>
      <c r="E679" t="s">
        <v>4848</v>
      </c>
      <c r="F679" s="8" t="s">
        <v>4469</v>
      </c>
      <c r="G679" s="1">
        <v>2023</v>
      </c>
      <c r="H679" s="24" t="s">
        <v>4840</v>
      </c>
      <c r="I679" t="s">
        <v>4841</v>
      </c>
      <c r="J679" t="s">
        <v>4472</v>
      </c>
    </row>
    <row r="680" spans="1:10">
      <c r="A680" s="70" t="s">
        <v>2082</v>
      </c>
      <c r="B680" s="1" t="s">
        <v>4465</v>
      </c>
      <c r="C680" s="73" t="s">
        <v>6055</v>
      </c>
      <c r="D680" s="65" t="s">
        <v>6056</v>
      </c>
      <c r="E680" t="s">
        <v>4848</v>
      </c>
      <c r="F680" s="8" t="s">
        <v>4469</v>
      </c>
      <c r="G680" s="1">
        <v>2023</v>
      </c>
      <c r="H680" s="24" t="s">
        <v>4840</v>
      </c>
      <c r="I680" t="s">
        <v>4841</v>
      </c>
      <c r="J680" t="s">
        <v>4472</v>
      </c>
    </row>
    <row r="681" spans="1:10">
      <c r="A681" s="70" t="s">
        <v>2085</v>
      </c>
      <c r="B681" s="1" t="s">
        <v>4465</v>
      </c>
      <c r="C681" s="73" t="s">
        <v>6057</v>
      </c>
      <c r="D681" s="65" t="s">
        <v>6058</v>
      </c>
      <c r="E681" t="s">
        <v>4848</v>
      </c>
      <c r="F681" s="8" t="s">
        <v>4469</v>
      </c>
      <c r="G681" s="1">
        <v>2023</v>
      </c>
      <c r="H681" s="24" t="s">
        <v>4840</v>
      </c>
      <c r="I681" t="s">
        <v>4841</v>
      </c>
      <c r="J681" t="s">
        <v>4472</v>
      </c>
    </row>
    <row r="682" spans="1:10">
      <c r="A682" s="70" t="s">
        <v>2088</v>
      </c>
      <c r="B682" s="1" t="s">
        <v>4465</v>
      </c>
      <c r="C682" s="73" t="s">
        <v>6059</v>
      </c>
      <c r="D682" s="65" t="s">
        <v>6060</v>
      </c>
      <c r="E682" t="s">
        <v>4848</v>
      </c>
      <c r="F682" s="8" t="s">
        <v>4469</v>
      </c>
      <c r="G682" s="1">
        <v>2023</v>
      </c>
      <c r="H682" s="24" t="s">
        <v>4840</v>
      </c>
      <c r="I682" t="s">
        <v>4841</v>
      </c>
      <c r="J682" t="s">
        <v>4472</v>
      </c>
    </row>
    <row r="683" spans="1:10">
      <c r="A683" s="70" t="s">
        <v>2091</v>
      </c>
      <c r="B683" s="1" t="s">
        <v>4465</v>
      </c>
      <c r="C683" s="101" t="s">
        <v>6061</v>
      </c>
      <c r="D683" s="65" t="s">
        <v>6062</v>
      </c>
      <c r="E683" t="s">
        <v>4848</v>
      </c>
      <c r="F683" s="8" t="s">
        <v>4469</v>
      </c>
      <c r="G683" s="1">
        <v>2023</v>
      </c>
      <c r="H683" s="24" t="s">
        <v>4840</v>
      </c>
      <c r="I683" t="s">
        <v>4841</v>
      </c>
      <c r="J683" t="s">
        <v>4472</v>
      </c>
    </row>
    <row r="684" spans="1:10">
      <c r="A684" s="70" t="s">
        <v>2094</v>
      </c>
      <c r="B684" s="1" t="s">
        <v>4465</v>
      </c>
      <c r="C684" s="73" t="s">
        <v>6063</v>
      </c>
      <c r="D684" s="65" t="s">
        <v>6064</v>
      </c>
      <c r="E684" t="s">
        <v>4848</v>
      </c>
      <c r="F684" s="8" t="s">
        <v>4469</v>
      </c>
      <c r="G684" s="1">
        <v>2023</v>
      </c>
      <c r="H684" s="24" t="s">
        <v>4840</v>
      </c>
      <c r="I684" t="s">
        <v>4841</v>
      </c>
      <c r="J684" t="s">
        <v>4472</v>
      </c>
    </row>
    <row r="685" spans="1:10">
      <c r="A685" s="70" t="s">
        <v>2097</v>
      </c>
      <c r="B685" s="1" t="s">
        <v>4465</v>
      </c>
      <c r="C685" s="42" t="s">
        <v>6065</v>
      </c>
      <c r="D685" t="s">
        <v>4551</v>
      </c>
      <c r="E685" t="s">
        <v>4468</v>
      </c>
      <c r="F685" s="8" t="s">
        <v>4469</v>
      </c>
      <c r="G685" s="1">
        <v>2023</v>
      </c>
      <c r="H685" s="65" t="s">
        <v>6066</v>
      </c>
      <c r="I685" t="s">
        <v>4471</v>
      </c>
      <c r="J685" t="s">
        <v>4472</v>
      </c>
    </row>
    <row r="686" spans="1:10">
      <c r="A686" s="70" t="s">
        <v>2100</v>
      </c>
      <c r="B686" s="1" t="s">
        <v>4465</v>
      </c>
      <c r="C686" t="s">
        <v>6067</v>
      </c>
      <c r="D686" s="65" t="s">
        <v>6068</v>
      </c>
      <c r="E686" t="s">
        <v>4516</v>
      </c>
      <c r="F686" s="8" t="s">
        <v>4469</v>
      </c>
      <c r="G686" s="1">
        <v>2023</v>
      </c>
      <c r="H686" s="65" t="s">
        <v>6069</v>
      </c>
      <c r="I686" t="s">
        <v>5960</v>
      </c>
      <c r="J686" t="s">
        <v>4472</v>
      </c>
    </row>
    <row r="687" spans="1:10">
      <c r="A687" s="70" t="s">
        <v>2103</v>
      </c>
      <c r="B687" s="1" t="s">
        <v>4465</v>
      </c>
      <c r="C687" t="s">
        <v>6070</v>
      </c>
      <c r="D687" s="65" t="s">
        <v>6071</v>
      </c>
      <c r="E687" t="s">
        <v>4487</v>
      </c>
      <c r="F687" s="8" t="s">
        <v>4469</v>
      </c>
      <c r="G687" s="1">
        <v>2023</v>
      </c>
      <c r="H687" s="65" t="s">
        <v>6072</v>
      </c>
      <c r="I687" t="s">
        <v>5960</v>
      </c>
      <c r="J687" t="s">
        <v>4472</v>
      </c>
    </row>
    <row r="688" spans="1:10">
      <c r="A688" s="70" t="s">
        <v>2106</v>
      </c>
      <c r="B688" s="16" t="s">
        <v>4585</v>
      </c>
      <c r="C688" s="24" t="s">
        <v>6073</v>
      </c>
      <c r="D688" s="24" t="s">
        <v>6074</v>
      </c>
      <c r="E688" t="s">
        <v>6075</v>
      </c>
      <c r="F688" t="s">
        <v>4469</v>
      </c>
      <c r="G688" s="16">
        <v>2023</v>
      </c>
      <c r="H688" t="s">
        <v>6076</v>
      </c>
      <c r="I688" t="s">
        <v>5955</v>
      </c>
      <c r="J688" t="s">
        <v>4472</v>
      </c>
    </row>
    <row r="689" spans="1:10">
      <c r="A689" s="70" t="s">
        <v>2109</v>
      </c>
      <c r="B689" s="16" t="s">
        <v>4585</v>
      </c>
      <c r="C689" s="24" t="s">
        <v>6077</v>
      </c>
      <c r="D689" s="65" t="s">
        <v>6078</v>
      </c>
      <c r="E689" t="s">
        <v>6075</v>
      </c>
      <c r="F689" t="s">
        <v>4469</v>
      </c>
      <c r="G689" s="16">
        <v>2023</v>
      </c>
      <c r="H689" s="65" t="s">
        <v>6079</v>
      </c>
      <c r="I689" t="s">
        <v>5955</v>
      </c>
      <c r="J689" t="s">
        <v>4472</v>
      </c>
    </row>
    <row r="690" spans="1:10">
      <c r="A690" s="70" t="s">
        <v>2112</v>
      </c>
      <c r="B690" s="16" t="s">
        <v>4585</v>
      </c>
      <c r="C690" s="24" t="s">
        <v>6080</v>
      </c>
      <c r="D690" s="24" t="s">
        <v>6081</v>
      </c>
      <c r="E690" t="s">
        <v>5340</v>
      </c>
      <c r="F690" t="s">
        <v>4469</v>
      </c>
      <c r="G690" s="16">
        <v>2023</v>
      </c>
      <c r="H690" t="s">
        <v>6082</v>
      </c>
      <c r="I690" t="s">
        <v>5955</v>
      </c>
      <c r="J690" t="s">
        <v>4472</v>
      </c>
    </row>
    <row r="691" spans="1:10">
      <c r="A691" s="70" t="s">
        <v>2115</v>
      </c>
      <c r="B691" s="16" t="s">
        <v>4585</v>
      </c>
      <c r="C691" s="24" t="s">
        <v>6083</v>
      </c>
      <c r="D691" s="24" t="s">
        <v>6084</v>
      </c>
      <c r="E691" t="s">
        <v>6085</v>
      </c>
      <c r="F691" t="s">
        <v>4469</v>
      </c>
      <c r="G691" s="16">
        <v>2023</v>
      </c>
      <c r="H691" t="s">
        <v>6086</v>
      </c>
      <c r="I691" t="s">
        <v>5955</v>
      </c>
      <c r="J691" t="s">
        <v>4472</v>
      </c>
    </row>
    <row r="692" spans="1:10">
      <c r="A692" s="70" t="s">
        <v>2118</v>
      </c>
      <c r="B692" s="1" t="s">
        <v>4585</v>
      </c>
      <c r="C692" s="24" t="s">
        <v>5951</v>
      </c>
      <c r="D692" s="24" t="s">
        <v>5952</v>
      </c>
      <c r="E692" t="s">
        <v>5953</v>
      </c>
      <c r="F692" t="s">
        <v>4469</v>
      </c>
      <c r="G692" s="1">
        <v>2023</v>
      </c>
      <c r="H692" t="s">
        <v>5954</v>
      </c>
      <c r="I692" t="s">
        <v>5955</v>
      </c>
      <c r="J692" t="s">
        <v>4472</v>
      </c>
    </row>
    <row r="693" spans="1:10">
      <c r="A693" s="70" t="s">
        <v>2121</v>
      </c>
      <c r="B693" s="106" t="s">
        <v>4465</v>
      </c>
      <c r="C693" s="81" t="s">
        <v>6087</v>
      </c>
      <c r="D693" s="65" t="s">
        <v>6088</v>
      </c>
      <c r="E693" s="81" t="s">
        <v>5457</v>
      </c>
      <c r="F693" s="81" t="s">
        <v>4469</v>
      </c>
      <c r="G693" s="106">
        <v>2023</v>
      </c>
      <c r="H693" s="81" t="s">
        <v>5458</v>
      </c>
      <c r="I693" s="81" t="s">
        <v>5459</v>
      </c>
      <c r="J693" s="81" t="s">
        <v>4472</v>
      </c>
    </row>
    <row r="694" spans="1:10">
      <c r="A694" s="70" t="s">
        <v>2124</v>
      </c>
      <c r="B694" s="106" t="s">
        <v>4464</v>
      </c>
      <c r="C694" s="81" t="s">
        <v>6089</v>
      </c>
      <c r="D694" s="81" t="s">
        <v>5461</v>
      </c>
      <c r="E694" s="81" t="s">
        <v>5462</v>
      </c>
      <c r="F694" s="81" t="s">
        <v>4469</v>
      </c>
      <c r="G694" s="106">
        <v>2023</v>
      </c>
      <c r="H694" s="65" t="s">
        <v>6090</v>
      </c>
      <c r="I694" s="81" t="s">
        <v>4471</v>
      </c>
      <c r="J694" s="81" t="s">
        <v>4472</v>
      </c>
    </row>
    <row r="695" spans="1:10">
      <c r="D695" s="65"/>
    </row>
  </sheetData>
  <autoFilter ref="E1:E697" xr:uid="{00000000-0001-0000-0300-000000000000}"/>
  <phoneticPr fontId="7" type="noConversion"/>
  <hyperlinks>
    <hyperlink ref="H436" r:id="rId1" xr:uid="{C43B06ED-49B1-4392-80F6-EC33EA9456E7}"/>
    <hyperlink ref="H132" r:id="rId2" xr:uid="{1DEAC228-3877-415C-A3AE-3AD27A7A500B}"/>
    <hyperlink ref="H130" r:id="rId3" xr:uid="{5C1EE4D8-0477-439F-8570-EFFA98156DDE}"/>
    <hyperlink ref="H126" r:id="rId4" xr:uid="{F548C9AC-1F6C-43DE-868F-73414DE165EF}"/>
    <hyperlink ref="H133" r:id="rId5" xr:uid="{1A4FA4D8-19BA-4321-BDDF-98485E7DAE61}"/>
    <hyperlink ref="H15" r:id="rId6" xr:uid="{CC0A6A24-C195-47A4-801F-8A9A0664DCF5}"/>
    <hyperlink ref="H16" r:id="rId7" xr:uid="{E5A31CB0-C813-46CB-89B4-B514EDDE93F5}"/>
    <hyperlink ref="D253" r:id="rId8" xr:uid="{922CAE3A-B094-4088-86B0-4911F15A5BB5}"/>
    <hyperlink ref="D196" r:id="rId9" xr:uid="{65F5D399-5EE0-4252-B372-3E3D64D94DA4}"/>
    <hyperlink ref="H185" r:id="rId10" xr:uid="{AFE2D2E4-E7C3-41AB-83F1-5AAC460B799B}"/>
    <hyperlink ref="D197" r:id="rId11" xr:uid="{20D3283D-B0F4-4177-971E-48F35DD981BB}"/>
    <hyperlink ref="D198" r:id="rId12" xr:uid="{22E98E97-0BF3-4547-BE46-BCA92B5016EB}"/>
    <hyperlink ref="D199" r:id="rId13" xr:uid="{8C365EE4-BB43-47AA-A0AF-0426734D7337}"/>
    <hyperlink ref="D287" r:id="rId14" xr:uid="{2DE57F2F-ADDA-495F-9B7A-EB5E49A0C8F3}"/>
    <hyperlink ref="D288" r:id="rId15" xr:uid="{BFA392FD-8B95-49C1-BE6C-107CC6768863}"/>
    <hyperlink ref="D149" r:id="rId16" xr:uid="{86176A8F-6380-4B19-9F5F-0D0086E268A1}"/>
    <hyperlink ref="D243" r:id="rId17" xr:uid="{7042387B-B30C-44EE-A61C-AF0BA90C9284}"/>
    <hyperlink ref="D143" r:id="rId18" xr:uid="{B377E730-3F98-4843-8598-A541EDD31476}"/>
    <hyperlink ref="D224" r:id="rId19" xr:uid="{946230C2-D64D-4385-9CBB-234D1F59FC90}"/>
    <hyperlink ref="D226" r:id="rId20" xr:uid="{027EAE90-E0FC-47F5-9090-04A6947C80A1}"/>
    <hyperlink ref="D228" r:id="rId21" xr:uid="{9E409997-764B-4A9D-8FA3-98D9F99D8C8E}"/>
    <hyperlink ref="D241" r:id="rId22" xr:uid="{C6CC4CE6-33D2-4FFF-B457-312C3D93870A}"/>
    <hyperlink ref="D310" r:id="rId23" xr:uid="{A2942269-B885-4156-94D3-5428FC332A59}"/>
    <hyperlink ref="D311" r:id="rId24" xr:uid="{EAC7E351-AC55-44F2-8714-C105BFEA9741}"/>
    <hyperlink ref="D318" r:id="rId25" xr:uid="{ECC01AD6-E80F-4635-9132-34C8F2219929}"/>
    <hyperlink ref="D180" r:id="rId26" xr:uid="{9444C5C4-A0E4-4798-819F-A923CFF09B1B}"/>
    <hyperlink ref="D181" r:id="rId27" xr:uid="{BA8688CA-AB14-4EB3-BEC3-03CFCCE28864}"/>
    <hyperlink ref="D182" r:id="rId28" xr:uid="{3F0FD4B0-01D4-400C-A192-F4ED4FFCB543}"/>
    <hyperlink ref="D185" r:id="rId29" xr:uid="{6AB3EFBE-E0EE-4A24-AEB0-DF269AC3CA42}"/>
    <hyperlink ref="D223" r:id="rId30" xr:uid="{76BA18D5-0824-45FA-A712-7A653995AE63}"/>
    <hyperlink ref="D225" r:id="rId31" xr:uid="{D77F9212-2284-45C3-884E-EA4159FB1348}"/>
    <hyperlink ref="D227" r:id="rId32" xr:uid="{17FDFD60-AD90-4126-8598-9CD9D2640584}"/>
    <hyperlink ref="D242" r:id="rId33" xr:uid="{99A62BD3-3991-4CDE-AB17-28E7F3898076}"/>
    <hyperlink ref="D244" r:id="rId34" xr:uid="{1C198F27-6ADC-4ACB-9ABA-90965FE157E9}"/>
    <hyperlink ref="D245" r:id="rId35" xr:uid="{E768DFE6-902F-4797-9622-26D2D7EA7FEF}"/>
    <hyperlink ref="D309" r:id="rId36" xr:uid="{2074B30E-619C-44B4-BF44-D2328EFFE27A}"/>
    <hyperlink ref="D317" r:id="rId37" xr:uid="{C8DFF45D-9178-4A9C-BFF8-ECAA5F3A1322}"/>
    <hyperlink ref="D247" r:id="rId38" xr:uid="{80833D44-F060-433B-8FDF-1792945BCC1B}"/>
    <hyperlink ref="D322" r:id="rId39" xr:uid="{F5ACB153-B528-41CE-93C3-B39DE3F7B554}"/>
    <hyperlink ref="D323" r:id="rId40" display="http://data.uis.unesco.org/SDMX-JSON/data/SDG_DS/YEARS_FC_COMP_02./all" xr:uid="{04241B57-2B11-45EA-A2B8-91CE72E30FCB}"/>
    <hyperlink ref="D144" r:id="rId41" xr:uid="{2F591C30-AEF1-4479-8448-5ED2D91174D5}"/>
    <hyperlink ref="D145" r:id="rId42" xr:uid="{41C67EB6-CBF6-48B9-BB3F-88531D4B6989}"/>
    <hyperlink ref="D261" r:id="rId43" xr:uid="{B1F9603A-B8BD-4822-9DB2-A9D8770F4B05}"/>
    <hyperlink ref="D262" r:id="rId44" xr:uid="{24172573-D444-4C3A-BFD1-6F6D3407EA43}"/>
    <hyperlink ref="D263" r:id="rId45" xr:uid="{61ED7472-029B-4D07-B8F8-3129D70BD3FB}"/>
    <hyperlink ref="D151" r:id="rId46" xr:uid="{15AB67A9-5D95-46F6-9EDD-A71261C6B3C7}"/>
    <hyperlink ref="D146" r:id="rId47" xr:uid="{8F146280-5EC1-4E59-8809-30D52C855BF8}"/>
    <hyperlink ref="D157" r:id="rId48" xr:uid="{51195253-5986-4AA8-B578-AE1FE22DE59A}"/>
    <hyperlink ref="D159" r:id="rId49" xr:uid="{D627FE24-EB8C-432A-B26E-84E8E795AB28}"/>
    <hyperlink ref="D161" r:id="rId50" xr:uid="{F640CE32-5D07-4D66-A4DF-1520276B49E6}"/>
    <hyperlink ref="D255" r:id="rId51" xr:uid="{6908D665-4F0C-48D1-BF14-B697971F30C2}"/>
    <hyperlink ref="D256" r:id="rId52" xr:uid="{AEA8AB0B-1D5E-48E9-9FB4-D9F287B98A52}"/>
    <hyperlink ref="D257" r:id="rId53" xr:uid="{516FB43B-642F-43FB-B1A5-605902F330F3}"/>
    <hyperlink ref="D153" r:id="rId54" xr:uid="{06B8F5AE-3607-411B-A627-34981FA9D8BB}"/>
    <hyperlink ref="D154" r:id="rId55" display="http://data.uis.unesco.org/SDMX-JSON/data/SDG_DS/NARA_AGM1+NARA_AGM1_F+NARA_AGM1_M+NARA_AGM1_URB+NARA_AGM1_URB_F+NARA_AGM1_URB_M+NARA_AGM1_RUR+NARA_AGM1_RUR_F+NARA_AGM1_RUR_M+NARA_AGM1_Q1+NARA_AGM1_Q1_F+NARA_AGM1_Q1_M+NARA_AGM1_Q2+NARA_AGM1_Q2_F+NARA_AGM1_Q2_M+NARA_AGM1_Q3+NARA_AGM1_Q3_F+NARA_AGM1_Q3_M+NARA_AGM1_Q4+NARA_AGM1_Q4_F+NARA_AGM1_Q4_M+NARA_AGM1_Q5+NARA_AGM1_Q5_F+NARA_AGM1_Q5_M+NARA_AGM1_RUR_Q1+NARA_AGM1_RUR_Q1_F+NARA_AGM1_RUR_Q1_M+NARA_AGM1_RUR_Q2+NARA_AGM1_RUR_Q2_F+NARA_AGM1_RUR_Q2_M+NARA_AGM1_RUR_Q3+NARA_AGM1_RUR_Q3_F+NARA_AGM1_RUR_Q3_M+NARA_AGM1_RUR_Q4+NARA_AGM1_RUR_Q4_F+NARA_AGM1_RUR_Q4_M+NARA_AGM1_RUR_Q5+NARA_AGM1_RUR_Q5_F+NARA_AGM1_RUR_Q5_M+NARA_AGM1_URB_Q1+NARA_AGM1_URB_Q1_F+NARA_AGM1_URB_Q1_M+NARA_AGM1_URB_Q2+NARA_AGM1_URB_Q2_F+NARA_AGM1_URB_Q2_M+NARA_AGM1_URB_Q3+NARA_AGM1_URB_Q3_F+NARA_AGM1_URB_Q3_M+NARA_AGM1_URB_Q4+NARA_AGM1_URB_Q4_F+NARA_AGM1_URB_Q4_M+NARA_AGM1_URB_Q5+NARA_AGM1_URB_Q5_F+NARA_AGM1_URB_Q5_M./all" xr:uid="{BCC6B599-1427-4504-9EC6-F004DFB19B9C}"/>
    <hyperlink ref="H32" r:id="rId56" xr:uid="{78FD5747-A958-4CBD-BF29-C81943AF7A59}"/>
    <hyperlink ref="H634" r:id="rId57" xr:uid="{3205817B-BAED-4418-BC01-68BA22C8D595}"/>
    <hyperlink ref="H635" r:id="rId58" xr:uid="{C13CE655-5024-4F57-99A6-9DCE215A56B4}"/>
    <hyperlink ref="H37" r:id="rId59" xr:uid="{D9596280-2DF5-425A-A59E-11F0A16C3D5C}"/>
    <hyperlink ref="H636" r:id="rId60" xr:uid="{A60F711A-9D58-4938-B292-3919DB7E7532}"/>
    <hyperlink ref="D221" r:id="rId61" display="http://data.uis.unesco.org/SDMX-JSON/data/SDG_DS/CR_3+CR_3_F+CR_3_M+CR_3_URB+CR_3_URB_F+CR_3_URB_M+CR_3_RUR+CR_3_RUR_F+CR_3_RUR_M+CR_3_Q1+CR_3_Q1_F+CR_3_Q1_M+CR_3_Q2+CR_3_Q2_F+CR_3_Q2_M+CR_3_Q3+CR_3_Q3_F+CR_3_Q3_M+CR_3_Q4+CR_3_Q4_F+CR_3_Q4_M+CR_3_Q5+CR_3_Q5_F+CR_3_Q5_M+CR_3_RUR_Q1+CR_3_RUR_Q1_F+CR_3_RUR_Q1_M+CR_3_RUR_Q2+CR_3_RUR_Q2_F+CR_3_RUR_Q2_M+CR_3_RUR_Q3+CR_3_RUR_Q3_F+CR_3_RUR_Q3_M+CR_3_RUR_Q4+CR_3_RUR_Q4_F+CR_3_RUR_Q4_M+CR_3_RUR_Q5+CR_3_RUR_Q5_F+CR_3_RUR_Q5_M+CR_3_URB_Q1+CR_3_URB_Q1_F+CR_3_URB_Q1_M+CR_3_URB_Q2+CR_3_URB_Q2_F+CR_3_URB_Q2_M+CR_3_URB_Q3+CR_3_URB_Q3_F+CR_3_URB_Q3_M+CR_3_URB_Q4+CR_3_URB_Q4_F+CR_3_URB_Q4_M+CR_3_URB_Q5+CR_3_URB_Q5_F+CR_3_URB_Q5_M./all" xr:uid="{FE047A9E-F79F-41BA-A7F1-D14E8D1961C6}"/>
    <hyperlink ref="D219" r:id="rId62" display="http://data.uis.unesco.org/SDMX-JSON/data/SDG_DS/CR_1+CR_1_F+CR_1_M+CR_1_URB+CR_1_URB_F+CR_1_URB_M+CR_1_RUR+CR_1_RUR_F+CR_1_RUR_M+CR_1_Q1+CR_1_Q1_F+CR_1_Q1_M+CR_1_Q2+CR_1_Q2_F+CR_1_Q2_M+CR_1_Q3+CR_1_Q3_F+CR_1_Q3_M+CR_1_Q4+CR_1_Q4_F+CR_1_Q4_M+CR_1_Q5+CR_1_Q5_F+CR_1_Q5_M+CR_1_RUR_Q1+CR_1_RUR_Q1_F+CR_1_RUR_Q1_M+CR_1_RUR_Q2+CR_1_RUR_Q2_F+CR_1_RUR_Q2_M+CR_1_RUR_Q3+CR_1_RUR_Q3_F+CR_1_RUR_Q3_M+CR_1_RUR_Q4+CR_1_RUR_Q4_F+CR_1_RUR_Q4_M+CR_1_RUR_Q5+CR_1_RUR_Q5_F+CR_1_RUR_Q5_M+CR_1_URB_Q1+CR_1_URB_Q1_F+CR_1_URB_Q1_M+CR_1_URB_Q2+CR_1_URB_Q2_F+CR_1_URB_Q2_M+CR_1_URB_Q3+CR_1_URB_Q3_F+CR_1_URB_Q3_M+CR_1_URB_Q4+CR_1_URB_Q4_F+CR_1_URB_Q4_M+CR_1_URB_Q5+CR_1_URB_Q5_F+CR_1_URB_Q5_M./all" xr:uid="{18C5474A-E0E6-4BA8-8A79-37EAC36AD9EE}"/>
    <hyperlink ref="D220" r:id="rId63" display="http://data.uis.unesco.org/SDMX-JSON/data/SDG_DS/CR_2+CR_2_F+CR_2_M+CR_2_URB+CR_2_URB_F+CR_2_URB_M+CR_2_RUR+CR_2_RUR_F+CR_2_RUR_M+CR_2_Q1+CR_2_Q1_F+CR_2_Q1_M+CR_2_Q2+CR_2_Q2_F+CR_2_Q2_M+CR_2_Q3+CR_2_Q3_F+CR_2_Q3_M+CR_2_Q4+CR_2_Q4_F+CR_2_Q4_M+CR_2_Q5+CR_2_Q5_F+CR_2_Q5_M+CR_2_RUR_Q1+CR_2_RUR_Q1_F+CR_2_RUR_Q1_M+CR_2_RUR_Q2+CR_2_RUR_Q2_F+CR_2_RUR_Q2_M+CR_2_RUR_Q3+CR_2_RUR_Q3_F+CR_2_RUR_Q3_M+CR_2_RUR_Q4+CR_2_RUR_Q4_F+CR_2_RUR_Q4_M+CR_2_RUR_Q5+CR_2_RUR_Q5_F+CR_2_RUR_Q5_M+CR_2_URB_Q1+CR_2_URB_Q1_F+CR_2_URB_Q1_M+CR_2_URB_Q2+CR_2_URB_Q2_F+CR_2_URB_Q2_M+CR_2_URB_Q3+CR_2_URB_Q3_F+CR_2_URB_Q3_M+CR_2_URB_Q4+CR_2_URB_Q4_F+CR_2_URB_Q4_M+CR_2_URB_Q5+CR_2_URB_Q5_F+CR_2_URB_Q5_M./all" xr:uid="{024ED982-444D-47D2-A924-661FE696BA53}"/>
    <hyperlink ref="D286" r:id="rId64" xr:uid="{375886A9-0B0B-4E6D-B5CB-61BDBCF1F16C}"/>
    <hyperlink ref="D217" r:id="rId65" xr:uid="{A01DB03D-DB42-48C4-B247-7798A550FD8D}"/>
    <hyperlink ref="D230" r:id="rId66" display="http://data.uis.unesco.org/SDMX-JSON/data/SDG_DS/PRYA_12MO+PRYA_12MO_F+PRYA_12MO_M./all" xr:uid="{39C0429D-4A85-49EC-A24C-4ABA16FBF36E}"/>
    <hyperlink ref="D276" r:id="rId67" xr:uid="{FBCEF638-C585-40B9-8716-75D28ADDDA10}"/>
    <hyperlink ref="D277" r:id="rId68" xr:uid="{8BDFF1F0-1395-4CAD-B4E5-FEA29E583643}"/>
    <hyperlink ref="D278" r:id="rId69" xr:uid="{A92FCCA2-E5C0-4E7A-9A39-AB35437CA272}"/>
    <hyperlink ref="D279" r:id="rId70" xr:uid="{F94C642C-3E5A-4E5B-8A90-242E16B8FF26}"/>
    <hyperlink ref="D307" r:id="rId71" xr:uid="{35F06A2A-2AA0-470B-8512-2650BC71CC50}"/>
    <hyperlink ref="D218" r:id="rId72" xr:uid="{D9A96993-88E2-4948-8440-C3B83F9C1AA2}"/>
    <hyperlink ref="H6" r:id="rId73" xr:uid="{3638058E-B3BA-4D1D-9F86-8A53AABED2E9}"/>
    <hyperlink ref="H497" r:id="rId74" xr:uid="{6FC9D17F-13D4-4E12-8AE8-1F2CC5175FDD}"/>
    <hyperlink ref="H488" r:id="rId75" xr:uid="{6334E620-6664-4F58-9E35-647CF0BAF4BC}"/>
    <hyperlink ref="H444" r:id="rId76" xr:uid="{F175EF54-6293-464F-97F8-ACCDA93746E4}"/>
    <hyperlink ref="H547" r:id="rId77" xr:uid="{42922328-6339-4586-8AFE-4D7DB367D130}"/>
    <hyperlink ref="D545" r:id="rId78" xr:uid="{793D1C06-9A40-41D7-88FC-E78685278F48}"/>
    <hyperlink ref="H475" r:id="rId79" xr:uid="{B87223D4-00C2-4ED0-95F6-3A4BB8A5309A}"/>
    <hyperlink ref="D475" r:id="rId80" xr:uid="{0BF1BAB0-3DB0-4E7D-BB72-AD92799F513E}"/>
    <hyperlink ref="D454" r:id="rId81" xr:uid="{89A1630D-295C-456E-A015-D81948AAD970}"/>
    <hyperlink ref="H74" r:id="rId82" xr:uid="{C25F4BC0-F567-49F8-BDC6-F0273A2ED678}"/>
    <hyperlink ref="H99" r:id="rId83" xr:uid="{900C9232-00C6-4121-95BC-C6910110A10D}"/>
    <hyperlink ref="H112" r:id="rId84" xr:uid="{8957E9CA-DFDC-4C96-B08A-529170DF8335}"/>
    <hyperlink ref="H25" r:id="rId85" xr:uid="{080F204A-4CB9-4173-8F67-419FECA436A0}"/>
    <hyperlink ref="H22" r:id="rId86" xr:uid="{ABE1B3E6-9411-4CCE-B7F6-BA82688C538B}"/>
    <hyperlink ref="H129" r:id="rId87" xr:uid="{383494FE-9734-4D0A-878F-6595B6707FD2}"/>
    <hyperlink ref="H68" r:id="rId88" xr:uid="{B2C7075B-B506-4566-8DA3-9D6A0CEF3CDA}"/>
    <hyperlink ref="H69" r:id="rId89" xr:uid="{849CE509-1D21-4909-BBE6-C0CACC5BD26D}"/>
    <hyperlink ref="H62" r:id="rId90" xr:uid="{1DBDA5E3-E678-4D35-BB96-1347465325DB}"/>
    <hyperlink ref="H58" r:id="rId91" xr:uid="{0207AB12-81E2-4D84-A242-C3965282FA5F}"/>
    <hyperlink ref="H59" r:id="rId92" xr:uid="{9BEE6DEC-01D4-444D-8493-1B8FAD893968}"/>
    <hyperlink ref="D246" r:id="rId93" xr:uid="{09C5CD76-A927-48A6-B074-F346AA9C55A0}"/>
    <hyperlink ref="H322" r:id="rId94" xr:uid="{95D3AD6A-3B2B-443A-96D2-0DA185B87A02}"/>
    <hyperlink ref="H637" r:id="rId95" xr:uid="{792F5064-EB44-49DC-85CF-73AF6F94423F}"/>
    <hyperlink ref="D637" r:id="rId96" xr:uid="{82381E78-14A9-4476-B7AE-333985D6D9EC}"/>
    <hyperlink ref="D600" r:id="rId97" xr:uid="{9A0B4CC3-D2FF-44A7-BEE5-F8DA36B417B3}"/>
    <hyperlink ref="D599" r:id="rId98" xr:uid="{E7808D7C-6938-4084-AC71-3BBE9F944F56}"/>
    <hyperlink ref="D638" r:id="rId99" xr:uid="{392039AC-C213-4732-BBFE-3CCB2B5032BC}"/>
    <hyperlink ref="D639" r:id="rId100" xr:uid="{1B89082C-9B8F-44D6-B5FE-683FA1A19953}"/>
    <hyperlink ref="H639" r:id="rId101" xr:uid="{C0EF2A06-4209-4FB4-B944-5D2F60E81977}"/>
    <hyperlink ref="D640" r:id="rId102" xr:uid="{F0937F91-13E2-47D6-80A1-E1BAF854AE2F}"/>
    <hyperlink ref="H640" r:id="rId103" xr:uid="{E4EEFD70-3E0A-4A95-8928-CCFF11BDA9FA}"/>
    <hyperlink ref="H638" r:id="rId104" xr:uid="{9A9EACC9-4250-4169-8B0B-C3411328D84B}"/>
    <hyperlink ref="H524" r:id="rId105" xr:uid="{4FA4FAAD-F234-4DF6-9126-552508E75612}"/>
    <hyperlink ref="D641" r:id="rId106" xr:uid="{2BE18B19-8410-4C0D-B9AF-52FCFA12E174}"/>
    <hyperlink ref="H641" r:id="rId107" xr:uid="{A531C440-58AF-4825-98F4-CA3F495F4A24}"/>
    <hyperlink ref="D524" r:id="rId108" xr:uid="{AAE79B45-877F-4CE4-9456-DA34C5A8565F}"/>
    <hyperlink ref="D642" r:id="rId109" xr:uid="{94133293-0B24-4EA8-AC9B-902C0B32AE61}"/>
    <hyperlink ref="D643" r:id="rId110" xr:uid="{AA33F645-43DD-4C88-A23A-13550EBA01BD}"/>
    <hyperlink ref="H642" r:id="rId111" xr:uid="{BED80521-E981-4A26-875C-45F7E50327B9}"/>
    <hyperlink ref="H643" r:id="rId112" xr:uid="{63D22925-FEBB-4644-B753-7304FE988E86}"/>
    <hyperlink ref="D644" r:id="rId113" xr:uid="{5AB29ABD-B93F-4DE6-A160-EEDB06AE7161}"/>
    <hyperlink ref="D645" r:id="rId114" xr:uid="{0F5AB468-CCE1-465A-BD20-9E2702DCAB58}"/>
    <hyperlink ref="H644" r:id="rId115" xr:uid="{FC679E6B-4EED-4B11-B8E7-542909FF5C2F}"/>
    <hyperlink ref="H645" r:id="rId116" xr:uid="{2F97B63D-436B-4016-A5F8-85D1CF0C674B}"/>
    <hyperlink ref="H646" r:id="rId117" xr:uid="{118F1F33-C074-4920-97B2-6223AA9D0879}"/>
    <hyperlink ref="H648" r:id="rId118" xr:uid="{487FA915-02D9-4670-9325-5E5AD3923648}"/>
    <hyperlink ref="H647" r:id="rId119" xr:uid="{239F400F-AFD4-4DEF-84A8-5E7F540F2F92}"/>
    <hyperlink ref="H649" r:id="rId120" xr:uid="{1F6FF5E0-3083-4499-937C-A93977CAB460}"/>
    <hyperlink ref="H650" r:id="rId121" xr:uid="{0E785D10-1758-4DB6-8B82-5A2933447415}"/>
    <hyperlink ref="H651" r:id="rId122" xr:uid="{9AB1C2A1-204F-4AA8-96E6-9B0345FA61D1}"/>
    <hyperlink ref="H652" r:id="rId123" xr:uid="{9D962252-2F36-4466-8639-D46677EB6E68}"/>
    <hyperlink ref="H653" r:id="rId124" xr:uid="{1EC6B5F8-FA5D-4847-B7AC-0847E43012B2}"/>
    <hyperlink ref="H654" r:id="rId125" xr:uid="{F96B06FF-5BAB-4649-97D6-E386088205E4}"/>
    <hyperlink ref="H655" r:id="rId126" xr:uid="{639E2237-20BA-4A92-A333-DFB56A8B0AE0}"/>
    <hyperlink ref="H656" r:id="rId127" xr:uid="{9509ABAA-4768-42CD-B90F-EE1C9830271B}"/>
    <hyperlink ref="H657" r:id="rId128" xr:uid="{07C6BA42-7809-4A9C-AAAB-EABD232B6C03}"/>
    <hyperlink ref="H658" r:id="rId129" xr:uid="{09D3F358-192A-45B1-9B3B-19919DF755D4}"/>
    <hyperlink ref="H548" r:id="rId130" xr:uid="{93090ADD-235A-45E2-A6A1-1EBA55609A42}"/>
    <hyperlink ref="H659" r:id="rId131" xr:uid="{9D968F38-D03E-45EC-A442-C45B960F16F1}"/>
    <hyperlink ref="H660" r:id="rId132" xr:uid="{BBF1AA63-6DC6-4889-B4B1-6F4F405DD28E}"/>
    <hyperlink ref="D654" r:id="rId133" xr:uid="{E4FF1A94-C93A-4F31-A5D3-26A619C8D625}"/>
    <hyperlink ref="D655:D658" r:id="rId134" display="https://sdmx.data.unicef.org/ws/public/sdmxapi/rest/data/UNICEF,HIV_AIDS,1.0/" xr:uid="{DE9A7AB6-092C-4363-8C46-45AFBC58AFF0}"/>
    <hyperlink ref="H327" r:id="rId135" xr:uid="{A43395A8-DB79-463E-9C01-9D7F143C2EA4}"/>
    <hyperlink ref="H661" r:id="rId136" xr:uid="{8E2D4B10-2C5F-4E9F-983D-C3FDDE3929BE}"/>
    <hyperlink ref="H662" r:id="rId137" xr:uid="{CB26927B-AC65-4130-8A58-9BCAFB870282}"/>
    <hyperlink ref="D402" r:id="rId138" xr:uid="{42776E3A-83D1-4DFC-882F-D932DC2D5138}"/>
    <hyperlink ref="H452" r:id="rId139" xr:uid="{D08D4CC2-5E29-431F-9F85-0B2A2B653272}"/>
    <hyperlink ref="D663" r:id="rId140" xr:uid="{32D7DAAA-B9C0-49D1-B8D3-EC3E34F0DEA5}"/>
    <hyperlink ref="H663" r:id="rId141" xr:uid="{C48FF500-7BD1-4989-9FB5-06814EBC73A6}"/>
    <hyperlink ref="D664" r:id="rId142" xr:uid="{A7D74F8B-4AD7-4C7D-8217-CAD47838CB36}"/>
    <hyperlink ref="H664" r:id="rId143" xr:uid="{892539F2-CD82-4596-A7CB-3A8CA9A1AB50}"/>
    <hyperlink ref="D665" r:id="rId144" xr:uid="{CDF80658-4090-481F-9CFE-6C6719E486E3}"/>
    <hyperlink ref="H665" r:id="rId145" xr:uid="{E6364573-6E67-4E1C-AF82-003B583DC2C6}"/>
    <hyperlink ref="H71" r:id="rId146" xr:uid="{13BB4668-1B67-4289-B449-7803DA70930C}"/>
    <hyperlink ref="D666" r:id="rId147" xr:uid="{A3D24273-AE10-45F8-9B8F-455180468B45}"/>
    <hyperlink ref="D667" r:id="rId148" xr:uid="{481F8B63-7425-4EA7-BEC1-FD2FE47725C6}"/>
    <hyperlink ref="D668" r:id="rId149" xr:uid="{A7D6EB76-6E39-4A63-8472-274DBE4D150F}"/>
    <hyperlink ref="D669" r:id="rId150" xr:uid="{68ED68D6-3DE5-4DE9-B695-C02BACC2DDAD}"/>
    <hyperlink ref="D671" r:id="rId151" xr:uid="{B4B6B86F-FBF8-4708-906C-4216190CA81F}"/>
    <hyperlink ref="D672" r:id="rId152" xr:uid="{27E67622-766B-4FC0-A3AF-0928DD11A4B0}"/>
    <hyperlink ref="D673" r:id="rId153" xr:uid="{DC9F28AA-2C86-4C58-B498-064896FD93F8}"/>
    <hyperlink ref="D674" r:id="rId154" xr:uid="{5236B351-9F35-4B89-B4D1-4D1717818A85}"/>
    <hyperlink ref="D675" r:id="rId155" xr:uid="{8C947FCC-AB56-4E9B-9FB8-BFF573ACBB1C}"/>
    <hyperlink ref="D676" r:id="rId156" xr:uid="{547908EC-88B6-4084-8245-0F43B93ACBFF}"/>
    <hyperlink ref="D677" r:id="rId157" xr:uid="{246B7BB1-9D5A-468A-873E-66B6646C283A}"/>
    <hyperlink ref="D678" r:id="rId158" xr:uid="{E6F6E18A-B214-4FFC-9889-9018138F3A4A}"/>
    <hyperlink ref="D679" r:id="rId159" xr:uid="{3737006E-5883-4B52-9854-06DE8180C240}"/>
    <hyperlink ref="D680" r:id="rId160" xr:uid="{3C446F42-8278-4D84-8D3B-7EBD78AD3D15}"/>
    <hyperlink ref="D681" r:id="rId161" xr:uid="{385B0E13-1EC0-4CE2-8C88-FB02E99C99F7}"/>
    <hyperlink ref="D682" r:id="rId162" xr:uid="{4CAE15C0-F287-476C-A187-23F6BB76CD97}"/>
    <hyperlink ref="D683" r:id="rId163" xr:uid="{6FB3B7C9-6978-4C18-A8DE-01FFEC5D8F5F}"/>
    <hyperlink ref="D684" r:id="rId164" xr:uid="{D050A816-2C60-4261-9790-15BFC78ED578}"/>
    <hyperlink ref="D397" r:id="rId165" xr:uid="{54365693-57C9-4B9D-BB95-FDB274AD0BCF}"/>
    <hyperlink ref="D607" r:id="rId166" xr:uid="{C6FABB3C-A102-4B33-AAC8-C9636F7A1FA3}"/>
    <hyperlink ref="D626" r:id="rId167" xr:uid="{A44A2C87-08D9-4A9F-A973-6A1576ACDF28}"/>
    <hyperlink ref="D625" r:id="rId168" xr:uid="{183A1B87-3F0F-4CFF-9DEE-23A957738540}"/>
    <hyperlink ref="D577" r:id="rId169" xr:uid="{C375A871-D4C1-4389-ACC5-029363FC5F56}"/>
    <hyperlink ref="H229" r:id="rId170" xr:uid="{6FEFA136-A891-4A9F-8971-43731DCC2C2D}"/>
    <hyperlink ref="H685" r:id="rId171" xr:uid="{F1EC4C80-1F11-41CA-8E63-91797C178A9A}"/>
    <hyperlink ref="D686" r:id="rId172" xr:uid="{E1418664-04EB-4797-83B9-CC0DD1BD923F}"/>
    <hyperlink ref="H686" r:id="rId173" xr:uid="{369B13FD-B7E6-4A9C-8FA7-DEF82A085978}"/>
    <hyperlink ref="D687" r:id="rId174" xr:uid="{7E5449E6-426E-4E20-B4A1-16E56DE6DA90}"/>
    <hyperlink ref="H687" r:id="rId175" xr:uid="{9B706943-315C-4F8F-A527-CDF55A750F62}"/>
    <hyperlink ref="D108" r:id="rId176" xr:uid="{66FDC070-9713-4428-988D-71061FAD70A3}"/>
    <hyperlink ref="D557" r:id="rId177" xr:uid="{0D3E1E94-8816-4C67-9FFB-42234EB8B2CD}"/>
    <hyperlink ref="D689" r:id="rId178" xr:uid="{FDF11E5A-4D2F-461D-885E-BD117C259F50}"/>
    <hyperlink ref="H689" r:id="rId179" xr:uid="{3F1AADFC-12A2-4C83-B837-C8E71B807672}"/>
    <hyperlink ref="H506" r:id="rId180" xr:uid="{742B5A8D-6E13-4CCA-91A4-DD085F02BC4A}"/>
    <hyperlink ref="D693" r:id="rId181" display="https://ec.europa.eu/eurostat/api/dissemination/sdmx/2.1/data/demo_pjan/..TOTAL+Y_LT1+Y1+Y2+Y3+Y4+Y5+Y6+Y7+Y8+Y9+Y10+Y11+Y12+Y13+Y14+Y15+Y16+Y17+Y18+Y19+Y20+Y21+Y22+Y23+Y24+Y25+Y26+Y27+Y28+Y29+Y30+Y31+Y32+Y33+Y34+Y35+Y36+Y37+Y38+Y39+Y40+Y41+Y42+Y43+Y44+Y45+Y46+Y47+Y48+Y49+Y50+Y51+Y52+Y53+Y54+Y55+Y56+Y57+Y58+Y59+Y60+Y61+Y62+Y63+Y64+Y65+Y66+Y67+Y68+Y69+Y70+Y71+Y72+Y73+Y74+Y75+Y76+Y77+Y78+Y79+Y80+Y81+Y82+Y83+Y84+Y85+Y86+Y87+Y88+Y89+Y90+Y91+Y92+Y93+Y94+Y95+Y96+Y97+Y98+Y99.." xr:uid="{1C73722D-435B-4781-8216-2DDE71E65D50}"/>
    <hyperlink ref="H694" r:id="rId182" xr:uid="{CD1A0C45-3026-4D6F-8AB4-E2CA11F44CC8}"/>
    <hyperlink ref="D432" r:id="rId183" xr:uid="{85F2FF1A-ED4E-43D0-BEAE-BB6A75EDD6FC}"/>
    <hyperlink ref="D112" r:id="rId184" xr:uid="{13459B76-4B72-419E-85F7-4FC5362F7514}"/>
    <hyperlink ref="H155" r:id="rId185" xr:uid="{667FEAA9-5830-436B-8FF4-A2F88079718E}"/>
  </hyperlinks>
  <pageMargins left="0.7" right="0.7" top="0.75" bottom="0.75" header="0.3" footer="0.3"/>
  <pageSetup orientation="portrait" r:id="rId18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99"/>
  <sheetViews>
    <sheetView topLeftCell="B1" workbookViewId="0">
      <selection activeCell="F13" sqref="F13"/>
    </sheetView>
  </sheetViews>
  <sheetFormatPr defaultColWidth="8.7109375" defaultRowHeight="15"/>
  <cols>
    <col min="1" max="1" width="9.140625" style="1" customWidth="1"/>
    <col min="2" max="2" width="43.140625" customWidth="1"/>
    <col min="3" max="3" width="13.140625" style="1" customWidth="1"/>
    <col min="4" max="4" width="15.42578125" style="1" bestFit="1" customWidth="1"/>
    <col min="5" max="5" width="48.140625" customWidth="1"/>
    <col min="6" max="6" width="43.5703125" customWidth="1"/>
    <col min="7" max="7" width="13.42578125" bestFit="1" customWidth="1"/>
    <col min="8" max="8" width="15" style="1" bestFit="1" customWidth="1"/>
    <col min="9" max="9" width="15" style="1" customWidth="1"/>
    <col min="10" max="10" width="27.140625" bestFit="1" customWidth="1"/>
    <col min="11" max="11" width="23.7109375" customWidth="1"/>
  </cols>
  <sheetData>
    <row r="1" spans="1:11" ht="33.75" customHeight="1" thickBot="1">
      <c r="A1" s="60" t="s">
        <v>9</v>
      </c>
      <c r="B1" s="17" t="s">
        <v>6091</v>
      </c>
      <c r="C1" s="10" t="s">
        <v>2130</v>
      </c>
      <c r="D1" s="10" t="s">
        <v>4457</v>
      </c>
      <c r="E1" s="10" t="s">
        <v>6092</v>
      </c>
      <c r="F1" s="11" t="s">
        <v>6093</v>
      </c>
      <c r="G1" s="11" t="s">
        <v>6094</v>
      </c>
      <c r="H1" s="12" t="s">
        <v>6095</v>
      </c>
      <c r="I1" s="108" t="s">
        <v>3</v>
      </c>
      <c r="J1" s="13" t="s">
        <v>6096</v>
      </c>
    </row>
    <row r="2" spans="1:11">
      <c r="A2" s="1" t="s">
        <v>1333</v>
      </c>
      <c r="B2" s="25" t="s">
        <v>6097</v>
      </c>
      <c r="C2" s="1">
        <v>2021</v>
      </c>
      <c r="D2" s="1" t="s">
        <v>4469</v>
      </c>
      <c r="E2" s="61" t="s">
        <v>6098</v>
      </c>
      <c r="F2" s="105" t="s">
        <v>2213</v>
      </c>
      <c r="G2" s="1"/>
      <c r="H2" s="25" t="s">
        <v>6099</v>
      </c>
      <c r="I2" s="1" t="s">
        <v>3276</v>
      </c>
    </row>
    <row r="3" spans="1:11">
      <c r="A3" s="1" t="s">
        <v>1338</v>
      </c>
      <c r="B3" s="25" t="s">
        <v>6097</v>
      </c>
      <c r="C3" s="1">
        <v>2021</v>
      </c>
      <c r="D3" s="1" t="s">
        <v>4469</v>
      </c>
      <c r="E3" s="61" t="s">
        <v>6100</v>
      </c>
      <c r="F3" s="105" t="s">
        <v>2213</v>
      </c>
      <c r="G3" s="1"/>
      <c r="H3" s="25" t="s">
        <v>6101</v>
      </c>
      <c r="I3" s="25"/>
    </row>
    <row r="4" spans="1:11">
      <c r="A4" s="1" t="s">
        <v>1346</v>
      </c>
      <c r="B4" s="25" t="s">
        <v>6102</v>
      </c>
      <c r="C4" s="1">
        <v>2021</v>
      </c>
      <c r="D4" s="1" t="s">
        <v>4469</v>
      </c>
      <c r="E4" s="24" t="s">
        <v>6103</v>
      </c>
      <c r="F4" s="1" t="s">
        <v>3276</v>
      </c>
      <c r="G4" s="105" t="s">
        <v>2213</v>
      </c>
      <c r="H4" s="25" t="s">
        <v>6104</v>
      </c>
      <c r="I4" s="25"/>
    </row>
    <row r="5" spans="1:11">
      <c r="A5" s="1" t="s">
        <v>1354</v>
      </c>
      <c r="B5" s="25" t="s">
        <v>6097</v>
      </c>
      <c r="C5" s="1">
        <v>2021</v>
      </c>
      <c r="D5" s="1" t="s">
        <v>4469</v>
      </c>
      <c r="E5" s="61" t="s">
        <v>6105</v>
      </c>
      <c r="F5" s="105" t="s">
        <v>2213</v>
      </c>
      <c r="G5" s="1"/>
      <c r="H5" s="25" t="s">
        <v>6106</v>
      </c>
      <c r="I5" s="25"/>
    </row>
    <row r="6" spans="1:11">
      <c r="A6" s="1" t="s">
        <v>1342</v>
      </c>
      <c r="B6" s="25" t="s">
        <v>6097</v>
      </c>
      <c r="C6" s="1">
        <v>2021</v>
      </c>
      <c r="D6" s="1" t="s">
        <v>4469</v>
      </c>
      <c r="E6" s="61" t="s">
        <v>6107</v>
      </c>
      <c r="F6" s="105" t="s">
        <v>2213</v>
      </c>
      <c r="G6" s="1"/>
      <c r="H6" s="25" t="s">
        <v>6108</v>
      </c>
      <c r="I6" s="25"/>
    </row>
    <row r="7" spans="1:11">
      <c r="A7" s="1" t="s">
        <v>1362</v>
      </c>
      <c r="B7" s="25" t="s">
        <v>6097</v>
      </c>
      <c r="C7" s="1">
        <v>2021</v>
      </c>
      <c r="D7" s="1" t="s">
        <v>4469</v>
      </c>
      <c r="E7" s="61" t="s">
        <v>6109</v>
      </c>
      <c r="F7" s="105" t="s">
        <v>2213</v>
      </c>
      <c r="G7" s="1"/>
      <c r="H7" s="25" t="s">
        <v>6110</v>
      </c>
      <c r="I7" s="25"/>
    </row>
    <row r="8" spans="1:11">
      <c r="A8" s="1" t="s">
        <v>1358</v>
      </c>
      <c r="B8" s="25" t="s">
        <v>6097</v>
      </c>
      <c r="C8" s="1">
        <v>2021</v>
      </c>
      <c r="D8" s="1" t="s">
        <v>4469</v>
      </c>
      <c r="E8" s="61" t="s">
        <v>6111</v>
      </c>
      <c r="F8" s="105" t="s">
        <v>2213</v>
      </c>
      <c r="G8" s="1"/>
      <c r="H8" s="25" t="s">
        <v>6112</v>
      </c>
      <c r="I8" s="25"/>
    </row>
    <row r="9" spans="1:11">
      <c r="A9" s="1" t="s">
        <v>1369</v>
      </c>
      <c r="B9" s="25" t="s">
        <v>6097</v>
      </c>
      <c r="C9" s="1">
        <v>2023</v>
      </c>
      <c r="D9" s="1" t="s">
        <v>4469</v>
      </c>
      <c r="E9" s="61" t="s">
        <v>6113</v>
      </c>
      <c r="F9" t="s">
        <v>3292</v>
      </c>
      <c r="H9" s="25" t="s">
        <v>6114</v>
      </c>
      <c r="I9" s="25"/>
    </row>
    <row r="10" spans="1:11">
      <c r="A10" s="1" t="s">
        <v>1373</v>
      </c>
      <c r="B10" s="25" t="s">
        <v>6115</v>
      </c>
      <c r="C10" s="1">
        <v>2023</v>
      </c>
      <c r="D10" s="1" t="s">
        <v>4469</v>
      </c>
      <c r="E10" s="61" t="s">
        <v>6116</v>
      </c>
      <c r="F10" t="s">
        <v>6117</v>
      </c>
      <c r="H10" s="25" t="s">
        <v>6118</v>
      </c>
      <c r="I10" s="25"/>
    </row>
    <row r="11" spans="1:11">
      <c r="A11" s="81" t="s">
        <v>2125</v>
      </c>
      <c r="B11" s="81" t="s">
        <v>6115</v>
      </c>
      <c r="C11" s="81">
        <v>2023</v>
      </c>
      <c r="D11" s="81" t="s">
        <v>4469</v>
      </c>
      <c r="E11" s="81" t="s">
        <v>6119</v>
      </c>
      <c r="F11" s="81" t="s">
        <v>6120</v>
      </c>
      <c r="G11" s="81"/>
      <c r="H11" s="81" t="s">
        <v>6121</v>
      </c>
      <c r="I11" s="81"/>
      <c r="J11" s="81"/>
      <c r="K11" s="81"/>
    </row>
    <row r="12" spans="1:11">
      <c r="A12" s="1" t="s">
        <v>6122</v>
      </c>
      <c r="B12" s="25"/>
    </row>
    <row r="13" spans="1:11">
      <c r="A13" s="1" t="s">
        <v>6123</v>
      </c>
      <c r="B13" s="25"/>
    </row>
    <row r="14" spans="1:11">
      <c r="A14" s="1" t="s">
        <v>6124</v>
      </c>
      <c r="B14" s="25"/>
    </row>
    <row r="15" spans="1:11">
      <c r="A15" s="1" t="s">
        <v>6125</v>
      </c>
      <c r="B15" s="25"/>
    </row>
    <row r="16" spans="1:11">
      <c r="A16" s="1" t="s">
        <v>6126</v>
      </c>
      <c r="B16" s="25"/>
    </row>
    <row r="17" spans="1:2">
      <c r="A17" s="1" t="s">
        <v>6127</v>
      </c>
      <c r="B17" s="25"/>
    </row>
    <row r="18" spans="1:2">
      <c r="A18" s="1" t="s">
        <v>6128</v>
      </c>
      <c r="B18" s="25"/>
    </row>
    <row r="19" spans="1:2">
      <c r="A19" s="1" t="s">
        <v>6129</v>
      </c>
      <c r="B19" s="25"/>
    </row>
    <row r="20" spans="1:2">
      <c r="A20" s="1" t="s">
        <v>6130</v>
      </c>
      <c r="B20" s="25"/>
    </row>
    <row r="21" spans="1:2">
      <c r="A21" s="1" t="s">
        <v>6131</v>
      </c>
      <c r="B21" s="25"/>
    </row>
    <row r="22" spans="1:2">
      <c r="A22" s="1" t="s">
        <v>6132</v>
      </c>
      <c r="B22" s="25"/>
    </row>
    <row r="23" spans="1:2">
      <c r="A23" s="1" t="s">
        <v>6133</v>
      </c>
      <c r="B23" s="25"/>
    </row>
    <row r="24" spans="1:2">
      <c r="A24" s="1" t="s">
        <v>6134</v>
      </c>
      <c r="B24" s="25"/>
    </row>
    <row r="25" spans="1:2">
      <c r="A25" s="1" t="s">
        <v>6135</v>
      </c>
      <c r="B25" s="25"/>
    </row>
    <row r="26" spans="1:2">
      <c r="A26" s="1" t="s">
        <v>6136</v>
      </c>
      <c r="B26" s="25"/>
    </row>
    <row r="27" spans="1:2">
      <c r="A27" s="1" t="s">
        <v>6137</v>
      </c>
      <c r="B27" s="25"/>
    </row>
    <row r="28" spans="1:2">
      <c r="A28" s="1" t="s">
        <v>6138</v>
      </c>
      <c r="B28" s="25"/>
    </row>
    <row r="29" spans="1:2">
      <c r="A29" s="1" t="s">
        <v>6139</v>
      </c>
      <c r="B29" s="25"/>
    </row>
    <row r="30" spans="1:2">
      <c r="A30" s="1" t="s">
        <v>6140</v>
      </c>
      <c r="B30" s="25"/>
    </row>
    <row r="31" spans="1:2">
      <c r="A31" s="1" t="s">
        <v>6141</v>
      </c>
      <c r="B31" s="25"/>
    </row>
    <row r="32" spans="1:2">
      <c r="A32" s="1" t="s">
        <v>6142</v>
      </c>
      <c r="B32" s="25"/>
    </row>
    <row r="33" spans="1:2">
      <c r="A33" s="1" t="s">
        <v>6143</v>
      </c>
      <c r="B33" s="25"/>
    </row>
    <row r="34" spans="1:2">
      <c r="A34" s="1" t="s">
        <v>6144</v>
      </c>
      <c r="B34" s="25"/>
    </row>
    <row r="35" spans="1:2">
      <c r="A35" s="1" t="s">
        <v>6145</v>
      </c>
      <c r="B35" s="25"/>
    </row>
    <row r="36" spans="1:2">
      <c r="A36" s="1" t="s">
        <v>6146</v>
      </c>
      <c r="B36" s="25"/>
    </row>
    <row r="37" spans="1:2">
      <c r="A37" s="1" t="s">
        <v>6147</v>
      </c>
      <c r="B37" s="25"/>
    </row>
    <row r="38" spans="1:2">
      <c r="A38" s="1" t="s">
        <v>6148</v>
      </c>
      <c r="B38" s="25"/>
    </row>
    <row r="39" spans="1:2">
      <c r="A39" s="1" t="s">
        <v>6149</v>
      </c>
      <c r="B39" s="25"/>
    </row>
    <row r="40" spans="1:2">
      <c r="A40" s="1" t="s">
        <v>6150</v>
      </c>
      <c r="B40" s="25"/>
    </row>
    <row r="41" spans="1:2">
      <c r="A41" s="1" t="s">
        <v>6151</v>
      </c>
      <c r="B41" s="25"/>
    </row>
    <row r="42" spans="1:2">
      <c r="A42" s="1" t="s">
        <v>6152</v>
      </c>
      <c r="B42" s="25"/>
    </row>
    <row r="43" spans="1:2">
      <c r="A43" s="1" t="s">
        <v>6153</v>
      </c>
      <c r="B43" s="25"/>
    </row>
    <row r="44" spans="1:2">
      <c r="A44" s="1" t="s">
        <v>6154</v>
      </c>
      <c r="B44" s="25"/>
    </row>
    <row r="45" spans="1:2">
      <c r="A45" s="1" t="s">
        <v>6155</v>
      </c>
      <c r="B45" s="25"/>
    </row>
    <row r="46" spans="1:2">
      <c r="A46" s="1" t="s">
        <v>6156</v>
      </c>
      <c r="B46" s="25"/>
    </row>
    <row r="47" spans="1:2">
      <c r="A47" s="1" t="s">
        <v>6157</v>
      </c>
      <c r="B47" s="25"/>
    </row>
    <row r="48" spans="1:2">
      <c r="A48" s="1" t="s">
        <v>6158</v>
      </c>
      <c r="B48" s="25"/>
    </row>
    <row r="49" spans="1:2">
      <c r="A49" s="1" t="s">
        <v>6159</v>
      </c>
      <c r="B49" s="25"/>
    </row>
    <row r="50" spans="1:2">
      <c r="A50" s="1" t="s">
        <v>6160</v>
      </c>
      <c r="B50" s="25"/>
    </row>
    <row r="51" spans="1:2">
      <c r="A51" s="1" t="s">
        <v>6161</v>
      </c>
      <c r="B51" s="25"/>
    </row>
    <row r="52" spans="1:2">
      <c r="A52" s="1" t="s">
        <v>6162</v>
      </c>
      <c r="B52" s="25"/>
    </row>
    <row r="53" spans="1:2">
      <c r="A53" s="1" t="s">
        <v>6163</v>
      </c>
      <c r="B53" s="25"/>
    </row>
    <row r="54" spans="1:2">
      <c r="A54" s="1" t="s">
        <v>6164</v>
      </c>
      <c r="B54" s="25"/>
    </row>
    <row r="55" spans="1:2">
      <c r="A55" s="1" t="s">
        <v>6165</v>
      </c>
      <c r="B55" s="25"/>
    </row>
    <row r="56" spans="1:2">
      <c r="A56" s="1" t="s">
        <v>6166</v>
      </c>
      <c r="B56" s="25"/>
    </row>
    <row r="57" spans="1:2">
      <c r="A57" s="1" t="s">
        <v>6167</v>
      </c>
      <c r="B57" s="25"/>
    </row>
    <row r="58" spans="1:2">
      <c r="A58" s="1" t="s">
        <v>6168</v>
      </c>
      <c r="B58" s="25"/>
    </row>
    <row r="59" spans="1:2">
      <c r="A59" s="1" t="s">
        <v>6169</v>
      </c>
      <c r="B59" s="25"/>
    </row>
    <row r="60" spans="1:2">
      <c r="A60" s="1" t="s">
        <v>6170</v>
      </c>
      <c r="B60" s="25"/>
    </row>
    <row r="61" spans="1:2">
      <c r="A61" s="1" t="s">
        <v>6171</v>
      </c>
      <c r="B61" s="25"/>
    </row>
    <row r="62" spans="1:2">
      <c r="A62" s="1" t="s">
        <v>6172</v>
      </c>
      <c r="B62" s="25"/>
    </row>
    <row r="63" spans="1:2">
      <c r="A63" s="1" t="s">
        <v>6173</v>
      </c>
      <c r="B63" s="25"/>
    </row>
    <row r="64" spans="1:2">
      <c r="A64" s="1" t="s">
        <v>6174</v>
      </c>
      <c r="B64" s="25"/>
    </row>
    <row r="65" spans="1:2">
      <c r="A65" s="1" t="s">
        <v>6175</v>
      </c>
      <c r="B65" s="25"/>
    </row>
    <row r="66" spans="1:2">
      <c r="A66" s="1" t="s">
        <v>6176</v>
      </c>
      <c r="B66" s="25"/>
    </row>
    <row r="67" spans="1:2">
      <c r="A67" s="1" t="s">
        <v>6177</v>
      </c>
      <c r="B67" s="25"/>
    </row>
    <row r="68" spans="1:2">
      <c r="A68" s="1" t="s">
        <v>6178</v>
      </c>
      <c r="B68" s="25"/>
    </row>
    <row r="69" spans="1:2">
      <c r="A69" s="1" t="s">
        <v>6179</v>
      </c>
      <c r="B69" s="25"/>
    </row>
    <row r="70" spans="1:2">
      <c r="A70" s="1" t="s">
        <v>6180</v>
      </c>
      <c r="B70" s="25"/>
    </row>
    <row r="71" spans="1:2">
      <c r="A71" s="1" t="s">
        <v>6181</v>
      </c>
      <c r="B71" s="25"/>
    </row>
    <row r="72" spans="1:2">
      <c r="A72" s="1" t="s">
        <v>6182</v>
      </c>
      <c r="B72" s="25"/>
    </row>
    <row r="73" spans="1:2">
      <c r="A73" s="1" t="s">
        <v>6183</v>
      </c>
      <c r="B73" s="25"/>
    </row>
    <row r="74" spans="1:2">
      <c r="A74" s="1" t="s">
        <v>6184</v>
      </c>
      <c r="B74" s="25"/>
    </row>
    <row r="75" spans="1:2">
      <c r="A75" s="1" t="s">
        <v>6185</v>
      </c>
      <c r="B75" s="25"/>
    </row>
    <row r="76" spans="1:2">
      <c r="A76" s="1" t="s">
        <v>6186</v>
      </c>
      <c r="B76" s="25"/>
    </row>
    <row r="77" spans="1:2">
      <c r="A77" s="1" t="s">
        <v>6187</v>
      </c>
      <c r="B77" s="25"/>
    </row>
    <row r="78" spans="1:2">
      <c r="A78" s="1" t="s">
        <v>6188</v>
      </c>
      <c r="B78" s="25"/>
    </row>
    <row r="79" spans="1:2">
      <c r="A79" s="1" t="s">
        <v>6189</v>
      </c>
      <c r="B79" s="25"/>
    </row>
    <row r="80" spans="1:2">
      <c r="A80" s="1" t="s">
        <v>6190</v>
      </c>
      <c r="B80" s="25"/>
    </row>
    <row r="81" spans="1:2">
      <c r="A81" s="1" t="s">
        <v>6191</v>
      </c>
      <c r="B81" s="25"/>
    </row>
    <row r="82" spans="1:2">
      <c r="A82" s="1" t="s">
        <v>6192</v>
      </c>
      <c r="B82" s="25"/>
    </row>
    <row r="83" spans="1:2">
      <c r="A83" s="1" t="s">
        <v>6193</v>
      </c>
      <c r="B83" s="25"/>
    </row>
    <row r="84" spans="1:2">
      <c r="A84" s="1" t="s">
        <v>6194</v>
      </c>
      <c r="B84" s="25"/>
    </row>
    <row r="85" spans="1:2">
      <c r="A85" s="1" t="s">
        <v>6195</v>
      </c>
      <c r="B85" s="25"/>
    </row>
    <row r="86" spans="1:2">
      <c r="A86" s="1" t="s">
        <v>6196</v>
      </c>
      <c r="B86" s="25"/>
    </row>
    <row r="87" spans="1:2">
      <c r="A87" s="1" t="s">
        <v>6197</v>
      </c>
      <c r="B87" s="25"/>
    </row>
    <row r="88" spans="1:2">
      <c r="A88" s="1" t="s">
        <v>6198</v>
      </c>
      <c r="B88" s="25"/>
    </row>
    <row r="89" spans="1:2">
      <c r="A89" s="1" t="s">
        <v>6199</v>
      </c>
      <c r="B89" s="25"/>
    </row>
    <row r="90" spans="1:2">
      <c r="A90" s="1" t="s">
        <v>6200</v>
      </c>
      <c r="B90" s="25"/>
    </row>
    <row r="91" spans="1:2">
      <c r="A91" s="1" t="s">
        <v>6201</v>
      </c>
      <c r="B91" s="25"/>
    </row>
    <row r="92" spans="1:2">
      <c r="A92" s="1" t="s">
        <v>6202</v>
      </c>
      <c r="B92" s="25"/>
    </row>
    <row r="93" spans="1:2">
      <c r="A93" s="1" t="s">
        <v>6203</v>
      </c>
      <c r="B93" s="25"/>
    </row>
    <row r="94" spans="1:2">
      <c r="A94" s="1" t="s">
        <v>6204</v>
      </c>
      <c r="B94" s="25"/>
    </row>
    <row r="95" spans="1:2">
      <c r="A95" s="1" t="s">
        <v>6205</v>
      </c>
      <c r="B95" s="25"/>
    </row>
    <row r="96" spans="1:2">
      <c r="A96" s="1" t="s">
        <v>6206</v>
      </c>
      <c r="B96" s="25"/>
    </row>
    <row r="97" spans="1:2">
      <c r="A97" s="1" t="s">
        <v>6207</v>
      </c>
      <c r="B97" s="25"/>
    </row>
    <row r="98" spans="1:2">
      <c r="A98" s="1" t="s">
        <v>6208</v>
      </c>
      <c r="B98" s="25"/>
    </row>
    <row r="99" spans="1:2">
      <c r="A99" s="1" t="s">
        <v>6209</v>
      </c>
      <c r="B99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defaultColWidth="8.7109375" defaultRowHeight="15"/>
  <cols>
    <col min="2" max="2" width="17.85546875" customWidth="1"/>
    <col min="3" max="3" width="29.42578125" bestFit="1" customWidth="1"/>
    <col min="4" max="4" width="15.28515625" bestFit="1" customWidth="1"/>
    <col min="5" max="5" width="6.42578125" bestFit="1" customWidth="1"/>
  </cols>
  <sheetData>
    <row r="1" spans="1:7" ht="15" customHeight="1" thickBot="1">
      <c r="A1" s="2" t="s">
        <v>6210</v>
      </c>
      <c r="B1" s="5" t="s">
        <v>6211</v>
      </c>
      <c r="C1" s="5" t="s">
        <v>6091</v>
      </c>
      <c r="D1" s="3" t="s">
        <v>2130</v>
      </c>
      <c r="E1" s="3" t="s">
        <v>4457</v>
      </c>
      <c r="F1" s="3" t="s">
        <v>2135</v>
      </c>
      <c r="G1" s="4" t="s">
        <v>6212</v>
      </c>
    </row>
    <row r="2" spans="1:7">
      <c r="A2">
        <v>1</v>
      </c>
      <c r="B2" t="s">
        <v>6213</v>
      </c>
      <c r="C2" t="s">
        <v>6214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defaultColWidth="8.7109375" defaultRowHeight="15"/>
  <cols>
    <col min="1" max="1" width="11.85546875" bestFit="1" customWidth="1"/>
    <col min="2" max="2" width="28" bestFit="1" customWidth="1"/>
    <col min="3" max="3" width="48.85546875" bestFit="1" customWidth="1"/>
    <col min="4" max="4" width="42.85546875" bestFit="1" customWidth="1"/>
    <col min="5" max="5" width="8.7109375" bestFit="1" customWidth="1"/>
    <col min="6" max="6" width="6.7109375" customWidth="1"/>
    <col min="7" max="7" width="16.140625" bestFit="1" customWidth="1"/>
    <col min="8" max="8" width="11.28515625" bestFit="1" customWidth="1"/>
    <col min="9" max="9" width="11.28515625" style="1" customWidth="1"/>
    <col min="10" max="10" width="13.140625" style="25" customWidth="1"/>
    <col min="11" max="11" width="12.7109375" bestFit="1" customWidth="1"/>
    <col min="13" max="13" width="11.28515625" bestFit="1" customWidth="1"/>
    <col min="14" max="14" width="13.5703125" bestFit="1" customWidth="1"/>
  </cols>
  <sheetData>
    <row r="1" spans="1:17">
      <c r="A1" s="23" t="s">
        <v>2126</v>
      </c>
      <c r="B1" s="23" t="s">
        <v>2127</v>
      </c>
      <c r="C1" s="23" t="s">
        <v>2128</v>
      </c>
      <c r="D1" s="23" t="s">
        <v>2</v>
      </c>
      <c r="E1" s="23" t="s">
        <v>4457</v>
      </c>
      <c r="F1" s="23" t="s">
        <v>4</v>
      </c>
      <c r="G1" s="23" t="s">
        <v>6215</v>
      </c>
      <c r="H1" s="23" t="s">
        <v>6216</v>
      </c>
      <c r="I1" s="23" t="s">
        <v>6</v>
      </c>
      <c r="J1" s="28" t="s">
        <v>6217</v>
      </c>
      <c r="K1" s="7" t="s">
        <v>6218</v>
      </c>
      <c r="L1" s="7" t="s">
        <v>6219</v>
      </c>
      <c r="O1" s="1"/>
      <c r="P1" s="1"/>
      <c r="Q1" s="1"/>
    </row>
    <row r="2" spans="1:17">
      <c r="A2" t="s">
        <v>6220</v>
      </c>
      <c r="B2" t="s">
        <v>6221</v>
      </c>
      <c r="C2" t="s">
        <v>6222</v>
      </c>
      <c r="D2" t="s">
        <v>6223</v>
      </c>
      <c r="E2" t="s">
        <v>4469</v>
      </c>
      <c r="F2" s="1">
        <v>2018</v>
      </c>
      <c r="G2" t="s">
        <v>6224</v>
      </c>
      <c r="H2" t="s">
        <v>4358</v>
      </c>
      <c r="I2" s="1" t="s">
        <v>4288</v>
      </c>
      <c r="J2" s="25" t="s">
        <v>4287</v>
      </c>
      <c r="K2" t="s">
        <v>4465</v>
      </c>
      <c r="L2" s="25" t="s">
        <v>6224</v>
      </c>
    </row>
    <row r="3" spans="1:17">
      <c r="A3" t="s">
        <v>2137</v>
      </c>
      <c r="B3" t="s">
        <v>6225</v>
      </c>
      <c r="C3" t="s">
        <v>6226</v>
      </c>
      <c r="D3" t="s">
        <v>6227</v>
      </c>
      <c r="E3" t="s">
        <v>6228</v>
      </c>
      <c r="F3" s="1">
        <v>2019</v>
      </c>
      <c r="G3" t="s">
        <v>4472</v>
      </c>
      <c r="H3" t="s">
        <v>4285</v>
      </c>
      <c r="I3" s="1" t="s">
        <v>4290</v>
      </c>
      <c r="J3" s="25" t="s">
        <v>3396</v>
      </c>
      <c r="K3" t="s">
        <v>6229</v>
      </c>
      <c r="L3" s="25" t="s">
        <v>4472</v>
      </c>
    </row>
    <row r="4" spans="1:17">
      <c r="B4" t="s">
        <v>6230</v>
      </c>
      <c r="C4" t="s">
        <v>6231</v>
      </c>
      <c r="D4" t="s">
        <v>6232</v>
      </c>
      <c r="E4" t="s">
        <v>6233</v>
      </c>
      <c r="F4" s="1">
        <v>2020</v>
      </c>
      <c r="G4" t="s">
        <v>6234</v>
      </c>
      <c r="I4" s="1" t="s">
        <v>6102</v>
      </c>
      <c r="J4" s="25" t="s">
        <v>6235</v>
      </c>
      <c r="K4" t="s">
        <v>6236</v>
      </c>
      <c r="L4" s="25" t="s">
        <v>6237</v>
      </c>
    </row>
    <row r="5" spans="1:17">
      <c r="B5" t="s">
        <v>2138</v>
      </c>
      <c r="C5" t="s">
        <v>6238</v>
      </c>
      <c r="D5" t="s">
        <v>6239</v>
      </c>
      <c r="F5" s="1">
        <v>2021</v>
      </c>
      <c r="I5" s="1" t="s">
        <v>6240</v>
      </c>
      <c r="K5" t="s">
        <v>6241</v>
      </c>
      <c r="L5" t="s">
        <v>6234</v>
      </c>
    </row>
    <row r="6" spans="1:17">
      <c r="B6" t="s">
        <v>2223</v>
      </c>
      <c r="C6" t="s">
        <v>6242</v>
      </c>
      <c r="D6" t="s">
        <v>6243</v>
      </c>
      <c r="K6" t="s">
        <v>4462</v>
      </c>
    </row>
    <row r="7" spans="1:17">
      <c r="B7" t="s">
        <v>2250</v>
      </c>
      <c r="C7" t="s">
        <v>2139</v>
      </c>
      <c r="D7" t="s">
        <v>6244</v>
      </c>
      <c r="K7" t="s">
        <v>4464</v>
      </c>
    </row>
    <row r="8" spans="1:17">
      <c r="B8" t="s">
        <v>2293</v>
      </c>
      <c r="C8" t="s">
        <v>2153</v>
      </c>
      <c r="D8" t="s">
        <v>6245</v>
      </c>
      <c r="K8" t="s">
        <v>6246</v>
      </c>
    </row>
    <row r="9" spans="1:17">
      <c r="B9" t="s">
        <v>6247</v>
      </c>
      <c r="C9" t="s">
        <v>2158</v>
      </c>
      <c r="D9" t="s">
        <v>6248</v>
      </c>
    </row>
    <row r="10" spans="1:17">
      <c r="B10" t="s">
        <v>6249</v>
      </c>
      <c r="C10" t="s">
        <v>2172</v>
      </c>
      <c r="D10" t="s">
        <v>6250</v>
      </c>
    </row>
    <row r="11" spans="1:17">
      <c r="B11" t="s">
        <v>6251</v>
      </c>
      <c r="C11" t="s">
        <v>2192</v>
      </c>
      <c r="D11" t="s">
        <v>6252</v>
      </c>
    </row>
    <row r="12" spans="1:17">
      <c r="B12" t="s">
        <v>6253</v>
      </c>
      <c r="D12" t="s">
        <v>6254</v>
      </c>
    </row>
    <row r="13" spans="1:17">
      <c r="B13" t="s">
        <v>6255</v>
      </c>
      <c r="D13" t="s">
        <v>6256</v>
      </c>
    </row>
    <row r="14" spans="1:17">
      <c r="B14" t="s">
        <v>6257</v>
      </c>
      <c r="D14" t="s">
        <v>2144</v>
      </c>
    </row>
    <row r="15" spans="1:17">
      <c r="D15" t="s">
        <v>6258</v>
      </c>
    </row>
    <row r="16" spans="1:17">
      <c r="D16" t="s">
        <v>6259</v>
      </c>
    </row>
    <row r="17" spans="4:4">
      <c r="D17" t="s">
        <v>6260</v>
      </c>
    </row>
    <row r="18" spans="4:4">
      <c r="D18" t="s">
        <v>6261</v>
      </c>
    </row>
    <row r="19" spans="4:4">
      <c r="D19" t="s">
        <v>6262</v>
      </c>
    </row>
    <row r="20" spans="4:4">
      <c r="D20" t="s">
        <v>6263</v>
      </c>
    </row>
    <row r="21" spans="4:4">
      <c r="D21" t="s">
        <v>2173</v>
      </c>
    </row>
    <row r="22" spans="4:4">
      <c r="D22" t="s">
        <v>6264</v>
      </c>
    </row>
    <row r="23" spans="4:4">
      <c r="D23" t="s">
        <v>6265</v>
      </c>
    </row>
    <row r="24" spans="4:4">
      <c r="D24" t="s">
        <v>6266</v>
      </c>
    </row>
    <row r="25" spans="4:4">
      <c r="D25" t="s">
        <v>6267</v>
      </c>
    </row>
    <row r="26" spans="4:4">
      <c r="D26" t="s">
        <v>2189</v>
      </c>
    </row>
    <row r="27" spans="4:4">
      <c r="D27" t="s">
        <v>2193</v>
      </c>
    </row>
    <row r="28" spans="4:4">
      <c r="D28" t="s">
        <v>2195</v>
      </c>
    </row>
    <row r="29" spans="4:4">
      <c r="D29" t="s">
        <v>6268</v>
      </c>
    </row>
    <row r="30" spans="4:4">
      <c r="D30" t="s">
        <v>6269</v>
      </c>
    </row>
    <row r="31" spans="4:4">
      <c r="D31" t="s">
        <v>6270</v>
      </c>
    </row>
    <row r="32" spans="4:4">
      <c r="D32" t="s">
        <v>6271</v>
      </c>
    </row>
    <row r="33" spans="4:4">
      <c r="D33" t="s">
        <v>6272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defaultColWidth="8.7109375" defaultRowHeight="15"/>
  <cols>
    <col min="2" max="2" width="17.28515625" customWidth="1"/>
    <col min="3" max="3" width="21.28515625" customWidth="1"/>
  </cols>
  <sheetData>
    <row r="1" spans="1:3">
      <c r="A1" t="s">
        <v>6273</v>
      </c>
    </row>
    <row r="2" spans="1:3">
      <c r="B2" s="7" t="s">
        <v>6274</v>
      </c>
      <c r="C2" s="7" t="s">
        <v>6275</v>
      </c>
    </row>
    <row r="3" spans="1:3">
      <c r="B3">
        <v>1</v>
      </c>
      <c r="C3">
        <v>2</v>
      </c>
    </row>
    <row r="4" spans="1:3">
      <c r="B4">
        <v>1</v>
      </c>
      <c r="C4">
        <v>3</v>
      </c>
    </row>
    <row r="5" spans="1:3">
      <c r="B5">
        <v>1</v>
      </c>
      <c r="C5">
        <v>2</v>
      </c>
    </row>
    <row r="6" spans="1:3">
      <c r="B6">
        <v>2</v>
      </c>
      <c r="C6">
        <v>2</v>
      </c>
    </row>
    <row r="7" spans="1:3">
      <c r="B7">
        <v>2</v>
      </c>
      <c r="C7">
        <v>2</v>
      </c>
    </row>
    <row r="8" spans="1:3">
      <c r="B8">
        <v>2</v>
      </c>
      <c r="C8">
        <v>3</v>
      </c>
    </row>
    <row r="9" spans="1:3">
      <c r="B9">
        <v>2</v>
      </c>
      <c r="C9">
        <v>2</v>
      </c>
    </row>
    <row r="10" spans="1:3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defaultColWidth="8.7109375" defaultRowHeight="15"/>
  <cols>
    <col min="3" max="3" width="11.28515625" bestFit="1" customWidth="1"/>
    <col min="4" max="4" width="15.42578125" bestFit="1" customWidth="1"/>
    <col min="6" max="6" width="10.7109375" bestFit="1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54e6a88-fd66-4cd9-a99e-3149b6a36196">E44UT2SU7TN2-422330430-2349</_dlc_DocId>
    <_dlc_DocIdUrl xmlns="a54e6a88-fd66-4cd9-a99e-3149b6a36196">
      <Url>https://unicef.sharepoint.com/teams/DAPM-Analytics/_layouts/15/DocIdRedir.aspx?ID=E44UT2SU7TN2-422330430-2349</Url>
      <Description>E44UT2SU7TN2-422330430-2349</Description>
    </_dlc_DocIdUrl>
    <TaxCatchAll xmlns="ca283e0b-db31-4043-a2ef-b80661bf084a" xsi:nil="true"/>
    <lcf76f155ced4ddcb4097134ff3c332f xmlns="6ee47c80-dfaf-4da2-bc1d-ddd98428027d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A40FC760BF3F458059A2A1F5B5CB40" ma:contentTypeVersion="15" ma:contentTypeDescription="Create a new document." ma:contentTypeScope="" ma:versionID="83c557980477477c00533c82bee0f4b8">
  <xsd:schema xmlns:xsd="http://www.w3.org/2001/XMLSchema" xmlns:xs="http://www.w3.org/2001/XMLSchema" xmlns:p="http://schemas.microsoft.com/office/2006/metadata/properties" xmlns:ns2="a54e6a88-fd66-4cd9-a99e-3149b6a36196" xmlns:ns3="6ee47c80-dfaf-4da2-bc1d-ddd98428027d" xmlns:ns4="ca283e0b-db31-4043-a2ef-b80661bf084a" targetNamespace="http://schemas.microsoft.com/office/2006/metadata/properties" ma:root="true" ma:fieldsID="c50ec1c5ffd86000bc4180d1bca5f3e7" ns2:_="" ns3:_="" ns4:_="">
    <xsd:import namespace="a54e6a88-fd66-4cd9-a99e-3149b6a36196"/>
    <xsd:import namespace="6ee47c80-dfaf-4da2-bc1d-ddd98428027d"/>
    <xsd:import namespace="ca283e0b-db31-4043-a2ef-b80661bf08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4e6a88-fd66-4cd9-a99e-3149b6a3619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47c80-dfaf-4da2-bc1d-ddd9842802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18de824-6984-4538-9d8a-33db4d305f3c}" ma:internalName="TaxCatchAll" ma:showField="CatchAllData" ma:web="a54e6a88-fd66-4cd9-a99e-3149b6a361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5C6348-E9AD-4A22-A428-6C9A280779E2}"/>
</file>

<file path=customXml/itemProps2.xml><?xml version="1.0" encoding="utf-8"?>
<ds:datastoreItem xmlns:ds="http://schemas.openxmlformats.org/officeDocument/2006/customXml" ds:itemID="{BB68B0F1-435A-429D-A252-0FA24575A417}"/>
</file>

<file path=customXml/itemProps3.xml><?xml version="1.0" encoding="utf-8"?>
<ds:datastoreItem xmlns:ds="http://schemas.openxmlformats.org/officeDocument/2006/customXml" ds:itemID="{571B25F7-42F6-4839-BDC5-4C6098DFE6B5}"/>
</file>

<file path=customXml/itemProps4.xml><?xml version="1.0" encoding="utf-8"?>
<ds:datastoreItem xmlns:ds="http://schemas.openxmlformats.org/officeDocument/2006/customXml" ds:itemID="{E1AE22D1-BC32-4173-8EF4-B9D7C1A34F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Amy Reidy</cp:lastModifiedBy>
  <cp:revision/>
  <dcterms:created xsi:type="dcterms:W3CDTF">2020-08-05T08:38:06Z</dcterms:created>
  <dcterms:modified xsi:type="dcterms:W3CDTF">2023-07-13T08:45:43Z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  <property fmtid="{D5CDD505-2E9C-101B-9397-08002B2CF9AE}" pid="3" name="ContentTypeId">
    <vt:lpwstr>0x01010025A40FC760BF3F458059A2A1F5B5CB40</vt:lpwstr>
  </property>
  <property fmtid="{D5CDD505-2E9C-101B-9397-08002B2CF9AE}" pid="4" name="_dlc_DocIdItemGuid">
    <vt:lpwstr>35e81cc0-862c-498c-890b-1cf439689a05</vt:lpwstr>
  </property>
  <property fmtid="{D5CDD505-2E9C-101B-9397-08002B2CF9AE}" pid="5" name="MediaServiceImageTags">
    <vt:lpwstr/>
  </property>
</Properties>
</file>