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unimoc\hardware_4850\hardware_4850\"/>
    </mc:Choice>
  </mc:AlternateContent>
  <bookViews>
    <workbookView xWindow="0" yWindow="0" windowWidth="25200" windowHeight="11850"/>
  </bookViews>
  <sheets>
    <sheet name="Tabelle1" sheetId="1" r:id="rId1"/>
  </sheets>
  <definedNames>
    <definedName name="hardware_logic_4850_bom" localSheetId="0">Tabelle1!$A$1:$E$55</definedName>
    <definedName name="hardware_power_4850_bom" localSheetId="0">Tabelle1!$A$56:$E$69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2" i="1"/>
  <c r="G70" i="1" l="1"/>
</calcChain>
</file>

<file path=xl/connections.xml><?xml version="1.0" encoding="utf-8"?>
<connections xmlns="http://schemas.openxmlformats.org/spreadsheetml/2006/main">
  <connection id="1" name="hardware_logic_4850_bom" type="6" refreshedVersion="6" background="1" saveData="1">
    <textPr codePage="850" sourceFile="C:\Work\unimoc\hardware_4850\hardware_4850\logic\hardware_logic_4850_bom.csv" decimal="," thousands="." tab="0" comma="1">
      <textFields count="6">
        <textField/>
        <textField/>
        <textField/>
        <textField/>
        <textField/>
        <textField/>
      </textFields>
    </textPr>
  </connection>
  <connection id="2" name="hardware_power_4850_bom" type="6" refreshedVersion="6" background="1" saveData="1">
    <textPr codePage="850" firstRow="2" sourceFile="C:\Work\unimoc\hardware_4850\hardware_4850\power\hardware_power_4850_bom.csv" decimal="," thousands="." tab="0" comma="1">
      <textFields count="6">
        <textField/>
        <textField/>
        <textField/>
        <textField/>
        <textField/>
        <textField/>
      </textFields>
    </textPr>
  </connection>
</connections>
</file>

<file path=xl/sharedStrings.xml><?xml version="1.0" encoding="utf-8"?>
<sst xmlns="http://schemas.openxmlformats.org/spreadsheetml/2006/main" count="275" uniqueCount="212">
  <si>
    <t>Reference</t>
  </si>
  <si>
    <t xml:space="preserve"> Quantity</t>
  </si>
  <si>
    <t xml:space="preserve"> Value</t>
  </si>
  <si>
    <t xml:space="preserve"> Footprint</t>
  </si>
  <si>
    <t xml:space="preserve"> Part#</t>
  </si>
  <si>
    <t>10u</t>
  </si>
  <si>
    <t>Capacitor_SMD:C_2220_5650Metric</t>
  </si>
  <si>
    <t>FS55X106K101EHG</t>
  </si>
  <si>
    <t xml:space="preserve">C505 C1107 C1106 </t>
  </si>
  <si>
    <t>1u</t>
  </si>
  <si>
    <t>Capacitor_SMD:C_0603_1608Metric</t>
  </si>
  <si>
    <t>CL10B105KANC</t>
  </si>
  <si>
    <t xml:space="preserve">C506 C502 C503 C507 C610 C609 C608 C601 C611 C612 C605 C602 C604 C710 C701 C708 C707 C709 C711 C712 C810 C808 C807 C806 C910 C908 C907 C906 C1010 C1008 C1007 C1006 C1105 C1101 C1102 C1103 C1104 </t>
  </si>
  <si>
    <t>100n</t>
  </si>
  <si>
    <t>CL10B104KBNC</t>
  </si>
  <si>
    <t xml:space="preserve">C508 C510 C504 C512 C511 </t>
  </si>
  <si>
    <t>22u</t>
  </si>
  <si>
    <t>Capacitor_SMD:C_1210_3225Metric</t>
  </si>
  <si>
    <t>CL32B226MOJNNNE</t>
  </si>
  <si>
    <t xml:space="preserve">C509 </t>
  </si>
  <si>
    <t>2n2</t>
  </si>
  <si>
    <t>GRM1885C1H222JA01D</t>
  </si>
  <si>
    <t xml:space="preserve">C607 C606 C603 </t>
  </si>
  <si>
    <t>CL32B106KLJNNNE</t>
  </si>
  <si>
    <t xml:space="preserve">C702 C704 C703 C804 C802 C801 C904 C902 C901 C1004 C1002 C1001 </t>
  </si>
  <si>
    <t>1n</t>
  </si>
  <si>
    <t>VJ0603Y102JXACW1BC</t>
  </si>
  <si>
    <t xml:space="preserve">C706 C705 C803 C805 C903 C905 C1003 C1005 </t>
  </si>
  <si>
    <t>100p</t>
  </si>
  <si>
    <t>0603B101K500CT</t>
  </si>
  <si>
    <t xml:space="preserve">C809 C909 C1009 </t>
  </si>
  <si>
    <t>10n</t>
  </si>
  <si>
    <t xml:space="preserve">D1101 </t>
  </si>
  <si>
    <t>RUN</t>
  </si>
  <si>
    <t>LED_SMD:LED_0603_1608Metric</t>
  </si>
  <si>
    <t>598-8070-107F</t>
  </si>
  <si>
    <t xml:space="preserve">D1102 </t>
  </si>
  <si>
    <t>ERROR</t>
  </si>
  <si>
    <t xml:space="preserve">D1103 </t>
  </si>
  <si>
    <t>FW</t>
  </si>
  <si>
    <t xml:space="preserve">D1104 </t>
  </si>
  <si>
    <t>PWM</t>
  </si>
  <si>
    <t xml:space="preserve">D501 D505 </t>
  </si>
  <si>
    <t>SS110R3G</t>
  </si>
  <si>
    <t>Diode_SMD:D_SMA</t>
  </si>
  <si>
    <t xml:space="preserve">D502 D506 </t>
  </si>
  <si>
    <t>PMLL4153</t>
  </si>
  <si>
    <t>Diode_SMD:D_MiniMELF</t>
  </si>
  <si>
    <t>PMLL4153,115</t>
  </si>
  <si>
    <t xml:space="preserve">D503 </t>
  </si>
  <si>
    <t>3V3</t>
  </si>
  <si>
    <t xml:space="preserve">D504 </t>
  </si>
  <si>
    <t>12V</t>
  </si>
  <si>
    <t xml:space="preserve">FB501 FB502 </t>
  </si>
  <si>
    <t>Ferrite_Bead_Small</t>
  </si>
  <si>
    <t>Resistor_SMD:R_0603_1608Metric</t>
  </si>
  <si>
    <t>ACML-0603-2000</t>
  </si>
  <si>
    <t xml:space="preserve">J101 </t>
  </si>
  <si>
    <t>Connector_PinHeader_2.54mm:PinHeader_2x05_P2.54mm_Vertical_SMD</t>
  </si>
  <si>
    <t>C124391</t>
  </si>
  <si>
    <t xml:space="preserve">J102 </t>
  </si>
  <si>
    <t>ADC</t>
  </si>
  <si>
    <t xml:space="preserve">J1101 </t>
  </si>
  <si>
    <t>HALL</t>
  </si>
  <si>
    <t>Connector_JST:JST_PH_S5B-PH-K_1x05_P2.00mm_Horizontal</t>
  </si>
  <si>
    <t>C157923</t>
  </si>
  <si>
    <t xml:space="preserve">J1102 </t>
  </si>
  <si>
    <t>PWM_EN</t>
  </si>
  <si>
    <t>Connector_JST:JST_PH_S2B-PH-K_1x02_P2.00mm_Horizontal</t>
  </si>
  <si>
    <t>C157929</t>
  </si>
  <si>
    <t xml:space="preserve">J1103 </t>
  </si>
  <si>
    <t>CAN_IN</t>
  </si>
  <si>
    <t>Connector_JST:JST_PH_S4B-PH-K_1x04_P2.00mm_Horizontal</t>
  </si>
  <si>
    <t>C157926</t>
  </si>
  <si>
    <t xml:space="preserve">J1104 </t>
  </si>
  <si>
    <t>CAN_Out</t>
  </si>
  <si>
    <t xml:space="preserve">J501 </t>
  </si>
  <si>
    <t>Enable</t>
  </si>
  <si>
    <t>Connector_JST:JST_PH_S3B-PH-K_1x03_P2.00mm_Horizontal</t>
  </si>
  <si>
    <t xml:space="preserve">J601 </t>
  </si>
  <si>
    <t>AIN</t>
  </si>
  <si>
    <t xml:space="preserve">J602 </t>
  </si>
  <si>
    <t>USB_B_Mini</t>
  </si>
  <si>
    <t>Connector_USB:USB_Mini-B_Lumberg_2486_01_Horizontal</t>
  </si>
  <si>
    <t>C69074</t>
  </si>
  <si>
    <t xml:space="preserve">J701 </t>
  </si>
  <si>
    <t>MOT_TEMP</t>
  </si>
  <si>
    <t xml:space="preserve">L501 </t>
  </si>
  <si>
    <t>4u7</t>
  </si>
  <si>
    <t>Inductor_SMD:L_1206_3216Metric</t>
  </si>
  <si>
    <t>MIP25204R7MBE</t>
  </si>
  <si>
    <t xml:space="preserve">L502 </t>
  </si>
  <si>
    <t>330u</t>
  </si>
  <si>
    <t>Inductor_SMD:L_Taiyo-Yuden_NR-80xx_HandSoldering</t>
  </si>
  <si>
    <t>SMNR8040-331MT</t>
  </si>
  <si>
    <t xml:space="preserve">P1101 </t>
  </si>
  <si>
    <t>SWD</t>
  </si>
  <si>
    <t>Connector_PinHeader_1.27mm:PinHeader_2x05_P1.27mm_Vertical</t>
  </si>
  <si>
    <t xml:space="preserve">R501 </t>
  </si>
  <si>
    <t>220k</t>
  </si>
  <si>
    <t>CR0603JA0224G</t>
  </si>
  <si>
    <t xml:space="preserve">R502 </t>
  </si>
  <si>
    <t>100k</t>
  </si>
  <si>
    <t>CR0603-JW-104ELF</t>
  </si>
  <si>
    <t xml:space="preserve">R503 R505 R601 R605 R602 R603 R708 R712 R713 R706 R710 R711 R808 R809 R806 R807 R804 R908 R909 R906 R907 R904 R1008 R1009 R1006 R1007 R1004 R1112 R1113 R1115 R1101 R1105 </t>
  </si>
  <si>
    <t>11k</t>
  </si>
  <si>
    <t>MCR03ERTJ113</t>
  </si>
  <si>
    <t xml:space="preserve">R504 </t>
  </si>
  <si>
    <t>34k</t>
  </si>
  <si>
    <t>ERJ-PA3F3402V</t>
  </si>
  <si>
    <t xml:space="preserve">R506 </t>
  </si>
  <si>
    <t>2k7</t>
  </si>
  <si>
    <t>RS-03K272JT</t>
  </si>
  <si>
    <t xml:space="preserve">R507 R1104 R1103 R1102 R1106 R1107 R1110 R1111 </t>
  </si>
  <si>
    <t>510R</t>
  </si>
  <si>
    <t>MCR03ERTJ511</t>
  </si>
  <si>
    <t xml:space="preserve">R512 R511 R510 R509 R508 R1114 R1108 R1109 </t>
  </si>
  <si>
    <t>11R</t>
  </si>
  <si>
    <t>MCR03ERTJ11R</t>
  </si>
  <si>
    <t xml:space="preserve">R513 </t>
  </si>
  <si>
    <t>910R</t>
  </si>
  <si>
    <t>MCR03ERTJ911</t>
  </si>
  <si>
    <t xml:space="preserve">R604 R705 R709 R704 R707 R803 R801 R903 R901 R1003 R1001 </t>
  </si>
  <si>
    <t>4k7</t>
  </si>
  <si>
    <t>0603WAJ0472T5E</t>
  </si>
  <si>
    <t xml:space="preserve">R609 R610 R611 R606 R607 R608 </t>
  </si>
  <si>
    <t>1R1</t>
  </si>
  <si>
    <t>MCR03ERTJ1R1</t>
  </si>
  <si>
    <t xml:space="preserve">R702 </t>
  </si>
  <si>
    <t>560R 0.1%</t>
  </si>
  <si>
    <t>AR03BTDX5600</t>
  </si>
  <si>
    <t xml:space="preserve">R703 R701 R716 </t>
  </si>
  <si>
    <t>10k 0.1%</t>
  </si>
  <si>
    <t>ARG03BTC1002</t>
  </si>
  <si>
    <t xml:space="preserve">R715 R714 R811 R810 R911 R910 R1011 R1010 </t>
  </si>
  <si>
    <t>21R</t>
  </si>
  <si>
    <t xml:space="preserve">R802 R902 R1002 </t>
  </si>
  <si>
    <t>47k</t>
  </si>
  <si>
    <t xml:space="preserve">R805 R905 R1005 </t>
  </si>
  <si>
    <t>1M</t>
  </si>
  <si>
    <t xml:space="preserve">U1101 </t>
  </si>
  <si>
    <t>TCAN334</t>
  </si>
  <si>
    <t>Package_TO_SOT_SMD:SOT-23-8</t>
  </si>
  <si>
    <t>TCAN334DCNR</t>
  </si>
  <si>
    <t xml:space="preserve">U1102 </t>
  </si>
  <si>
    <t>24LC04</t>
  </si>
  <si>
    <t>Package_SO:SO-8_3.9x4.9mm_P1.27mm</t>
  </si>
  <si>
    <t>AT34C04-SS5M-B</t>
  </si>
  <si>
    <t xml:space="preserve">U1103 </t>
  </si>
  <si>
    <t>AP2204K-5.0</t>
  </si>
  <si>
    <t>Package_TO_SOT_SMD:SOT-23-5</t>
  </si>
  <si>
    <t xml:space="preserve">U501 </t>
  </si>
  <si>
    <t>LMR12010Y</t>
  </si>
  <si>
    <t>Package_TO_SOT_SMD:SOT-23-6</t>
  </si>
  <si>
    <t>LMR12010YMK/NOPB</t>
  </si>
  <si>
    <t xml:space="preserve">U502 </t>
  </si>
  <si>
    <t>LM5008</t>
  </si>
  <si>
    <t>Package_SO:MSOP-8_3x3mm_P0.65mm</t>
  </si>
  <si>
    <t>LM5008MMX/NOPB</t>
  </si>
  <si>
    <t xml:space="preserve">U601 </t>
  </si>
  <si>
    <t>STM32F730R8Tx</t>
  </si>
  <si>
    <t>Package_QFP:LQFP-64_10x10mm_P0.5mm</t>
  </si>
  <si>
    <t>511-STM32F730R8T6</t>
  </si>
  <si>
    <t xml:space="preserve">U701 U801 U901 U1001 </t>
  </si>
  <si>
    <t>GS8632-MR</t>
  </si>
  <si>
    <t xml:space="preserve">X601 </t>
  </si>
  <si>
    <t>SM44T</t>
  </si>
  <si>
    <t>Oscillator:Oscillator_SMD_Abracon_ASE-4Pin_3.2x2.5mm</t>
  </si>
  <si>
    <t>SM4444TEV-20.0M</t>
  </si>
  <si>
    <t xml:space="preserve">C202 C205 C302 C305 C402 C405 </t>
  </si>
  <si>
    <t xml:space="preserve">C203 C201 C303 C301 C403 C401 </t>
  </si>
  <si>
    <t>Capacitor_SMD:C_1206_3216Metric</t>
  </si>
  <si>
    <t>CC1206ZKY5V8BB106</t>
  </si>
  <si>
    <t xml:space="preserve">C204 C304 C404 </t>
  </si>
  <si>
    <t xml:space="preserve">C207 C209 C307 C309 C407 C409 </t>
  </si>
  <si>
    <t>56u</t>
  </si>
  <si>
    <t>Capacitor_SMD:CP_Elec_10x10</t>
  </si>
  <si>
    <t>GYA1J560MCQ1GS</t>
  </si>
  <si>
    <t xml:space="preserve">D201 D301 D401 </t>
  </si>
  <si>
    <t xml:space="preserve">J103 </t>
  </si>
  <si>
    <t>Connector_PinSocket_2.54mm:PinSocket_2x05_P2.54mm_Vertical_SMD</t>
  </si>
  <si>
    <t>C261072</t>
  </si>
  <si>
    <t xml:space="preserve">J104 </t>
  </si>
  <si>
    <t xml:space="preserve">N101 </t>
  </si>
  <si>
    <t>Housing_Pad</t>
  </si>
  <si>
    <t>hardware_4850:RND-455-00370</t>
  </si>
  <si>
    <t>RND 455-00370</t>
  </si>
  <si>
    <t xml:space="preserve">Q201 Q203 Q202 Q204 Q301 Q303 Q302 Q304 Q401 Q403 Q402 Q404 </t>
  </si>
  <si>
    <t>NCEP6080AG</t>
  </si>
  <si>
    <t>Package_TO_SOT_SMD:LFPAK56_ThermalVias-1</t>
  </si>
  <si>
    <t xml:space="preserve">R201 R202 R211 R301 R302 R311 R401 R402 R411 </t>
  </si>
  <si>
    <t>2mR</t>
  </si>
  <si>
    <t>Resistor_SMD:R_2512_6332Metric</t>
  </si>
  <si>
    <t>MS122WF200NT4E</t>
  </si>
  <si>
    <t xml:space="preserve">R203 R209 R207 R205 R206 R208 R204 R210 R303 R309 R307 R305 R306 R308 R304 R310 R403 R409 R407 R405 R406 R408 R404 R410 </t>
  </si>
  <si>
    <t xml:space="preserve">TH101 </t>
  </si>
  <si>
    <t>NTC 10k</t>
  </si>
  <si>
    <t>NCP18XH103F03RB</t>
  </si>
  <si>
    <t xml:space="preserve">U201 U301 U401 </t>
  </si>
  <si>
    <t>LM5109BMA</t>
  </si>
  <si>
    <t>Package_SO:SOIC-8_3.9x4.9mm_P1.27mm</t>
  </si>
  <si>
    <t>LM5109BMAX/NOPB</t>
  </si>
  <si>
    <t xml:space="preserve">U202 U302 U402 </t>
  </si>
  <si>
    <t>INA240A1PWR</t>
  </si>
  <si>
    <t>Package_SO:TSSOP-8_4.4x3mm_P0.65mm</t>
  </si>
  <si>
    <t>595-INA240A2PWR</t>
  </si>
  <si>
    <t>Price per Part</t>
  </si>
  <si>
    <t>Price</t>
  </si>
  <si>
    <t>Sum</t>
  </si>
  <si>
    <t>0603B102K101</t>
  </si>
  <si>
    <t>AP2204K-5.0TRG1</t>
  </si>
  <si>
    <t>726-BSC040N08NS5ATMA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</si>
</sst>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 &quot;€&quot;"/>
  </numFmts>
  <fonts count="2">
    <font>
      <sz val="11"/>
      <color theme="1"/>
      <name val="Calibri"/>
      <family val="2"/>
      <scheme val="minor"/>
    </font>
    <font>
      <sz val="10"/>
      <color rgb="FF333333"/>
      <name val="ProximaNova-Reg"/>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8" fontId="0" fillId="0" borderId="0" xfId="0" applyNumberFormat="1"/>
    <xf numFmtId="168" fontId="1"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hardware_power_4850_bom"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hardware_logic_4850_bom"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abSelected="1" topLeftCell="A40" workbookViewId="0">
      <selection activeCell="F70" sqref="F70"/>
    </sheetView>
  </sheetViews>
  <sheetFormatPr baseColWidth="10" defaultRowHeight="15"/>
  <cols>
    <col min="1" max="1" width="81.140625" bestFit="1" customWidth="1"/>
    <col min="2" max="2" width="11.7109375" customWidth="1"/>
    <col min="3" max="3" width="13.7109375" customWidth="1"/>
    <col min="4" max="4" width="65.5703125" customWidth="1"/>
    <col min="5" max="5" width="19.140625" customWidth="1"/>
    <col min="6" max="6" width="20.85546875" style="1" customWidth="1"/>
    <col min="7" max="7" width="11.42578125" style="1"/>
  </cols>
  <sheetData>
    <row r="1" spans="1:7">
      <c r="A1" t="s">
        <v>0</v>
      </c>
      <c r="B1" t="s">
        <v>1</v>
      </c>
      <c r="C1" t="s">
        <v>2</v>
      </c>
      <c r="D1" t="s">
        <v>3</v>
      </c>
      <c r="E1" t="s">
        <v>4</v>
      </c>
      <c r="F1" s="1" t="s">
        <v>206</v>
      </c>
      <c r="G1" s="1" t="s">
        <v>207</v>
      </c>
    </row>
    <row r="2" spans="1:7">
      <c r="B2">
        <v>1</v>
      </c>
      <c r="C2" t="s">
        <v>5</v>
      </c>
      <c r="D2" t="s">
        <v>6</v>
      </c>
      <c r="E2" t="s">
        <v>7</v>
      </c>
      <c r="F2" s="2">
        <v>0.286798</v>
      </c>
      <c r="G2" s="1">
        <f>F2*B2</f>
        <v>0.286798</v>
      </c>
    </row>
    <row r="3" spans="1:7">
      <c r="A3" t="s">
        <v>8</v>
      </c>
      <c r="B3">
        <v>3</v>
      </c>
      <c r="C3" t="s">
        <v>9</v>
      </c>
      <c r="D3" t="s">
        <v>10</v>
      </c>
      <c r="E3" t="s">
        <v>11</v>
      </c>
      <c r="F3" s="2">
        <v>2.9155E-2</v>
      </c>
      <c r="G3" s="1">
        <f t="shared" ref="G3:G60" si="0">F3*B3</f>
        <v>8.7465000000000001E-2</v>
      </c>
    </row>
    <row r="4" spans="1:7">
      <c r="A4" t="s">
        <v>12</v>
      </c>
      <c r="B4">
        <v>37</v>
      </c>
      <c r="C4" t="s">
        <v>13</v>
      </c>
      <c r="D4" t="s">
        <v>10</v>
      </c>
      <c r="E4" t="s">
        <v>14</v>
      </c>
      <c r="F4" s="2">
        <v>2.2256999999999999E-2</v>
      </c>
      <c r="G4" s="1">
        <f t="shared" si="0"/>
        <v>0.82350899999999994</v>
      </c>
    </row>
    <row r="5" spans="1:7">
      <c r="A5" t="s">
        <v>15</v>
      </c>
      <c r="B5">
        <v>5</v>
      </c>
      <c r="C5" t="s">
        <v>16</v>
      </c>
      <c r="D5" t="s">
        <v>17</v>
      </c>
      <c r="E5" t="s">
        <v>18</v>
      </c>
      <c r="F5" s="2">
        <v>0.28234199999999998</v>
      </c>
      <c r="G5" s="1">
        <f t="shared" si="0"/>
        <v>1.4117099999999998</v>
      </c>
    </row>
    <row r="6" spans="1:7">
      <c r="A6" t="s">
        <v>19</v>
      </c>
      <c r="B6">
        <v>1</v>
      </c>
      <c r="C6" t="s">
        <v>20</v>
      </c>
      <c r="D6" t="s">
        <v>10</v>
      </c>
      <c r="E6" t="s">
        <v>21</v>
      </c>
      <c r="F6" s="2">
        <v>1.2418999999999999E-2</v>
      </c>
      <c r="G6" s="1">
        <f t="shared" si="0"/>
        <v>1.2418999999999999E-2</v>
      </c>
    </row>
    <row r="7" spans="1:7">
      <c r="A7" t="s">
        <v>22</v>
      </c>
      <c r="B7">
        <v>3</v>
      </c>
      <c r="C7" t="s">
        <v>5</v>
      </c>
      <c r="D7" t="s">
        <v>17</v>
      </c>
      <c r="E7" t="s">
        <v>23</v>
      </c>
      <c r="F7" s="2">
        <v>6.9777000000000006E-2</v>
      </c>
      <c r="G7" s="1">
        <f t="shared" si="0"/>
        <v>0.20933100000000002</v>
      </c>
    </row>
    <row r="8" spans="1:7">
      <c r="A8" t="s">
        <v>24</v>
      </c>
      <c r="B8">
        <v>12</v>
      </c>
      <c r="C8" t="s">
        <v>25</v>
      </c>
      <c r="D8" t="s">
        <v>10</v>
      </c>
      <c r="E8" t="s">
        <v>26</v>
      </c>
      <c r="F8" s="2">
        <v>5.3906000000000003E-2</v>
      </c>
      <c r="G8" s="1">
        <f t="shared" si="0"/>
        <v>0.646872</v>
      </c>
    </row>
    <row r="9" spans="1:7">
      <c r="A9" t="s">
        <v>27</v>
      </c>
      <c r="B9">
        <v>8</v>
      </c>
      <c r="C9" t="s">
        <v>28</v>
      </c>
      <c r="D9" t="s">
        <v>10</v>
      </c>
      <c r="E9" t="s">
        <v>29</v>
      </c>
      <c r="F9" s="2">
        <v>2.3579999999999999E-3</v>
      </c>
      <c r="G9" s="1">
        <f t="shared" si="0"/>
        <v>1.8863999999999999E-2</v>
      </c>
    </row>
    <row r="10" spans="1:7">
      <c r="A10" t="s">
        <v>30</v>
      </c>
      <c r="B10">
        <v>3</v>
      </c>
      <c r="C10" t="s">
        <v>31</v>
      </c>
      <c r="D10" t="s">
        <v>10</v>
      </c>
      <c r="E10" t="s">
        <v>209</v>
      </c>
      <c r="F10" s="2">
        <v>2.8050000000000002E-3</v>
      </c>
      <c r="G10" s="1">
        <f t="shared" si="0"/>
        <v>8.4150000000000006E-3</v>
      </c>
    </row>
    <row r="11" spans="1:7">
      <c r="A11" t="s">
        <v>32</v>
      </c>
      <c r="B11">
        <v>1</v>
      </c>
      <c r="C11" t="s">
        <v>33</v>
      </c>
      <c r="D11" t="s">
        <v>34</v>
      </c>
      <c r="E11" t="s">
        <v>35</v>
      </c>
      <c r="F11" s="2">
        <v>9.1999999999999998E-2</v>
      </c>
      <c r="G11" s="1">
        <f t="shared" si="0"/>
        <v>9.1999999999999998E-2</v>
      </c>
    </row>
    <row r="12" spans="1:7">
      <c r="A12" t="s">
        <v>36</v>
      </c>
      <c r="B12">
        <v>1</v>
      </c>
      <c r="C12" t="s">
        <v>37</v>
      </c>
      <c r="D12" t="s">
        <v>34</v>
      </c>
      <c r="E12" t="s">
        <v>35</v>
      </c>
      <c r="F12" s="2">
        <v>9.1999999999999998E-2</v>
      </c>
      <c r="G12" s="1">
        <f t="shared" si="0"/>
        <v>9.1999999999999998E-2</v>
      </c>
    </row>
    <row r="13" spans="1:7">
      <c r="A13" t="s">
        <v>38</v>
      </c>
      <c r="B13">
        <v>1</v>
      </c>
      <c r="C13" t="s">
        <v>39</v>
      </c>
      <c r="D13" t="s">
        <v>34</v>
      </c>
      <c r="E13" t="s">
        <v>35</v>
      </c>
      <c r="F13" s="2">
        <v>9.1999999999999998E-2</v>
      </c>
      <c r="G13" s="1">
        <f t="shared" si="0"/>
        <v>9.1999999999999998E-2</v>
      </c>
    </row>
    <row r="14" spans="1:7">
      <c r="A14" t="s">
        <v>40</v>
      </c>
      <c r="B14">
        <v>1</v>
      </c>
      <c r="C14" t="s">
        <v>41</v>
      </c>
      <c r="D14" t="s">
        <v>34</v>
      </c>
      <c r="E14" t="s">
        <v>35</v>
      </c>
      <c r="F14" s="2">
        <v>9.1999999999999998E-2</v>
      </c>
      <c r="G14" s="1">
        <f t="shared" si="0"/>
        <v>9.1999999999999998E-2</v>
      </c>
    </row>
    <row r="15" spans="1:7">
      <c r="A15" t="s">
        <v>42</v>
      </c>
      <c r="B15">
        <v>2</v>
      </c>
      <c r="C15" t="s">
        <v>43</v>
      </c>
      <c r="D15" t="s">
        <v>44</v>
      </c>
      <c r="E15" t="s">
        <v>43</v>
      </c>
      <c r="F15" s="2">
        <v>1.5918000000000002E-2</v>
      </c>
      <c r="G15" s="1">
        <f t="shared" si="0"/>
        <v>3.1836000000000003E-2</v>
      </c>
    </row>
    <row r="16" spans="1:7">
      <c r="A16" t="s">
        <v>45</v>
      </c>
      <c r="B16">
        <v>2</v>
      </c>
      <c r="C16" t="s">
        <v>46</v>
      </c>
      <c r="D16" t="s">
        <v>47</v>
      </c>
      <c r="E16" t="s">
        <v>48</v>
      </c>
      <c r="F16" s="2">
        <v>1.1046E-2</v>
      </c>
      <c r="G16" s="1">
        <f t="shared" si="0"/>
        <v>2.2092000000000001E-2</v>
      </c>
    </row>
    <row r="17" spans="1:7">
      <c r="A17" t="s">
        <v>49</v>
      </c>
      <c r="B17">
        <v>1</v>
      </c>
      <c r="C17" t="s">
        <v>50</v>
      </c>
      <c r="D17" t="s">
        <v>34</v>
      </c>
      <c r="E17" t="s">
        <v>35</v>
      </c>
      <c r="F17" s="2">
        <v>9.1999999999999998E-2</v>
      </c>
      <c r="G17" s="1">
        <f t="shared" si="0"/>
        <v>9.1999999999999998E-2</v>
      </c>
    </row>
    <row r="18" spans="1:7">
      <c r="A18" t="s">
        <v>51</v>
      </c>
      <c r="B18">
        <v>1</v>
      </c>
      <c r="C18" t="s">
        <v>52</v>
      </c>
      <c r="D18" t="s">
        <v>34</v>
      </c>
      <c r="E18" t="s">
        <v>35</v>
      </c>
      <c r="F18" s="2">
        <v>9.1999999999999998E-2</v>
      </c>
      <c r="G18" s="1">
        <f t="shared" si="0"/>
        <v>9.1999999999999998E-2</v>
      </c>
    </row>
    <row r="19" spans="1:7">
      <c r="A19" t="s">
        <v>53</v>
      </c>
      <c r="B19">
        <v>2</v>
      </c>
      <c r="C19" t="s">
        <v>54</v>
      </c>
      <c r="D19" t="s">
        <v>55</v>
      </c>
      <c r="E19" t="s">
        <v>56</v>
      </c>
      <c r="F19" s="2">
        <v>2.5999999999999999E-2</v>
      </c>
      <c r="G19" s="1">
        <f t="shared" si="0"/>
        <v>5.1999999999999998E-2</v>
      </c>
    </row>
    <row r="20" spans="1:7">
      <c r="A20" t="s">
        <v>57</v>
      </c>
      <c r="B20">
        <v>1</v>
      </c>
      <c r="C20" t="s">
        <v>41</v>
      </c>
      <c r="D20" t="s">
        <v>58</v>
      </c>
      <c r="E20" t="s">
        <v>59</v>
      </c>
      <c r="F20" s="2">
        <v>4.4225E-2</v>
      </c>
      <c r="G20" s="1">
        <f t="shared" si="0"/>
        <v>4.4225E-2</v>
      </c>
    </row>
    <row r="21" spans="1:7">
      <c r="A21" t="s">
        <v>60</v>
      </c>
      <c r="B21">
        <v>1</v>
      </c>
      <c r="C21" t="s">
        <v>61</v>
      </c>
      <c r="D21" t="s">
        <v>58</v>
      </c>
      <c r="E21" t="s">
        <v>59</v>
      </c>
      <c r="F21" s="2">
        <v>4.4225E-2</v>
      </c>
      <c r="G21" s="1">
        <f t="shared" si="0"/>
        <v>4.4225E-2</v>
      </c>
    </row>
    <row r="22" spans="1:7">
      <c r="A22" t="s">
        <v>62</v>
      </c>
      <c r="B22">
        <v>1</v>
      </c>
      <c r="C22" t="s">
        <v>63</v>
      </c>
      <c r="D22" t="s">
        <v>64</v>
      </c>
      <c r="E22" t="s">
        <v>65</v>
      </c>
      <c r="F22" s="2">
        <v>5.1540000000000002E-2</v>
      </c>
      <c r="G22" s="1">
        <f t="shared" si="0"/>
        <v>5.1540000000000002E-2</v>
      </c>
    </row>
    <row r="23" spans="1:7">
      <c r="A23" t="s">
        <v>66</v>
      </c>
      <c r="B23">
        <v>1</v>
      </c>
      <c r="C23" t="s">
        <v>67</v>
      </c>
      <c r="D23" t="s">
        <v>68</v>
      </c>
      <c r="E23" t="s">
        <v>69</v>
      </c>
      <c r="F23" s="2">
        <v>2.2737E-2</v>
      </c>
      <c r="G23" s="1">
        <f t="shared" si="0"/>
        <v>2.2737E-2</v>
      </c>
    </row>
    <row r="24" spans="1:7">
      <c r="A24" t="s">
        <v>70</v>
      </c>
      <c r="B24">
        <v>1</v>
      </c>
      <c r="C24" t="s">
        <v>71</v>
      </c>
      <c r="D24" t="s">
        <v>72</v>
      </c>
      <c r="E24" t="s">
        <v>73</v>
      </c>
      <c r="F24" s="2">
        <v>3.0214999999999999E-2</v>
      </c>
      <c r="G24" s="1">
        <f t="shared" si="0"/>
        <v>3.0214999999999999E-2</v>
      </c>
    </row>
    <row r="25" spans="1:7">
      <c r="A25" t="s">
        <v>74</v>
      </c>
      <c r="B25">
        <v>1</v>
      </c>
      <c r="C25" t="s">
        <v>75</v>
      </c>
      <c r="D25" t="s">
        <v>72</v>
      </c>
      <c r="E25" t="s">
        <v>73</v>
      </c>
      <c r="F25" s="2">
        <v>3.0214999999999999E-2</v>
      </c>
      <c r="G25" s="1">
        <f t="shared" si="0"/>
        <v>3.0214999999999999E-2</v>
      </c>
    </row>
    <row r="26" spans="1:7">
      <c r="A26" t="s">
        <v>76</v>
      </c>
      <c r="B26">
        <v>1</v>
      </c>
      <c r="C26" t="s">
        <v>77</v>
      </c>
      <c r="D26" t="s">
        <v>78</v>
      </c>
      <c r="E26" t="s">
        <v>69</v>
      </c>
      <c r="F26" s="2">
        <v>2.2737E-2</v>
      </c>
      <c r="G26" s="1">
        <f t="shared" si="0"/>
        <v>2.2737E-2</v>
      </c>
    </row>
    <row r="27" spans="1:7">
      <c r="A27" t="s">
        <v>79</v>
      </c>
      <c r="B27">
        <v>1</v>
      </c>
      <c r="C27" t="s">
        <v>80</v>
      </c>
      <c r="D27" t="s">
        <v>72</v>
      </c>
      <c r="E27" t="s">
        <v>73</v>
      </c>
      <c r="F27" s="2">
        <v>3.0214999999999999E-2</v>
      </c>
      <c r="G27" s="1">
        <f t="shared" si="0"/>
        <v>3.0214999999999999E-2</v>
      </c>
    </row>
    <row r="28" spans="1:7">
      <c r="A28" t="s">
        <v>81</v>
      </c>
      <c r="B28">
        <v>1</v>
      </c>
      <c r="C28" t="s">
        <v>82</v>
      </c>
      <c r="D28" t="s">
        <v>83</v>
      </c>
      <c r="E28" t="s">
        <v>84</v>
      </c>
      <c r="F28" s="2">
        <v>5.2720999999999997E-2</v>
      </c>
      <c r="G28" s="1">
        <f t="shared" si="0"/>
        <v>5.2720999999999997E-2</v>
      </c>
    </row>
    <row r="29" spans="1:7">
      <c r="A29" t="s">
        <v>85</v>
      </c>
      <c r="B29">
        <v>1</v>
      </c>
      <c r="C29" t="s">
        <v>86</v>
      </c>
      <c r="D29" t="s">
        <v>68</v>
      </c>
      <c r="E29" t="s">
        <v>69</v>
      </c>
      <c r="F29" s="2">
        <v>2.2737E-2</v>
      </c>
      <c r="G29" s="1">
        <f t="shared" si="0"/>
        <v>2.2737E-2</v>
      </c>
    </row>
    <row r="30" spans="1:7">
      <c r="A30" t="s">
        <v>87</v>
      </c>
      <c r="B30">
        <v>1</v>
      </c>
      <c r="C30" t="s">
        <v>88</v>
      </c>
      <c r="D30" t="s">
        <v>89</v>
      </c>
      <c r="E30" t="s">
        <v>90</v>
      </c>
      <c r="F30" s="2">
        <v>2.5569000000000001E-2</v>
      </c>
      <c r="G30" s="1">
        <f t="shared" si="0"/>
        <v>2.5569000000000001E-2</v>
      </c>
    </row>
    <row r="31" spans="1:7">
      <c r="A31" t="s">
        <v>91</v>
      </c>
      <c r="B31">
        <v>1</v>
      </c>
      <c r="C31" t="s">
        <v>92</v>
      </c>
      <c r="D31" t="s">
        <v>93</v>
      </c>
      <c r="E31" t="s">
        <v>94</v>
      </c>
      <c r="F31" s="2">
        <v>8.4501000000000007E-2</v>
      </c>
      <c r="G31" s="1">
        <f t="shared" si="0"/>
        <v>8.4501000000000007E-2</v>
      </c>
    </row>
    <row r="32" spans="1:7">
      <c r="A32" t="s">
        <v>95</v>
      </c>
      <c r="B32">
        <v>1</v>
      </c>
      <c r="C32" t="s">
        <v>96</v>
      </c>
      <c r="D32" t="s">
        <v>97</v>
      </c>
      <c r="F32" s="2">
        <v>0.1</v>
      </c>
      <c r="G32" s="1">
        <f t="shared" si="0"/>
        <v>0.1</v>
      </c>
    </row>
    <row r="33" spans="1:7">
      <c r="A33" t="s">
        <v>98</v>
      </c>
      <c r="B33">
        <v>1</v>
      </c>
      <c r="C33" t="s">
        <v>99</v>
      </c>
      <c r="D33" t="s">
        <v>55</v>
      </c>
      <c r="E33" t="s">
        <v>100</v>
      </c>
      <c r="F33" s="2">
        <v>6.0599999999999998E-4</v>
      </c>
      <c r="G33" s="1">
        <f t="shared" si="0"/>
        <v>6.0599999999999998E-4</v>
      </c>
    </row>
    <row r="34" spans="1:7">
      <c r="A34" t="s">
        <v>101</v>
      </c>
      <c r="B34">
        <v>1</v>
      </c>
      <c r="C34" t="s">
        <v>102</v>
      </c>
      <c r="D34" t="s">
        <v>55</v>
      </c>
      <c r="E34" t="s">
        <v>103</v>
      </c>
      <c r="F34" s="2">
        <v>2.5600000000000002E-3</v>
      </c>
      <c r="G34" s="1">
        <f t="shared" si="0"/>
        <v>2.5600000000000002E-3</v>
      </c>
    </row>
    <row r="35" spans="1:7">
      <c r="A35" t="s">
        <v>104</v>
      </c>
      <c r="B35">
        <v>32</v>
      </c>
      <c r="C35" t="s">
        <v>105</v>
      </c>
      <c r="D35" t="s">
        <v>55</v>
      </c>
      <c r="E35" t="s">
        <v>106</v>
      </c>
      <c r="F35" s="2">
        <v>2.5600000000000002E-3</v>
      </c>
      <c r="G35" s="1">
        <f t="shared" si="0"/>
        <v>8.1920000000000007E-2</v>
      </c>
    </row>
    <row r="36" spans="1:7">
      <c r="A36" t="s">
        <v>107</v>
      </c>
      <c r="B36">
        <v>1</v>
      </c>
      <c r="C36" t="s">
        <v>108</v>
      </c>
      <c r="D36" t="s">
        <v>55</v>
      </c>
      <c r="E36" t="s">
        <v>109</v>
      </c>
      <c r="F36" s="2">
        <v>2.5600000000000002E-3</v>
      </c>
      <c r="G36" s="1">
        <f t="shared" si="0"/>
        <v>2.5600000000000002E-3</v>
      </c>
    </row>
    <row r="37" spans="1:7">
      <c r="A37" t="s">
        <v>110</v>
      </c>
      <c r="B37">
        <v>1</v>
      </c>
      <c r="C37" t="s">
        <v>111</v>
      </c>
      <c r="D37" t="s">
        <v>55</v>
      </c>
      <c r="E37" t="s">
        <v>112</v>
      </c>
      <c r="F37" s="2">
        <v>2.5600000000000002E-3</v>
      </c>
      <c r="G37" s="1">
        <f t="shared" si="0"/>
        <v>2.5600000000000002E-3</v>
      </c>
    </row>
    <row r="38" spans="1:7">
      <c r="A38" t="s">
        <v>113</v>
      </c>
      <c r="B38">
        <v>8</v>
      </c>
      <c r="C38" t="s">
        <v>114</v>
      </c>
      <c r="D38" t="s">
        <v>55</v>
      </c>
      <c r="E38" t="s">
        <v>115</v>
      </c>
      <c r="F38" s="2">
        <v>2.5600000000000002E-3</v>
      </c>
      <c r="G38" s="1">
        <f t="shared" si="0"/>
        <v>2.0480000000000002E-2</v>
      </c>
    </row>
    <row r="39" spans="1:7">
      <c r="A39" t="s">
        <v>116</v>
      </c>
      <c r="B39">
        <v>8</v>
      </c>
      <c r="C39" t="s">
        <v>117</v>
      </c>
      <c r="D39" t="s">
        <v>55</v>
      </c>
      <c r="E39" t="s">
        <v>118</v>
      </c>
      <c r="F39" s="2">
        <v>2.5600000000000002E-3</v>
      </c>
      <c r="G39" s="1">
        <f t="shared" si="0"/>
        <v>2.0480000000000002E-2</v>
      </c>
    </row>
    <row r="40" spans="1:7">
      <c r="A40" t="s">
        <v>119</v>
      </c>
      <c r="B40">
        <v>1</v>
      </c>
      <c r="C40" t="s">
        <v>120</v>
      </c>
      <c r="D40" t="s">
        <v>55</v>
      </c>
      <c r="E40" t="s">
        <v>121</v>
      </c>
      <c r="F40" s="2">
        <v>2.5600000000000002E-3</v>
      </c>
      <c r="G40" s="1">
        <f t="shared" si="0"/>
        <v>2.5600000000000002E-3</v>
      </c>
    </row>
    <row r="41" spans="1:7">
      <c r="A41" t="s">
        <v>122</v>
      </c>
      <c r="B41">
        <v>11</v>
      </c>
      <c r="C41" t="s">
        <v>123</v>
      </c>
      <c r="D41" t="s">
        <v>55</v>
      </c>
      <c r="E41" t="s">
        <v>124</v>
      </c>
      <c r="F41" s="2">
        <v>2.5600000000000002E-3</v>
      </c>
      <c r="G41" s="1">
        <f t="shared" si="0"/>
        <v>2.8160000000000001E-2</v>
      </c>
    </row>
    <row r="42" spans="1:7">
      <c r="A42" t="s">
        <v>125</v>
      </c>
      <c r="B42">
        <v>6</v>
      </c>
      <c r="C42" t="s">
        <v>126</v>
      </c>
      <c r="D42" t="s">
        <v>55</v>
      </c>
      <c r="E42" t="s">
        <v>127</v>
      </c>
      <c r="F42" s="2">
        <v>2.5600000000000002E-3</v>
      </c>
      <c r="G42" s="1">
        <f t="shared" si="0"/>
        <v>1.5360000000000002E-2</v>
      </c>
    </row>
    <row r="43" spans="1:7">
      <c r="A43" t="s">
        <v>128</v>
      </c>
      <c r="B43">
        <v>1</v>
      </c>
      <c r="C43" t="s">
        <v>129</v>
      </c>
      <c r="D43" t="s">
        <v>55</v>
      </c>
      <c r="E43" t="s">
        <v>130</v>
      </c>
      <c r="F43" s="2">
        <v>2.2051000000000001E-2</v>
      </c>
      <c r="G43" s="1">
        <f t="shared" si="0"/>
        <v>2.2051000000000001E-2</v>
      </c>
    </row>
    <row r="44" spans="1:7">
      <c r="A44" t="s">
        <v>131</v>
      </c>
      <c r="B44">
        <v>3</v>
      </c>
      <c r="C44" t="s">
        <v>132</v>
      </c>
      <c r="D44" t="s">
        <v>55</v>
      </c>
      <c r="E44" t="s">
        <v>133</v>
      </c>
      <c r="F44" s="2">
        <v>2.2051000000000001E-2</v>
      </c>
      <c r="G44" s="1">
        <f t="shared" si="0"/>
        <v>6.6153000000000003E-2</v>
      </c>
    </row>
    <row r="45" spans="1:7">
      <c r="A45" t="s">
        <v>134</v>
      </c>
      <c r="B45">
        <v>8</v>
      </c>
      <c r="C45" t="s">
        <v>135</v>
      </c>
      <c r="D45" t="s">
        <v>55</v>
      </c>
      <c r="F45" s="2">
        <v>2.5600000000000002E-3</v>
      </c>
      <c r="G45" s="1">
        <f t="shared" si="0"/>
        <v>2.0480000000000002E-2</v>
      </c>
    </row>
    <row r="46" spans="1:7">
      <c r="A46" t="s">
        <v>136</v>
      </c>
      <c r="B46">
        <v>3</v>
      </c>
      <c r="C46" t="s">
        <v>137</v>
      </c>
      <c r="D46" t="s">
        <v>55</v>
      </c>
      <c r="F46" s="2">
        <v>2.5600000000000002E-3</v>
      </c>
      <c r="G46" s="1">
        <f t="shared" si="0"/>
        <v>7.6800000000000011E-3</v>
      </c>
    </row>
    <row r="47" spans="1:7">
      <c r="A47" t="s">
        <v>138</v>
      </c>
      <c r="B47">
        <v>3</v>
      </c>
      <c r="C47" t="s">
        <v>139</v>
      </c>
      <c r="D47" t="s">
        <v>55</v>
      </c>
      <c r="F47" s="2">
        <v>2.5600000000000002E-3</v>
      </c>
      <c r="G47" s="1">
        <f t="shared" si="0"/>
        <v>7.6800000000000011E-3</v>
      </c>
    </row>
    <row r="48" spans="1:7">
      <c r="A48" t="s">
        <v>140</v>
      </c>
      <c r="B48">
        <v>1</v>
      </c>
      <c r="C48" t="s">
        <v>141</v>
      </c>
      <c r="D48" t="s">
        <v>142</v>
      </c>
      <c r="E48" t="s">
        <v>143</v>
      </c>
      <c r="F48" s="2">
        <v>1.088643</v>
      </c>
      <c r="G48" s="1">
        <f t="shared" si="0"/>
        <v>1.088643</v>
      </c>
    </row>
    <row r="49" spans="1:7">
      <c r="A49" t="s">
        <v>144</v>
      </c>
      <c r="B49">
        <v>1</v>
      </c>
      <c r="C49" t="s">
        <v>145</v>
      </c>
      <c r="D49" t="s">
        <v>146</v>
      </c>
      <c r="E49" t="s">
        <v>147</v>
      </c>
      <c r="F49" s="2">
        <v>0.105833</v>
      </c>
      <c r="G49" s="1">
        <f t="shared" si="0"/>
        <v>0.105833</v>
      </c>
    </row>
    <row r="50" spans="1:7">
      <c r="A50" t="s">
        <v>148</v>
      </c>
      <c r="B50">
        <v>1</v>
      </c>
      <c r="C50" t="s">
        <v>149</v>
      </c>
      <c r="D50" t="s">
        <v>150</v>
      </c>
      <c r="E50" t="s">
        <v>210</v>
      </c>
      <c r="F50" s="2">
        <v>8.9673000000000003E-2</v>
      </c>
      <c r="G50" s="1">
        <f t="shared" si="0"/>
        <v>8.9673000000000003E-2</v>
      </c>
    </row>
    <row r="51" spans="1:7">
      <c r="A51" t="s">
        <v>151</v>
      </c>
      <c r="B51">
        <v>1</v>
      </c>
      <c r="C51" t="s">
        <v>152</v>
      </c>
      <c r="D51" t="s">
        <v>153</v>
      </c>
      <c r="E51" t="s">
        <v>154</v>
      </c>
      <c r="F51" s="2">
        <v>0.57689900000000005</v>
      </c>
      <c r="G51" s="1">
        <f t="shared" si="0"/>
        <v>0.57689900000000005</v>
      </c>
    </row>
    <row r="52" spans="1:7">
      <c r="A52" t="s">
        <v>155</v>
      </c>
      <c r="B52">
        <v>1</v>
      </c>
      <c r="C52" t="s">
        <v>156</v>
      </c>
      <c r="D52" t="s">
        <v>157</v>
      </c>
      <c r="E52" t="s">
        <v>158</v>
      </c>
      <c r="F52" s="2">
        <v>0.76014899999999996</v>
      </c>
      <c r="G52" s="1">
        <f t="shared" si="0"/>
        <v>0.76014899999999996</v>
      </c>
    </row>
    <row r="53" spans="1:7">
      <c r="A53" t="s">
        <v>159</v>
      </c>
      <c r="B53">
        <v>1</v>
      </c>
      <c r="C53" t="s">
        <v>160</v>
      </c>
      <c r="D53" t="s">
        <v>161</v>
      </c>
      <c r="E53" t="s">
        <v>162</v>
      </c>
      <c r="F53" s="2">
        <v>4.46</v>
      </c>
      <c r="G53" s="1">
        <f t="shared" si="0"/>
        <v>4.46</v>
      </c>
    </row>
    <row r="54" spans="1:7">
      <c r="A54" t="s">
        <v>163</v>
      </c>
      <c r="B54">
        <v>4</v>
      </c>
      <c r="C54" t="s">
        <v>164</v>
      </c>
      <c r="D54" t="s">
        <v>157</v>
      </c>
      <c r="E54" t="s">
        <v>164</v>
      </c>
      <c r="F54" s="2">
        <v>8.5782999999999998E-2</v>
      </c>
      <c r="G54" s="1">
        <f t="shared" si="0"/>
        <v>0.34313199999999999</v>
      </c>
    </row>
    <row r="55" spans="1:7">
      <c r="A55" t="s">
        <v>165</v>
      </c>
      <c r="B55">
        <v>1</v>
      </c>
      <c r="C55" t="s">
        <v>166</v>
      </c>
      <c r="D55" t="s">
        <v>167</v>
      </c>
      <c r="E55" t="s">
        <v>168</v>
      </c>
      <c r="F55" s="2">
        <v>1.3983000000000001</v>
      </c>
      <c r="G55" s="1">
        <f t="shared" si="0"/>
        <v>1.3983000000000001</v>
      </c>
    </row>
    <row r="56" spans="1:7">
      <c r="A56" t="s">
        <v>169</v>
      </c>
      <c r="B56">
        <v>6</v>
      </c>
      <c r="C56" t="s">
        <v>13</v>
      </c>
      <c r="D56" t="s">
        <v>10</v>
      </c>
      <c r="E56" t="s">
        <v>14</v>
      </c>
      <c r="F56" s="2">
        <v>4.2680000000000003E-2</v>
      </c>
      <c r="G56" s="1">
        <f t="shared" si="0"/>
        <v>0.25608000000000003</v>
      </c>
    </row>
    <row r="57" spans="1:7">
      <c r="A57" t="s">
        <v>170</v>
      </c>
      <c r="B57">
        <v>6</v>
      </c>
      <c r="C57" t="s">
        <v>5</v>
      </c>
      <c r="D57" t="s">
        <v>171</v>
      </c>
      <c r="E57" t="s">
        <v>172</v>
      </c>
      <c r="F57" s="2">
        <v>3.9120000000000002E-2</v>
      </c>
      <c r="G57" s="1">
        <f t="shared" si="0"/>
        <v>0.23472000000000001</v>
      </c>
    </row>
    <row r="58" spans="1:7">
      <c r="A58" t="s">
        <v>173</v>
      </c>
      <c r="B58">
        <v>3</v>
      </c>
      <c r="C58" t="s">
        <v>5</v>
      </c>
      <c r="D58" t="s">
        <v>6</v>
      </c>
      <c r="E58" t="s">
        <v>7</v>
      </c>
      <c r="F58" s="2">
        <v>0.299987</v>
      </c>
      <c r="G58" s="1">
        <f t="shared" si="0"/>
        <v>0.89996100000000001</v>
      </c>
    </row>
    <row r="59" spans="1:7">
      <c r="A59" t="s">
        <v>174</v>
      </c>
      <c r="B59">
        <v>6</v>
      </c>
      <c r="C59" t="s">
        <v>175</v>
      </c>
      <c r="D59" t="s">
        <v>176</v>
      </c>
      <c r="E59" t="s">
        <v>177</v>
      </c>
      <c r="F59" s="2">
        <v>1.2544999999999999</v>
      </c>
      <c r="G59" s="1">
        <f t="shared" si="0"/>
        <v>7.5269999999999992</v>
      </c>
    </row>
    <row r="60" spans="1:7">
      <c r="A60" t="s">
        <v>178</v>
      </c>
      <c r="B60">
        <v>3</v>
      </c>
      <c r="C60" t="s">
        <v>43</v>
      </c>
      <c r="D60" t="s">
        <v>44</v>
      </c>
      <c r="E60" t="s">
        <v>43</v>
      </c>
      <c r="F60" s="2">
        <v>1.5918000000000002E-2</v>
      </c>
      <c r="G60" s="1">
        <f t="shared" si="0"/>
        <v>4.7754000000000005E-2</v>
      </c>
    </row>
    <row r="61" spans="1:7">
      <c r="A61" t="s">
        <v>179</v>
      </c>
      <c r="B61">
        <v>1</v>
      </c>
      <c r="C61" t="s">
        <v>41</v>
      </c>
      <c r="D61" t="s">
        <v>180</v>
      </c>
      <c r="E61" t="s">
        <v>181</v>
      </c>
      <c r="F61" s="2">
        <v>6.9030999999999995E-2</v>
      </c>
      <c r="G61" s="1">
        <f t="shared" ref="G61:G69" si="1">F61*B61</f>
        <v>6.9030999999999995E-2</v>
      </c>
    </row>
    <row r="62" spans="1:7">
      <c r="A62" t="s">
        <v>182</v>
      </c>
      <c r="B62">
        <v>1</v>
      </c>
      <c r="C62" t="s">
        <v>61</v>
      </c>
      <c r="D62" t="s">
        <v>180</v>
      </c>
      <c r="E62" t="s">
        <v>181</v>
      </c>
      <c r="F62" s="2">
        <v>6.9030999999999995E-2</v>
      </c>
      <c r="G62" s="1">
        <f t="shared" si="1"/>
        <v>6.9030999999999995E-2</v>
      </c>
    </row>
    <row r="63" spans="1:7">
      <c r="A63" t="s">
        <v>183</v>
      </c>
      <c r="B63">
        <v>1</v>
      </c>
      <c r="C63" t="s">
        <v>184</v>
      </c>
      <c r="D63" t="s">
        <v>185</v>
      </c>
      <c r="E63" t="s">
        <v>186</v>
      </c>
      <c r="F63" s="2">
        <v>7.5</v>
      </c>
      <c r="G63" s="1">
        <f t="shared" si="1"/>
        <v>7.5</v>
      </c>
    </row>
    <row r="64" spans="1:7">
      <c r="A64" t="s">
        <v>187</v>
      </c>
      <c r="B64">
        <v>12</v>
      </c>
      <c r="C64" t="s">
        <v>188</v>
      </c>
      <c r="D64" t="s">
        <v>189</v>
      </c>
      <c r="E64" t="s">
        <v>211</v>
      </c>
      <c r="F64" s="2">
        <v>1.46</v>
      </c>
      <c r="G64" s="1">
        <f t="shared" si="1"/>
        <v>17.52</v>
      </c>
    </row>
    <row r="65" spans="1:7">
      <c r="A65" t="s">
        <v>190</v>
      </c>
      <c r="B65">
        <v>9</v>
      </c>
      <c r="C65" t="s">
        <v>191</v>
      </c>
      <c r="D65" t="s">
        <v>192</v>
      </c>
      <c r="E65" t="s">
        <v>193</v>
      </c>
      <c r="F65" s="2">
        <v>6.8220000000000003E-2</v>
      </c>
      <c r="G65" s="1">
        <f t="shared" si="1"/>
        <v>0.61397999999999997</v>
      </c>
    </row>
    <row r="66" spans="1:7">
      <c r="A66" t="s">
        <v>194</v>
      </c>
      <c r="B66">
        <v>24</v>
      </c>
      <c r="C66" t="s">
        <v>126</v>
      </c>
      <c r="D66" t="s">
        <v>55</v>
      </c>
      <c r="E66" t="s">
        <v>127</v>
      </c>
      <c r="F66" s="2">
        <v>2.5600000000000002E-3</v>
      </c>
      <c r="G66" s="1">
        <f t="shared" si="1"/>
        <v>6.1440000000000008E-2</v>
      </c>
    </row>
    <row r="67" spans="1:7">
      <c r="A67" t="s">
        <v>195</v>
      </c>
      <c r="B67">
        <v>1</v>
      </c>
      <c r="C67" t="s">
        <v>196</v>
      </c>
      <c r="D67" t="s">
        <v>55</v>
      </c>
      <c r="E67" t="s">
        <v>197</v>
      </c>
      <c r="F67" s="2">
        <v>2.7321999999999999E-2</v>
      </c>
      <c r="G67" s="1">
        <f t="shared" si="1"/>
        <v>2.7321999999999999E-2</v>
      </c>
    </row>
    <row r="68" spans="1:7">
      <c r="A68" t="s">
        <v>198</v>
      </c>
      <c r="B68">
        <v>3</v>
      </c>
      <c r="C68" t="s">
        <v>199</v>
      </c>
      <c r="D68" t="s">
        <v>200</v>
      </c>
      <c r="E68" t="s">
        <v>201</v>
      </c>
      <c r="F68" s="2">
        <v>0.32577800000000001</v>
      </c>
      <c r="G68" s="1">
        <f t="shared" si="1"/>
        <v>0.97733400000000004</v>
      </c>
    </row>
    <row r="69" spans="1:7">
      <c r="A69" t="s">
        <v>202</v>
      </c>
      <c r="B69">
        <v>3</v>
      </c>
      <c r="C69" t="s">
        <v>203</v>
      </c>
      <c r="D69" t="s">
        <v>204</v>
      </c>
      <c r="E69" t="s">
        <v>205</v>
      </c>
      <c r="F69" s="2">
        <v>1.3899870000000001</v>
      </c>
      <c r="G69" s="1">
        <f t="shared" si="1"/>
        <v>4.1699610000000007</v>
      </c>
    </row>
    <row r="70" spans="1:7">
      <c r="A70" t="s">
        <v>208</v>
      </c>
      <c r="G70" s="1">
        <f>SUM(G2:G69)</f>
        <v>53.822480999999989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Tabelle1</vt:lpstr>
      <vt:lpstr>Tabelle1!hardware_logic_4850_bom</vt:lpstr>
      <vt:lpstr>Tabelle1!hardware_power_4850_bom</vt:lpstr>
    </vt:vector>
  </TitlesOfParts>
  <Company>LMTGROUP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Brand</dc:creator>
  <cp:lastModifiedBy>Alexander Brand</cp:lastModifiedBy>
  <dcterms:created xsi:type="dcterms:W3CDTF">2020-02-19T10:16:18Z</dcterms:created>
  <dcterms:modified xsi:type="dcterms:W3CDTF">2020-02-19T10:52:10Z</dcterms:modified>
</cp:coreProperties>
</file>