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_Processing\Path_Loss\"/>
    </mc:Choice>
  </mc:AlternateContent>
  <bookViews>
    <workbookView xWindow="0" yWindow="0" windowWidth="28800" windowHeight="12345" activeTab="1"/>
  </bookViews>
  <sheets>
    <sheet name="RSS" sheetId="1" r:id="rId1"/>
    <sheet name="Path_Los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8" i="2" l="1"/>
  <c r="E107" i="2"/>
  <c r="E105" i="2"/>
  <c r="E103" i="2"/>
  <c r="E102" i="2"/>
  <c r="D108" i="2"/>
  <c r="D107" i="2"/>
  <c r="D106" i="2"/>
  <c r="D105" i="2"/>
  <c r="D104" i="2"/>
  <c r="D102" i="2"/>
  <c r="D103" i="2"/>
  <c r="E96" i="2"/>
  <c r="E95" i="2"/>
  <c r="E94" i="2"/>
  <c r="E93" i="2"/>
  <c r="E92" i="2"/>
  <c r="E91" i="2"/>
  <c r="E90" i="2"/>
  <c r="E89" i="2"/>
  <c r="E88" i="2"/>
  <c r="D97" i="2"/>
  <c r="D96" i="2"/>
  <c r="D95" i="2"/>
  <c r="D93" i="2"/>
  <c r="D92" i="2"/>
  <c r="D91" i="2"/>
  <c r="D90" i="2"/>
  <c r="D89" i="2"/>
  <c r="D88" i="2"/>
  <c r="E83" i="2"/>
  <c r="E82" i="2"/>
  <c r="E81" i="2"/>
  <c r="E80" i="2"/>
  <c r="E79" i="2"/>
  <c r="E78" i="2"/>
  <c r="E77" i="2"/>
  <c r="E76" i="2"/>
  <c r="E75" i="2"/>
  <c r="E74" i="2"/>
  <c r="D83" i="2"/>
  <c r="D82" i="2"/>
  <c r="D81" i="2"/>
  <c r="D80" i="2"/>
  <c r="D79" i="2"/>
  <c r="D78" i="2"/>
  <c r="D77" i="2"/>
  <c r="D76" i="2"/>
  <c r="D75" i="2"/>
  <c r="D74" i="2"/>
  <c r="E69" i="2"/>
  <c r="E68" i="2"/>
  <c r="E67" i="2"/>
  <c r="E66" i="2"/>
  <c r="E65" i="2"/>
  <c r="E64" i="2"/>
  <c r="E63" i="2"/>
  <c r="E62" i="2"/>
  <c r="E61" i="2"/>
  <c r="E60" i="2"/>
  <c r="D69" i="2"/>
  <c r="D68" i="2"/>
  <c r="D67" i="2"/>
  <c r="D66" i="2"/>
  <c r="D64" i="2"/>
  <c r="D63" i="2"/>
  <c r="D62" i="2"/>
  <c r="D61" i="2"/>
  <c r="D60" i="2"/>
  <c r="E55" i="2"/>
  <c r="E54" i="2"/>
  <c r="E53" i="2"/>
  <c r="E52" i="2"/>
  <c r="E51" i="2"/>
  <c r="E50" i="2"/>
  <c r="E49" i="2"/>
  <c r="E48" i="2"/>
  <c r="E47" i="2"/>
  <c r="E46" i="2"/>
  <c r="D55" i="2"/>
  <c r="D54" i="2"/>
  <c r="D53" i="2"/>
  <c r="D52" i="2"/>
  <c r="D51" i="2"/>
  <c r="D50" i="2"/>
  <c r="D49" i="2"/>
  <c r="D48" i="2"/>
  <c r="D47" i="2"/>
  <c r="D46" i="2"/>
  <c r="E41" i="2"/>
  <c r="E40" i="2"/>
  <c r="E39" i="2"/>
  <c r="E37" i="2"/>
  <c r="E36" i="2"/>
  <c r="E35" i="2"/>
  <c r="E34" i="2"/>
  <c r="E33" i="2"/>
  <c r="E32" i="2"/>
  <c r="D41" i="2"/>
  <c r="D40" i="2"/>
  <c r="D39" i="2"/>
  <c r="D38" i="2"/>
  <c r="D37" i="2"/>
  <c r="D36" i="2"/>
  <c r="D35" i="2"/>
  <c r="D34" i="2"/>
  <c r="D33" i="2"/>
  <c r="D32" i="2"/>
  <c r="E27" i="2"/>
  <c r="E26" i="2"/>
  <c r="E25" i="2"/>
  <c r="E24" i="2"/>
  <c r="E23" i="2"/>
  <c r="E22" i="2"/>
  <c r="E21" i="2"/>
  <c r="E20" i="2"/>
  <c r="E19" i="2"/>
  <c r="E18" i="2"/>
  <c r="D27" i="2"/>
  <c r="D26" i="2"/>
  <c r="D25" i="2"/>
  <c r="D24" i="2"/>
  <c r="D23" i="2"/>
  <c r="D22" i="2"/>
  <c r="D21" i="2"/>
  <c r="D20" i="2"/>
  <c r="D19" i="2"/>
  <c r="D18" i="2"/>
  <c r="G10" i="1"/>
  <c r="G9" i="1"/>
  <c r="G8" i="1"/>
  <c r="G7" i="1"/>
  <c r="G6" i="1"/>
  <c r="G5" i="1"/>
  <c r="G4" i="1"/>
  <c r="G3" i="1"/>
  <c r="E13" i="2" l="1"/>
  <c r="E12" i="2"/>
  <c r="E11" i="2"/>
  <c r="E10" i="2"/>
  <c r="E9" i="2"/>
  <c r="E8" i="2"/>
  <c r="E7" i="2"/>
  <c r="E6" i="2"/>
  <c r="E5" i="2"/>
  <c r="E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<sst xmlns="http://schemas.openxmlformats.org/spreadsheetml/2006/main" count="269" uniqueCount="96">
  <si>
    <t>Experiment</t>
  </si>
  <si>
    <t>h = 80 cm</t>
  </si>
  <si>
    <t>h = 150 cm</t>
  </si>
  <si>
    <t>Theta = 0 degree</t>
  </si>
  <si>
    <t>Test_100ft_0degree_Rx</t>
  </si>
  <si>
    <t>Test_200ft_0degree_Rx</t>
  </si>
  <si>
    <t>Test_300ft_0degree_Rx</t>
  </si>
  <si>
    <t>Test_400ft_0degree_Rx</t>
  </si>
  <si>
    <t>Test_500ft_0degree_Rx</t>
  </si>
  <si>
    <t>Test_600ft_0degree_Rx</t>
  </si>
  <si>
    <t>Test_700ft_0degree_Rx</t>
  </si>
  <si>
    <t>Test_800ft_0degree_Rx</t>
  </si>
  <si>
    <t>Test_900ft_0degree_Rx</t>
  </si>
  <si>
    <t>Test_1000ft_0degree_Rx</t>
  </si>
  <si>
    <t>Theta = 3 degree</t>
  </si>
  <si>
    <t>Theta = 6 degree</t>
  </si>
  <si>
    <t>d (ft)</t>
  </si>
  <si>
    <t>d(ft)</t>
  </si>
  <si>
    <t>d (m)</t>
  </si>
  <si>
    <t>Constant</t>
  </si>
  <si>
    <t>Test_100ft_3degree_Rx</t>
  </si>
  <si>
    <t>Test_200ft_3degree_Rx</t>
  </si>
  <si>
    <t>Test_300ft_3degree_Rx</t>
  </si>
  <si>
    <t>Test_400ft_3degree_Rx</t>
  </si>
  <si>
    <t>Test_500ft_3degree_Rx</t>
  </si>
  <si>
    <t>Test_600ft_3degree_Rx</t>
  </si>
  <si>
    <t>Test_700ft_3degree_Rx</t>
  </si>
  <si>
    <t>Test_800ft_3degree_Rx</t>
  </si>
  <si>
    <t>Test_900ft_3degree_Rx</t>
  </si>
  <si>
    <t>Test_1000ft_3degree_Rx</t>
  </si>
  <si>
    <t>Test_100ft_6degree_Rx</t>
  </si>
  <si>
    <t>Test_200ft_6degree_Rx</t>
  </si>
  <si>
    <t>Test_300ft_6degree_Rx</t>
  </si>
  <si>
    <t>Test_400ft_6degree_Rx</t>
  </si>
  <si>
    <t>Test_500ft_6degree_Rx</t>
  </si>
  <si>
    <t>Test_600ft_6degree_Rx</t>
  </si>
  <si>
    <t>Test_700ft_6degree_Rx</t>
  </si>
  <si>
    <t>Test_800ft_6degree_Rx</t>
  </si>
  <si>
    <t>Test_900ft_6degree_Rx</t>
  </si>
  <si>
    <t>Test_1000ft_6degree_Rx</t>
  </si>
  <si>
    <t>Theta = 10 degree</t>
  </si>
  <si>
    <t>Test_100ft_10degree_Rx</t>
  </si>
  <si>
    <t>Test_200ft_10degree_Rx</t>
  </si>
  <si>
    <t>Test_300ft_10degree_Rx</t>
  </si>
  <si>
    <t>Test_400ft_10degree_Rx</t>
  </si>
  <si>
    <t>Test_500ft_10degree_Rx</t>
  </si>
  <si>
    <t>Test_600ft_10degree_Rx</t>
  </si>
  <si>
    <t>Test_700ft_10degree_Rx</t>
  </si>
  <si>
    <t>Test_800ft_10degree_Rx</t>
  </si>
  <si>
    <t>Test_900ft_10degree_Rx</t>
  </si>
  <si>
    <t>Test_1000ft_10degree_Rx</t>
  </si>
  <si>
    <t>Theta = 20 degree</t>
  </si>
  <si>
    <t>Test_100ft_20degree_Rx</t>
  </si>
  <si>
    <t>Test_200ft_20degree_Rx</t>
  </si>
  <si>
    <t>Test_300ft_20degree_Rx</t>
  </si>
  <si>
    <t>Test_400ft_20degree_Rx</t>
  </si>
  <si>
    <t>Test_500ft_20degree_Rx</t>
  </si>
  <si>
    <t>Test_600ft_20degree_Rx</t>
  </si>
  <si>
    <t>Test_700ft_20degree_Rx</t>
  </si>
  <si>
    <t>Test_800ft_20degree_Rx</t>
  </si>
  <si>
    <t>Test_900ft_20degree_Rx</t>
  </si>
  <si>
    <t>Test_1000ft_20degree_Rx</t>
  </si>
  <si>
    <t>Theta = 30 degree</t>
  </si>
  <si>
    <t>Test_100ft_30degree_Rx</t>
  </si>
  <si>
    <t>Test_200ft_30degree_Rx</t>
  </si>
  <si>
    <t>Test_300ft_30degree_Rx</t>
  </si>
  <si>
    <t>Test_400ft_30degree_Rx</t>
  </si>
  <si>
    <t>Test_500ft_30degree_Rx</t>
  </si>
  <si>
    <t>Test_600ft_30degree_Rx</t>
  </si>
  <si>
    <t>Test_700ft_30degree_Rx</t>
  </si>
  <si>
    <t>Test_800ft_30degree_Rx</t>
  </si>
  <si>
    <t>Test_900ft_30degree_Rx</t>
  </si>
  <si>
    <t>Test_1000ft_30degree_Rx</t>
  </si>
  <si>
    <t>Theta = 60 degree</t>
  </si>
  <si>
    <t>Theta = 90 degree</t>
  </si>
  <si>
    <t>Test_100ft_60degree_Rx</t>
  </si>
  <si>
    <t>Test_200ft_60degree_Rx</t>
  </si>
  <si>
    <t>Test_300ft_60degree_Rx</t>
  </si>
  <si>
    <t>Test_400ft_60degree_Rx</t>
  </si>
  <si>
    <t>Test_500ft_60degree_Rx</t>
  </si>
  <si>
    <t>Test_600ft_60degree_Rx</t>
  </si>
  <si>
    <t>Test_700ft_60degree_Rx</t>
  </si>
  <si>
    <t>Test_800ft_60degree_Rx</t>
  </si>
  <si>
    <t>Test_900ft_60degree_Rx</t>
  </si>
  <si>
    <t>Test_1000ft_60degree_Rx</t>
  </si>
  <si>
    <t>Test_100ft_90degree_Rx</t>
  </si>
  <si>
    <t>Test_200ft_90degree_Rx</t>
  </si>
  <si>
    <t>Test_300ft_90degree_Rx</t>
  </si>
  <si>
    <t>Test_400ft_90degree_Rx</t>
  </si>
  <si>
    <t>Test_500ft_90degree_Rx</t>
  </si>
  <si>
    <t>Test_600ft_90degree_Rx</t>
  </si>
  <si>
    <t>Test_700ft_90degree_Rx</t>
  </si>
  <si>
    <t>Test_800ft_90degree_Rx</t>
  </si>
  <si>
    <t>Test_900ft_90degree_Rx</t>
  </si>
  <si>
    <t>Test_1000ft_90degree_Rx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</si>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</sst>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1" workbookViewId="0">
      <selection activeCell="E102" sqref="E102:E111"/>
    </sheetView>
  </sheetViews>
  <sheetFormatPr defaultRowHeight="15" x14ac:dyDescent="0.25"/>
  <cols>
    <col min="1" max="1" width="24" bestFit="1" customWidth="1"/>
    <col min="2" max="2" width="11.28515625" bestFit="1" customWidth="1"/>
    <col min="3" max="3" width="11.28515625" customWidth="1"/>
    <col min="4" max="4" width="15.7109375" bestFit="1" customWidth="1"/>
    <col min="5" max="5" width="10.7109375" bestFit="1" customWidth="1"/>
  </cols>
  <sheetData>
    <row r="1" spans="1:8" x14ac:dyDescent="0.25">
      <c r="A1" s="5"/>
      <c r="B1" s="5"/>
      <c r="C1" s="5"/>
      <c r="D1" s="5"/>
      <c r="E1" s="5"/>
      <c r="F1" s="5"/>
    </row>
    <row r="2" spans="1:8" x14ac:dyDescent="0.25">
      <c r="A2" s="1"/>
      <c r="B2" s="1"/>
      <c r="C2" s="1"/>
      <c r="D2" s="1" t="s">
        <v>3</v>
      </c>
      <c r="E2" s="1"/>
      <c r="F2" s="5"/>
      <c r="G2" t="s">
        <v>19</v>
      </c>
    </row>
    <row r="3" spans="1:8" x14ac:dyDescent="0.25">
      <c r="A3" s="2" t="s">
        <v>0</v>
      </c>
      <c r="B3" s="3" t="s">
        <v>16</v>
      </c>
      <c r="C3" s="3" t="s">
        <v>18</v>
      </c>
      <c r="D3" s="4" t="s">
        <v>1</v>
      </c>
      <c r="E3" s="4" t="s">
        <v>2</v>
      </c>
      <c r="F3" s="5"/>
      <c r="G3">
        <f>10+28+5.3</f>
        <v>43.3</v>
      </c>
    </row>
    <row r="4" spans="1:8" x14ac:dyDescent="0.25">
      <c r="A4" s="2" t="s">
        <v>4</v>
      </c>
      <c r="B4" s="4">
        <v>100</v>
      </c>
      <c r="C4" s="4">
        <v>30.48</v>
      </c>
      <c r="D4" s="4">
        <v>-40.583347000000003</v>
      </c>
      <c r="E4" s="4">
        <v>-34.894405999999996</v>
      </c>
      <c r="F4" s="5"/>
      <c r="G4">
        <f>10+27+5.3</f>
        <v>42.3</v>
      </c>
      <c r="H4" s="6"/>
    </row>
    <row r="5" spans="1:8" x14ac:dyDescent="0.25">
      <c r="A5" s="2" t="s">
        <v>5</v>
      </c>
      <c r="B5" s="4">
        <v>200</v>
      </c>
      <c r="C5" s="4">
        <v>60.96</v>
      </c>
      <c r="D5" s="4">
        <v>-50.455751999999997</v>
      </c>
      <c r="E5" s="4">
        <v>-39.851872999999998</v>
      </c>
      <c r="F5" s="5"/>
      <c r="G5">
        <f>10+25.5+5.3</f>
        <v>40.799999999999997</v>
      </c>
      <c r="H5" s="6"/>
    </row>
    <row r="6" spans="1:8" x14ac:dyDescent="0.25">
      <c r="A6" s="2" t="s">
        <v>6</v>
      </c>
      <c r="B6" s="4">
        <v>300</v>
      </c>
      <c r="C6" s="4">
        <v>91.44</v>
      </c>
      <c r="D6" s="4">
        <v>-45.814895999999997</v>
      </c>
      <c r="E6" s="4">
        <v>-49.427433999999998</v>
      </c>
      <c r="F6" s="5"/>
      <c r="G6">
        <f>10+15.5+5.3</f>
        <v>30.8</v>
      </c>
      <c r="H6" s="6"/>
    </row>
    <row r="7" spans="1:8" x14ac:dyDescent="0.25">
      <c r="A7" s="2" t="s">
        <v>7</v>
      </c>
      <c r="B7" s="4">
        <v>400</v>
      </c>
      <c r="C7" s="4">
        <v>121.92</v>
      </c>
      <c r="D7" s="4">
        <v>-47.979585999999998</v>
      </c>
      <c r="E7" s="4">
        <v>-51.848201000000003</v>
      </c>
      <c r="F7" s="5"/>
      <c r="G7">
        <f>10+10.5+5.3</f>
        <v>25.8</v>
      </c>
      <c r="H7" s="6"/>
    </row>
    <row r="8" spans="1:8" x14ac:dyDescent="0.25">
      <c r="A8" s="2" t="s">
        <v>8</v>
      </c>
      <c r="B8" s="4">
        <v>500</v>
      </c>
      <c r="C8" s="4">
        <v>152.4</v>
      </c>
      <c r="D8" s="4">
        <v>-51.837187</v>
      </c>
      <c r="E8" s="4">
        <v>-47.969844000000002</v>
      </c>
      <c r="F8" s="5"/>
      <c r="G8">
        <f>10+9.5+5.3</f>
        <v>24.8</v>
      </c>
      <c r="H8" s="6"/>
    </row>
    <row r="9" spans="1:8" x14ac:dyDescent="0.25">
      <c r="A9" s="2" t="s">
        <v>9</v>
      </c>
      <c r="B9" s="4">
        <v>600</v>
      </c>
      <c r="C9" s="4">
        <v>182.88</v>
      </c>
      <c r="D9" s="4">
        <v>-55.922277000000001</v>
      </c>
      <c r="E9" s="4">
        <v>-48.736072999999998</v>
      </c>
      <c r="F9" s="5"/>
      <c r="G9">
        <f>10+3+5.3</f>
        <v>18.3</v>
      </c>
      <c r="H9" s="6"/>
    </row>
    <row r="10" spans="1:8" x14ac:dyDescent="0.25">
      <c r="A10" s="2" t="s">
        <v>10</v>
      </c>
      <c r="B10" s="4">
        <v>700</v>
      </c>
      <c r="C10" s="4">
        <v>213.36</v>
      </c>
      <c r="D10" s="4">
        <v>-56.783586999999997</v>
      </c>
      <c r="E10" s="4">
        <v>-49.333742000000001</v>
      </c>
      <c r="F10" s="5"/>
      <c r="G10">
        <f>10+0+5.3</f>
        <v>15.3</v>
      </c>
    </row>
    <row r="11" spans="1:8" x14ac:dyDescent="0.25">
      <c r="A11" s="2" t="s">
        <v>11</v>
      </c>
      <c r="B11" s="4">
        <v>800</v>
      </c>
      <c r="C11" s="4">
        <v>243.84</v>
      </c>
      <c r="D11" s="4">
        <v>-57.620330000000003</v>
      </c>
      <c r="E11" s="4">
        <v>-51.674402999999998</v>
      </c>
      <c r="F11" s="5"/>
    </row>
    <row r="12" spans="1:8" x14ac:dyDescent="0.25">
      <c r="A12" s="2" t="s">
        <v>12</v>
      </c>
      <c r="B12" s="4">
        <v>900</v>
      </c>
      <c r="C12" s="4">
        <v>274.32</v>
      </c>
      <c r="D12" s="4">
        <v>-60.024518999999998</v>
      </c>
      <c r="E12" s="4">
        <v>-51.452295999999997</v>
      </c>
      <c r="F12" s="5"/>
    </row>
    <row r="13" spans="1:8" x14ac:dyDescent="0.25">
      <c r="A13" s="2" t="s">
        <v>13</v>
      </c>
      <c r="B13" s="4">
        <v>1000</v>
      </c>
      <c r="C13" s="4">
        <v>304.8</v>
      </c>
      <c r="D13" s="4">
        <v>-63.682946000000001</v>
      </c>
      <c r="E13" s="4">
        <v>-53.830188999999997</v>
      </c>
      <c r="F13" s="5"/>
    </row>
    <row r="14" spans="1:8" x14ac:dyDescent="0.25">
      <c r="A14" s="5"/>
      <c r="B14" s="5"/>
      <c r="C14" s="5"/>
      <c r="D14" s="5"/>
      <c r="E14" s="5"/>
      <c r="F14" s="5"/>
    </row>
    <row r="15" spans="1:8" x14ac:dyDescent="0.25">
      <c r="A15" s="5"/>
      <c r="B15" s="5"/>
      <c r="C15" s="5"/>
      <c r="D15" s="5"/>
      <c r="E15" s="5"/>
      <c r="F15" s="5"/>
    </row>
    <row r="16" spans="1:8" x14ac:dyDescent="0.25">
      <c r="A16" s="1"/>
      <c r="B16" s="1"/>
      <c r="C16" s="1"/>
      <c r="D16" s="1" t="s">
        <v>14</v>
      </c>
      <c r="E16" s="1"/>
      <c r="F16" s="5"/>
    </row>
    <row r="17" spans="1:6" x14ac:dyDescent="0.25">
      <c r="A17" s="2" t="s">
        <v>0</v>
      </c>
      <c r="B17" s="3" t="s">
        <v>17</v>
      </c>
      <c r="C17" s="3" t="s">
        <v>18</v>
      </c>
      <c r="D17" s="4" t="s">
        <v>1</v>
      </c>
      <c r="E17" s="4" t="s">
        <v>2</v>
      </c>
      <c r="F17" s="5"/>
    </row>
    <row r="18" spans="1:6" x14ac:dyDescent="0.25">
      <c r="A18" s="2" t="s">
        <v>20</v>
      </c>
      <c r="B18" s="4">
        <v>100</v>
      </c>
      <c r="C18" s="4">
        <v>30.48</v>
      </c>
      <c r="D18" s="4">
        <v>-39.08925</v>
      </c>
      <c r="E18" s="4">
        <v>-36.000680000000003</v>
      </c>
      <c r="F18" s="5"/>
    </row>
    <row r="19" spans="1:6" x14ac:dyDescent="0.25">
      <c r="A19" s="2" t="s">
        <v>21</v>
      </c>
      <c r="B19" s="4">
        <v>200</v>
      </c>
      <c r="C19" s="4">
        <v>60.96</v>
      </c>
      <c r="D19" s="4">
        <v>-49.623683</v>
      </c>
      <c r="E19" s="4">
        <v>-41.790197999999997</v>
      </c>
      <c r="F19" s="5"/>
    </row>
    <row r="20" spans="1:6" x14ac:dyDescent="0.25">
      <c r="A20" s="2" t="s">
        <v>22</v>
      </c>
      <c r="B20" s="4">
        <v>300</v>
      </c>
      <c r="C20" s="4">
        <v>91.44</v>
      </c>
      <c r="D20" s="4">
        <v>-44.389068000000002</v>
      </c>
      <c r="E20" s="4">
        <v>-49.949418999999999</v>
      </c>
      <c r="F20" s="5"/>
    </row>
    <row r="21" spans="1:6" x14ac:dyDescent="0.25">
      <c r="A21" s="2" t="s">
        <v>23</v>
      </c>
      <c r="B21" s="4">
        <v>400</v>
      </c>
      <c r="C21" s="4">
        <v>121.92</v>
      </c>
      <c r="D21" s="4">
        <v>-47.221814000000002</v>
      </c>
      <c r="E21" s="4">
        <v>-52.370873000000003</v>
      </c>
      <c r="F21" s="5"/>
    </row>
    <row r="22" spans="1:6" x14ac:dyDescent="0.25">
      <c r="A22" s="2" t="s">
        <v>24</v>
      </c>
      <c r="B22" s="4">
        <v>500</v>
      </c>
      <c r="C22" s="4">
        <v>152.4</v>
      </c>
      <c r="D22" s="4">
        <v>-49.228817999999997</v>
      </c>
      <c r="E22" s="4">
        <v>-48.522882000000003</v>
      </c>
      <c r="F22" s="5"/>
    </row>
    <row r="23" spans="1:6" x14ac:dyDescent="0.25">
      <c r="A23" s="2" t="s">
        <v>25</v>
      </c>
      <c r="B23" s="4">
        <v>600</v>
      </c>
      <c r="C23" s="4">
        <v>182.88</v>
      </c>
      <c r="D23" s="4">
        <v>-51.916237000000002</v>
      </c>
      <c r="E23" s="4">
        <v>-48.966166000000001</v>
      </c>
      <c r="F23" s="5"/>
    </row>
    <row r="24" spans="1:6" x14ac:dyDescent="0.25">
      <c r="A24" s="2" t="s">
        <v>26</v>
      </c>
      <c r="B24" s="4">
        <v>700</v>
      </c>
      <c r="C24" s="4">
        <v>213.36</v>
      </c>
      <c r="D24" s="4">
        <v>-54.704512000000001</v>
      </c>
      <c r="E24" s="4">
        <v>-50.425089</v>
      </c>
      <c r="F24" s="5"/>
    </row>
    <row r="25" spans="1:6" x14ac:dyDescent="0.25">
      <c r="A25" s="2" t="s">
        <v>27</v>
      </c>
      <c r="B25" s="4">
        <v>800</v>
      </c>
      <c r="C25" s="4">
        <v>243.84</v>
      </c>
      <c r="D25" s="4">
        <v>-55.948759000000003</v>
      </c>
      <c r="E25" s="4">
        <v>-51.353499999999997</v>
      </c>
      <c r="F25" s="5"/>
    </row>
    <row r="26" spans="1:6" x14ac:dyDescent="0.25">
      <c r="A26" s="2" t="s">
        <v>28</v>
      </c>
      <c r="B26" s="4">
        <v>900</v>
      </c>
      <c r="C26" s="4">
        <v>274.32</v>
      </c>
      <c r="D26" s="4">
        <v>-58.600610000000003</v>
      </c>
      <c r="E26" s="4">
        <v>-53.389560000000003</v>
      </c>
      <c r="F26" s="5"/>
    </row>
    <row r="27" spans="1:6" x14ac:dyDescent="0.25">
      <c r="A27" s="2" t="s">
        <v>29</v>
      </c>
      <c r="B27" s="4">
        <v>1000</v>
      </c>
      <c r="C27" s="4">
        <v>304.8</v>
      </c>
      <c r="D27" s="4">
        <v>-60.747785</v>
      </c>
      <c r="E27" s="4">
        <v>-53.090803000000001</v>
      </c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1"/>
      <c r="B30" s="1"/>
      <c r="C30" s="1"/>
      <c r="D30" s="1" t="s">
        <v>15</v>
      </c>
      <c r="E30" s="1"/>
      <c r="F30" s="5"/>
    </row>
    <row r="31" spans="1:6" x14ac:dyDescent="0.25">
      <c r="A31" s="2" t="s">
        <v>0</v>
      </c>
      <c r="B31" s="3" t="s">
        <v>16</v>
      </c>
      <c r="C31" s="3" t="s">
        <v>18</v>
      </c>
      <c r="D31" s="4" t="s">
        <v>1</v>
      </c>
      <c r="E31" s="4" t="s">
        <v>2</v>
      </c>
      <c r="F31" s="5"/>
    </row>
    <row r="32" spans="1:6" x14ac:dyDescent="0.25">
      <c r="A32" s="2" t="s">
        <v>30</v>
      </c>
      <c r="B32" s="4">
        <v>100</v>
      </c>
      <c r="C32" s="4">
        <v>30.48</v>
      </c>
      <c r="D32" s="4">
        <v>-42.269998000000001</v>
      </c>
      <c r="E32" s="4">
        <v>-60.600482</v>
      </c>
      <c r="F32" s="5"/>
    </row>
    <row r="33" spans="1:5" x14ac:dyDescent="0.25">
      <c r="A33" s="2" t="s">
        <v>31</v>
      </c>
      <c r="B33" s="4">
        <v>200</v>
      </c>
      <c r="C33" s="4">
        <v>60.96</v>
      </c>
      <c r="D33" s="4">
        <v>-51.136460999999997</v>
      </c>
      <c r="E33" s="4">
        <v>-60.859808000000001</v>
      </c>
    </row>
    <row r="34" spans="1:5" x14ac:dyDescent="0.25">
      <c r="A34" s="2" t="s">
        <v>32</v>
      </c>
      <c r="B34" s="4">
        <v>300</v>
      </c>
      <c r="C34" s="4">
        <v>91.44</v>
      </c>
      <c r="D34" s="4">
        <v>-47.461829999999999</v>
      </c>
      <c r="E34" s="4">
        <v>-67.426443000000006</v>
      </c>
    </row>
    <row r="35" spans="1:5" x14ac:dyDescent="0.25">
      <c r="A35" s="2" t="s">
        <v>33</v>
      </c>
      <c r="B35" s="4">
        <v>400</v>
      </c>
      <c r="C35" s="4">
        <v>121.92</v>
      </c>
      <c r="D35" s="4">
        <v>-50.141494000000002</v>
      </c>
      <c r="E35" s="4">
        <v>-67.145191999999994</v>
      </c>
    </row>
    <row r="36" spans="1:5" x14ac:dyDescent="0.25">
      <c r="A36" s="2" t="s">
        <v>34</v>
      </c>
      <c r="B36" s="4">
        <v>500</v>
      </c>
      <c r="C36" s="4">
        <v>152.4</v>
      </c>
      <c r="D36" s="4">
        <v>-52.205880000000001</v>
      </c>
      <c r="E36" s="4">
        <v>-60.612803999999997</v>
      </c>
    </row>
    <row r="37" spans="1:5" x14ac:dyDescent="0.25">
      <c r="A37" s="2" t="s">
        <v>35</v>
      </c>
      <c r="B37" s="4">
        <v>600</v>
      </c>
      <c r="C37" s="4">
        <v>182.88</v>
      </c>
      <c r="D37" s="4">
        <v>-54.078451999999999</v>
      </c>
      <c r="E37" s="4">
        <v>-60.367556</v>
      </c>
    </row>
    <row r="38" spans="1:5" x14ac:dyDescent="0.25">
      <c r="A38" s="2" t="s">
        <v>36</v>
      </c>
      <c r="B38" s="4">
        <v>700</v>
      </c>
      <c r="C38" s="4">
        <v>213.36</v>
      </c>
      <c r="D38" s="4">
        <v>-58.196018000000002</v>
      </c>
      <c r="E38" s="4">
        <v>0</v>
      </c>
    </row>
    <row r="39" spans="1:5" x14ac:dyDescent="0.25">
      <c r="A39" s="2" t="s">
        <v>37</v>
      </c>
      <c r="B39" s="4">
        <v>800</v>
      </c>
      <c r="C39" s="4">
        <v>243.84</v>
      </c>
      <c r="D39" s="4">
        <v>-61.590701000000003</v>
      </c>
      <c r="E39" s="4">
        <v>-63.638579</v>
      </c>
    </row>
    <row r="40" spans="1:5" x14ac:dyDescent="0.25">
      <c r="A40" s="2" t="s">
        <v>38</v>
      </c>
      <c r="B40" s="4">
        <v>900</v>
      </c>
      <c r="C40" s="4">
        <v>274.32</v>
      </c>
      <c r="D40" s="4">
        <v>-62.206895000000003</v>
      </c>
      <c r="E40" s="4">
        <v>-68.823121999999998</v>
      </c>
    </row>
    <row r="41" spans="1:5" x14ac:dyDescent="0.25">
      <c r="A41" s="2" t="s">
        <v>39</v>
      </c>
      <c r="B41" s="4">
        <v>1000</v>
      </c>
      <c r="C41" s="4">
        <v>304.8</v>
      </c>
      <c r="D41" s="4">
        <v>-61.702725999999998</v>
      </c>
      <c r="E41" s="4">
        <v>-70.427306999999999</v>
      </c>
    </row>
    <row r="44" spans="1:5" x14ac:dyDescent="0.25">
      <c r="A44" s="1"/>
      <c r="B44" s="1"/>
      <c r="C44" s="1"/>
      <c r="D44" s="1" t="s">
        <v>40</v>
      </c>
      <c r="E44" s="1"/>
    </row>
    <row r="45" spans="1:5" x14ac:dyDescent="0.25">
      <c r="A45" s="2" t="s">
        <v>0</v>
      </c>
      <c r="B45" s="3" t="s">
        <v>16</v>
      </c>
      <c r="C45" s="3" t="s">
        <v>18</v>
      </c>
      <c r="D45" s="4" t="s">
        <v>1</v>
      </c>
      <c r="E45" s="4" t="s">
        <v>2</v>
      </c>
    </row>
    <row r="46" spans="1:5" x14ac:dyDescent="0.25">
      <c r="A46" s="2" t="s">
        <v>41</v>
      </c>
      <c r="B46" s="4">
        <v>100</v>
      </c>
      <c r="C46" s="4">
        <v>30.48</v>
      </c>
      <c r="D46" s="4">
        <v>-37.204495999999999</v>
      </c>
      <c r="E46" s="4">
        <v>-36.425393</v>
      </c>
    </row>
    <row r="47" spans="1:5" x14ac:dyDescent="0.25">
      <c r="A47" s="2" t="s">
        <v>42</v>
      </c>
      <c r="B47" s="4">
        <v>200</v>
      </c>
      <c r="C47" s="4">
        <v>60.96</v>
      </c>
      <c r="D47" s="4">
        <v>-43.955128999999999</v>
      </c>
      <c r="E47" s="4">
        <v>-41.249906000000003</v>
      </c>
    </row>
    <row r="48" spans="1:5" x14ac:dyDescent="0.25">
      <c r="A48" s="2" t="s">
        <v>43</v>
      </c>
      <c r="B48" s="4">
        <v>300</v>
      </c>
      <c r="C48" s="4">
        <v>91.44</v>
      </c>
      <c r="D48" s="4">
        <v>-41.828029999999998</v>
      </c>
      <c r="E48" s="4">
        <v>-49.87961</v>
      </c>
    </row>
    <row r="49" spans="1:5" x14ac:dyDescent="0.25">
      <c r="A49" s="2" t="s">
        <v>44</v>
      </c>
      <c r="B49" s="4">
        <v>400</v>
      </c>
      <c r="C49" s="4">
        <v>121.92</v>
      </c>
      <c r="D49" s="4">
        <v>-44.314399999999999</v>
      </c>
      <c r="E49" s="4">
        <v>-52.343527999999999</v>
      </c>
    </row>
    <row r="50" spans="1:5" x14ac:dyDescent="0.25">
      <c r="A50" s="2" t="s">
        <v>45</v>
      </c>
      <c r="B50" s="4">
        <v>500</v>
      </c>
      <c r="C50" s="4">
        <v>152.4</v>
      </c>
      <c r="D50" s="4">
        <v>-46.955522999999999</v>
      </c>
      <c r="E50" s="4">
        <v>-48.229000999999997</v>
      </c>
    </row>
    <row r="51" spans="1:5" x14ac:dyDescent="0.25">
      <c r="A51" s="2" t="s">
        <v>46</v>
      </c>
      <c r="B51" s="4">
        <v>600</v>
      </c>
      <c r="C51" s="4">
        <v>182.88</v>
      </c>
      <c r="D51" s="4">
        <v>-48.734372</v>
      </c>
      <c r="E51" s="4">
        <v>-48.574112999999997</v>
      </c>
    </row>
    <row r="52" spans="1:5" x14ac:dyDescent="0.25">
      <c r="A52" s="2" t="s">
        <v>47</v>
      </c>
      <c r="B52" s="4">
        <v>700</v>
      </c>
      <c r="C52" s="4">
        <v>213.36</v>
      </c>
      <c r="D52" s="4">
        <v>-51.109682999999997</v>
      </c>
      <c r="E52" s="4">
        <v>-49.699835999999998</v>
      </c>
    </row>
    <row r="53" spans="1:5" x14ac:dyDescent="0.25">
      <c r="A53" s="2" t="s">
        <v>48</v>
      </c>
      <c r="B53" s="4">
        <v>800</v>
      </c>
      <c r="C53" s="4">
        <v>243.84</v>
      </c>
      <c r="D53" s="4">
        <v>-52.876010999999998</v>
      </c>
      <c r="E53" s="4">
        <v>-51.853414999999998</v>
      </c>
    </row>
    <row r="54" spans="1:5" x14ac:dyDescent="0.25">
      <c r="A54" s="2" t="s">
        <v>49</v>
      </c>
      <c r="B54" s="4">
        <v>900</v>
      </c>
      <c r="C54" s="4">
        <v>274.32</v>
      </c>
      <c r="D54" s="4">
        <v>-56.638081</v>
      </c>
      <c r="E54" s="4">
        <v>-55.419355000000003</v>
      </c>
    </row>
    <row r="55" spans="1:5" x14ac:dyDescent="0.25">
      <c r="A55" s="2" t="s">
        <v>50</v>
      </c>
      <c r="B55" s="4">
        <v>1000</v>
      </c>
      <c r="C55" s="4">
        <v>304.8</v>
      </c>
      <c r="D55" s="4">
        <v>-56.933666000000002</v>
      </c>
      <c r="E55" s="4">
        <v>-54.349293000000003</v>
      </c>
    </row>
    <row r="58" spans="1:5" x14ac:dyDescent="0.25">
      <c r="A58" s="1"/>
      <c r="B58" s="1"/>
      <c r="C58" s="1"/>
      <c r="D58" s="1" t="s">
        <v>51</v>
      </c>
      <c r="E58" s="1"/>
    </row>
    <row r="59" spans="1:5" x14ac:dyDescent="0.25">
      <c r="A59" s="2" t="s">
        <v>0</v>
      </c>
      <c r="B59" s="3" t="s">
        <v>16</v>
      </c>
      <c r="C59" s="3" t="s">
        <v>18</v>
      </c>
      <c r="D59" s="4" t="s">
        <v>1</v>
      </c>
      <c r="E59" s="4" t="s">
        <v>2</v>
      </c>
    </row>
    <row r="60" spans="1:5" x14ac:dyDescent="0.25">
      <c r="A60" s="2" t="s">
        <v>52</v>
      </c>
      <c r="B60" s="4">
        <v>100</v>
      </c>
      <c r="C60" s="4">
        <v>30.48</v>
      </c>
      <c r="D60" s="4">
        <v>-65.597397000000001</v>
      </c>
      <c r="E60" s="4">
        <v>-48.797603000000002</v>
      </c>
    </row>
    <row r="61" spans="1:5" x14ac:dyDescent="0.25">
      <c r="A61" s="2" t="s">
        <v>53</v>
      </c>
      <c r="B61" s="4">
        <v>200</v>
      </c>
      <c r="C61" s="4">
        <v>60.96</v>
      </c>
      <c r="D61" s="4">
        <v>-66.230278999999996</v>
      </c>
      <c r="E61" s="4">
        <v>-53.864376</v>
      </c>
    </row>
    <row r="62" spans="1:5" x14ac:dyDescent="0.25">
      <c r="A62" s="2" t="s">
        <v>54</v>
      </c>
      <c r="B62" s="4">
        <v>300</v>
      </c>
      <c r="C62" s="4">
        <v>91.44</v>
      </c>
      <c r="D62" s="4">
        <v>-63.739601999999998</v>
      </c>
      <c r="E62" s="4">
        <v>-59.929789</v>
      </c>
    </row>
    <row r="63" spans="1:5" x14ac:dyDescent="0.25">
      <c r="A63" s="2" t="s">
        <v>55</v>
      </c>
      <c r="B63" s="4">
        <v>400</v>
      </c>
      <c r="C63" s="4">
        <v>121.92</v>
      </c>
      <c r="D63" s="4">
        <v>-66.308345000000003</v>
      </c>
      <c r="E63" s="4">
        <v>-62.951158</v>
      </c>
    </row>
    <row r="64" spans="1:5" x14ac:dyDescent="0.25">
      <c r="A64" s="2" t="s">
        <v>56</v>
      </c>
      <c r="B64" s="4">
        <v>500</v>
      </c>
      <c r="C64" s="4">
        <v>152.4</v>
      </c>
      <c r="D64" s="4">
        <v>-59.891128000000002</v>
      </c>
      <c r="E64" s="4">
        <v>-66.453331000000006</v>
      </c>
    </row>
    <row r="65" spans="1:5" x14ac:dyDescent="0.25">
      <c r="A65" s="2" t="s">
        <v>57</v>
      </c>
      <c r="B65" s="4">
        <v>600</v>
      </c>
      <c r="C65" s="4">
        <v>182.88</v>
      </c>
      <c r="D65" s="4">
        <v>0</v>
      </c>
      <c r="E65" s="4">
        <v>-57.026637999999998</v>
      </c>
    </row>
    <row r="66" spans="1:5" x14ac:dyDescent="0.25">
      <c r="A66" s="2" t="s">
        <v>58</v>
      </c>
      <c r="B66" s="4">
        <v>700</v>
      </c>
      <c r="C66" s="4">
        <v>213.36</v>
      </c>
      <c r="D66" s="4">
        <v>-65.393020000000007</v>
      </c>
      <c r="E66" s="4">
        <v>-55.949407000000001</v>
      </c>
    </row>
    <row r="67" spans="1:5" x14ac:dyDescent="0.25">
      <c r="A67" s="2" t="s">
        <v>59</v>
      </c>
      <c r="B67" s="4">
        <v>800</v>
      </c>
      <c r="C67" s="4">
        <v>243.84</v>
      </c>
      <c r="D67" s="4">
        <v>-63.483853000000003</v>
      </c>
      <c r="E67" s="4">
        <v>-56.514713</v>
      </c>
    </row>
    <row r="68" spans="1:5" x14ac:dyDescent="0.25">
      <c r="A68" s="2" t="s">
        <v>60</v>
      </c>
      <c r="B68" s="4">
        <v>900</v>
      </c>
      <c r="C68" s="4">
        <v>274.32</v>
      </c>
      <c r="D68" s="4">
        <v>-59.513157</v>
      </c>
      <c r="E68" s="4">
        <v>-54.220602</v>
      </c>
    </row>
    <row r="69" spans="1:5" x14ac:dyDescent="0.25">
      <c r="A69" s="2" t="s">
        <v>61</v>
      </c>
      <c r="B69" s="4">
        <v>1000</v>
      </c>
      <c r="C69" s="4">
        <v>304.8</v>
      </c>
      <c r="D69" s="4">
        <v>-70.701678000000001</v>
      </c>
      <c r="E69" s="4">
        <v>-59.798754000000002</v>
      </c>
    </row>
    <row r="72" spans="1:5" x14ac:dyDescent="0.25">
      <c r="A72" s="1"/>
      <c r="B72" s="1"/>
      <c r="C72" s="1"/>
      <c r="D72" s="1" t="s">
        <v>62</v>
      </c>
      <c r="E72" s="1"/>
    </row>
    <row r="73" spans="1:5" x14ac:dyDescent="0.25">
      <c r="A73" s="2" t="s">
        <v>0</v>
      </c>
      <c r="B73" s="3" t="s">
        <v>16</v>
      </c>
      <c r="C73" s="3" t="s">
        <v>18</v>
      </c>
      <c r="D73" s="4" t="s">
        <v>1</v>
      </c>
      <c r="E73" s="4" t="s">
        <v>2</v>
      </c>
    </row>
    <row r="74" spans="1:5" x14ac:dyDescent="0.25">
      <c r="A74" s="2" t="s">
        <v>63</v>
      </c>
      <c r="B74" s="4">
        <v>100</v>
      </c>
      <c r="C74" s="4">
        <v>30.48</v>
      </c>
      <c r="D74" s="4">
        <v>-54.386322999999997</v>
      </c>
      <c r="E74" s="4">
        <v>-48.579554999999999</v>
      </c>
    </row>
    <row r="75" spans="1:5" x14ac:dyDescent="0.25">
      <c r="A75" s="2" t="s">
        <v>64</v>
      </c>
      <c r="B75" s="4">
        <v>200</v>
      </c>
      <c r="C75" s="4">
        <v>60.96</v>
      </c>
      <c r="D75" s="4">
        <v>-63.942653</v>
      </c>
      <c r="E75" s="4">
        <v>-53.545206999999998</v>
      </c>
    </row>
    <row r="76" spans="1:5" x14ac:dyDescent="0.25">
      <c r="A76" s="2" t="s">
        <v>65</v>
      </c>
      <c r="B76" s="4">
        <v>300</v>
      </c>
      <c r="C76" s="4">
        <v>91.44</v>
      </c>
      <c r="D76" s="4">
        <v>-63.432887999999998</v>
      </c>
      <c r="E76" s="4">
        <v>-63.546706999999998</v>
      </c>
    </row>
    <row r="77" spans="1:5" x14ac:dyDescent="0.25">
      <c r="A77" s="2" t="s">
        <v>66</v>
      </c>
      <c r="B77" s="4">
        <v>400</v>
      </c>
      <c r="C77" s="4">
        <v>121.92</v>
      </c>
      <c r="D77" s="4">
        <v>-67.319293000000002</v>
      </c>
      <c r="E77" s="4">
        <v>-65.240567999999996</v>
      </c>
    </row>
    <row r="78" spans="1:5" x14ac:dyDescent="0.25">
      <c r="A78" s="2" t="s">
        <v>67</v>
      </c>
      <c r="B78" s="4">
        <v>500</v>
      </c>
      <c r="C78" s="4">
        <v>152.4</v>
      </c>
      <c r="D78" s="4">
        <v>-67.634889999999999</v>
      </c>
      <c r="E78" s="4">
        <v>-59.637683000000003</v>
      </c>
    </row>
    <row r="79" spans="1:5" x14ac:dyDescent="0.25">
      <c r="A79" s="2" t="s">
        <v>68</v>
      </c>
      <c r="B79" s="4">
        <v>600</v>
      </c>
      <c r="C79" s="4">
        <v>182.88</v>
      </c>
      <c r="D79" s="4">
        <v>-69.455462999999995</v>
      </c>
      <c r="E79" s="4">
        <v>-54.362684999999999</v>
      </c>
    </row>
    <row r="80" spans="1:5" x14ac:dyDescent="0.25">
      <c r="A80" s="2" t="s">
        <v>69</v>
      </c>
      <c r="B80" s="4">
        <v>700</v>
      </c>
      <c r="C80" s="4">
        <v>213.36</v>
      </c>
      <c r="D80" s="4">
        <v>-61.677278000000001</v>
      </c>
      <c r="E80" s="4">
        <v>-59.869039000000001</v>
      </c>
    </row>
    <row r="81" spans="1:5" x14ac:dyDescent="0.25">
      <c r="A81" s="2" t="s">
        <v>70</v>
      </c>
      <c r="B81" s="4">
        <v>800</v>
      </c>
      <c r="C81" s="4">
        <v>243.84</v>
      </c>
      <c r="D81" s="4">
        <v>-58.478166000000002</v>
      </c>
      <c r="E81" s="4">
        <v>-57.825242000000003</v>
      </c>
    </row>
    <row r="82" spans="1:5" x14ac:dyDescent="0.25">
      <c r="A82" s="2" t="s">
        <v>71</v>
      </c>
      <c r="B82" s="4">
        <v>900</v>
      </c>
      <c r="C82" s="4">
        <v>274.32</v>
      </c>
      <c r="D82" s="4">
        <v>-59.138657000000002</v>
      </c>
      <c r="E82" s="4">
        <v>-57.642119999999998</v>
      </c>
    </row>
    <row r="83" spans="1:5" x14ac:dyDescent="0.25">
      <c r="A83" s="2" t="s">
        <v>72</v>
      </c>
      <c r="B83" s="4">
        <v>1000</v>
      </c>
      <c r="C83" s="4">
        <v>304.8</v>
      </c>
      <c r="D83" s="4">
        <v>-66.898762000000005</v>
      </c>
      <c r="E83" s="4">
        <v>-58.685282999999998</v>
      </c>
    </row>
    <row r="86" spans="1:5" x14ac:dyDescent="0.25">
      <c r="A86" s="1"/>
      <c r="B86" s="1"/>
      <c r="C86" s="1"/>
      <c r="D86" s="1" t="s">
        <v>73</v>
      </c>
      <c r="E86" s="1"/>
    </row>
    <row r="87" spans="1:5" x14ac:dyDescent="0.25">
      <c r="A87" s="2" t="s">
        <v>0</v>
      </c>
      <c r="B87" s="3" t="s">
        <v>16</v>
      </c>
      <c r="C87" s="3" t="s">
        <v>18</v>
      </c>
      <c r="D87" s="4" t="s">
        <v>1</v>
      </c>
      <c r="E87" s="4" t="s">
        <v>2</v>
      </c>
    </row>
    <row r="88" spans="1:5" x14ac:dyDescent="0.25">
      <c r="A88" s="2" t="s">
        <v>75</v>
      </c>
      <c r="B88" s="4">
        <v>100</v>
      </c>
      <c r="C88" s="4">
        <v>30.48</v>
      </c>
      <c r="D88" s="4">
        <v>-53.872318999999997</v>
      </c>
      <c r="E88" s="4">
        <v>-51.470376999999999</v>
      </c>
    </row>
    <row r="89" spans="1:5" x14ac:dyDescent="0.25">
      <c r="A89" s="2" t="s">
        <v>76</v>
      </c>
      <c r="B89" s="4">
        <v>200</v>
      </c>
      <c r="C89" s="4">
        <v>60.96</v>
      </c>
      <c r="D89" s="4">
        <v>-64.372522000000004</v>
      </c>
      <c r="E89" s="4">
        <v>-56.694504000000002</v>
      </c>
    </row>
    <row r="90" spans="1:5" x14ac:dyDescent="0.25">
      <c r="A90" s="2" t="s">
        <v>77</v>
      </c>
      <c r="B90" s="4">
        <v>300</v>
      </c>
      <c r="C90" s="4">
        <v>91.44</v>
      </c>
      <c r="D90" s="4">
        <v>-61.329036000000002</v>
      </c>
      <c r="E90" s="4">
        <v>-60.253751999999999</v>
      </c>
    </row>
    <row r="91" spans="1:5" x14ac:dyDescent="0.25">
      <c r="A91" s="2" t="s">
        <v>78</v>
      </c>
      <c r="B91" s="4">
        <v>400</v>
      </c>
      <c r="C91" s="4">
        <v>121.92</v>
      </c>
      <c r="D91" s="4">
        <v>-50.954227000000003</v>
      </c>
      <c r="E91" s="4">
        <v>-62.547455999999997</v>
      </c>
    </row>
    <row r="92" spans="1:5" x14ac:dyDescent="0.25">
      <c r="A92" s="2" t="s">
        <v>79</v>
      </c>
      <c r="B92" s="4">
        <v>500</v>
      </c>
      <c r="C92" s="4">
        <v>152.4</v>
      </c>
      <c r="D92" s="4">
        <v>-56.199488000000002</v>
      </c>
      <c r="E92" s="4">
        <v>-65.583078999999998</v>
      </c>
    </row>
    <row r="93" spans="1:5" x14ac:dyDescent="0.25">
      <c r="A93" s="2" t="s">
        <v>80</v>
      </c>
      <c r="B93" s="4">
        <v>600</v>
      </c>
      <c r="C93" s="4">
        <v>182.88</v>
      </c>
      <c r="D93" s="4">
        <v>-69.356682000000006</v>
      </c>
      <c r="E93" s="4">
        <v>-61.254722000000001</v>
      </c>
    </row>
    <row r="94" spans="1:5" x14ac:dyDescent="0.25">
      <c r="A94" s="2" t="s">
        <v>81</v>
      </c>
      <c r="B94" s="4">
        <v>700</v>
      </c>
      <c r="C94" s="4">
        <v>213.36</v>
      </c>
      <c r="D94" s="4">
        <v>0</v>
      </c>
      <c r="E94" s="4">
        <v>-67.692415999999994</v>
      </c>
    </row>
    <row r="95" spans="1:5" x14ac:dyDescent="0.25">
      <c r="A95" s="2" t="s">
        <v>82</v>
      </c>
      <c r="B95" s="4">
        <v>800</v>
      </c>
      <c r="C95" s="4">
        <v>243.84</v>
      </c>
      <c r="D95" s="4">
        <v>-63.817396000000002</v>
      </c>
      <c r="E95" s="4">
        <v>-69.291139000000001</v>
      </c>
    </row>
    <row r="96" spans="1:5" x14ac:dyDescent="0.25">
      <c r="A96" s="2" t="s">
        <v>83</v>
      </c>
      <c r="B96" s="4">
        <v>900</v>
      </c>
      <c r="C96" s="4">
        <v>274.32</v>
      </c>
      <c r="D96" s="4">
        <v>-68.480197000000004</v>
      </c>
      <c r="E96" s="4">
        <v>-70.380771999999993</v>
      </c>
    </row>
    <row r="97" spans="1:5" x14ac:dyDescent="0.25">
      <c r="A97" s="2" t="s">
        <v>84</v>
      </c>
      <c r="B97" s="4">
        <v>1000</v>
      </c>
      <c r="C97" s="4">
        <v>304.8</v>
      </c>
      <c r="D97" s="4">
        <v>-69.221124000000003</v>
      </c>
      <c r="E97" s="4">
        <v>0</v>
      </c>
    </row>
    <row r="100" spans="1:5" x14ac:dyDescent="0.25">
      <c r="A100" s="1"/>
      <c r="B100" s="1"/>
      <c r="C100" s="1"/>
      <c r="D100" s="1" t="s">
        <v>74</v>
      </c>
      <c r="E100" s="1"/>
    </row>
    <row r="101" spans="1:5" x14ac:dyDescent="0.25">
      <c r="A101" s="2" t="s">
        <v>0</v>
      </c>
      <c r="B101" s="3" t="s">
        <v>16</v>
      </c>
      <c r="C101" s="3" t="s">
        <v>18</v>
      </c>
      <c r="D101" s="4" t="s">
        <v>1</v>
      </c>
      <c r="E101" s="4" t="s">
        <v>2</v>
      </c>
    </row>
    <row r="102" spans="1:5" x14ac:dyDescent="0.25">
      <c r="A102" s="2" t="s">
        <v>85</v>
      </c>
      <c r="B102" s="4">
        <v>100</v>
      </c>
      <c r="C102" s="4">
        <v>30.48</v>
      </c>
      <c r="D102" s="4">
        <v>-59.389366000000003</v>
      </c>
      <c r="E102" s="4">
        <v>-62.093116000000002</v>
      </c>
    </row>
    <row r="103" spans="1:5" x14ac:dyDescent="0.25">
      <c r="A103" s="2" t="s">
        <v>86</v>
      </c>
      <c r="B103" s="4">
        <v>200</v>
      </c>
      <c r="C103" s="4">
        <v>60.96</v>
      </c>
      <c r="D103" s="4">
        <v>-66.953528000000006</v>
      </c>
      <c r="E103" s="4">
        <v>-66.051570999999996</v>
      </c>
    </row>
    <row r="104" spans="1:5" x14ac:dyDescent="0.25">
      <c r="A104" s="2" t="s">
        <v>87</v>
      </c>
      <c r="B104" s="4">
        <v>300</v>
      </c>
      <c r="C104" s="4">
        <v>91.44</v>
      </c>
      <c r="D104" s="4">
        <v>-65.182841999999994</v>
      </c>
      <c r="E104" s="4">
        <v>0</v>
      </c>
    </row>
    <row r="105" spans="1:5" x14ac:dyDescent="0.25">
      <c r="A105" s="2" t="s">
        <v>88</v>
      </c>
      <c r="B105" s="4">
        <v>400</v>
      </c>
      <c r="C105" s="4">
        <v>121.92</v>
      </c>
      <c r="D105" s="4">
        <v>-70.747936999999993</v>
      </c>
      <c r="E105" s="4">
        <v>-67.831097999999997</v>
      </c>
    </row>
    <row r="106" spans="1:5" x14ac:dyDescent="0.25">
      <c r="A106" s="2" t="s">
        <v>89</v>
      </c>
      <c r="B106" s="4">
        <v>500</v>
      </c>
      <c r="C106" s="4">
        <v>152.4</v>
      </c>
      <c r="D106" s="4">
        <v>-69.985551999999998</v>
      </c>
      <c r="E106" s="4">
        <v>0</v>
      </c>
    </row>
    <row r="107" spans="1:5" x14ac:dyDescent="0.25">
      <c r="A107" s="2" t="s">
        <v>90</v>
      </c>
      <c r="B107" s="4">
        <v>600</v>
      </c>
      <c r="C107" s="4">
        <v>182.88</v>
      </c>
      <c r="D107" s="4">
        <v>-70.869595000000004</v>
      </c>
      <c r="E107" s="4">
        <v>-68.072390999999996</v>
      </c>
    </row>
    <row r="108" spans="1:5" x14ac:dyDescent="0.25">
      <c r="A108" s="2" t="s">
        <v>91</v>
      </c>
      <c r="B108" s="4">
        <v>700</v>
      </c>
      <c r="C108" s="4">
        <v>213.36</v>
      </c>
      <c r="D108" s="4">
        <v>-70.007491000000002</v>
      </c>
      <c r="E108" s="4">
        <v>-70.074736000000001</v>
      </c>
    </row>
    <row r="109" spans="1:5" x14ac:dyDescent="0.25">
      <c r="A109" s="2" t="s">
        <v>92</v>
      </c>
      <c r="B109" s="4">
        <v>800</v>
      </c>
      <c r="C109" s="4">
        <v>243.84</v>
      </c>
      <c r="D109" s="4">
        <v>0</v>
      </c>
      <c r="E109" s="4">
        <v>0</v>
      </c>
    </row>
    <row r="110" spans="1:5" x14ac:dyDescent="0.25">
      <c r="A110" s="2" t="s">
        <v>93</v>
      </c>
      <c r="B110" s="4">
        <v>900</v>
      </c>
      <c r="C110" s="4">
        <v>274.32</v>
      </c>
      <c r="D110" s="4">
        <v>0</v>
      </c>
      <c r="E110" s="4">
        <v>0</v>
      </c>
    </row>
    <row r="111" spans="1:5" x14ac:dyDescent="0.25">
      <c r="A111" s="2" t="s">
        <v>94</v>
      </c>
      <c r="B111" s="4">
        <v>1000</v>
      </c>
      <c r="C111" s="4">
        <v>304.8</v>
      </c>
      <c r="D111" s="4">
        <v>0</v>
      </c>
      <c r="E111" s="4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abSelected="1" topLeftCell="A88" workbookViewId="0">
      <selection activeCell="E112" sqref="E112"/>
    </sheetView>
  </sheetViews>
  <sheetFormatPr defaultRowHeight="15" x14ac:dyDescent="0.25"/>
  <cols>
    <col min="1" max="1" width="23" bestFit="1" customWidth="1"/>
    <col min="4" max="4" width="15.7109375" bestFit="1" customWidth="1"/>
    <col min="5" max="5" width="10.7109375" bestFit="1" customWidth="1"/>
  </cols>
  <sheetData>
    <row r="1" spans="1:6" x14ac:dyDescent="0.25">
      <c r="A1" s="5"/>
      <c r="B1" s="5"/>
      <c r="C1" s="5"/>
      <c r="D1" s="5"/>
      <c r="E1" s="5"/>
      <c r="F1" s="5"/>
    </row>
    <row r="2" spans="1:6" x14ac:dyDescent="0.25">
      <c r="A2" s="1"/>
      <c r="B2" s="1"/>
      <c r="C2" s="1"/>
      <c r="D2" s="1" t="s">
        <v>3</v>
      </c>
      <c r="E2" s="1"/>
      <c r="F2" s="5"/>
    </row>
    <row r="3" spans="1:6" x14ac:dyDescent="0.25">
      <c r="A3" s="2" t="s">
        <v>0</v>
      </c>
      <c r="B3" s="3" t="s">
        <v>17</v>
      </c>
      <c r="C3" s="3" t="s">
        <v>18</v>
      </c>
      <c r="D3" s="4" t="s">
        <v>1</v>
      </c>
      <c r="E3" s="4" t="s">
        <v>2</v>
      </c>
      <c r="F3" s="5"/>
    </row>
    <row r="4" spans="1:6" x14ac:dyDescent="0.25">
      <c r="A4" s="2" t="s">
        <v>4</v>
      </c>
      <c r="B4" s="4">
        <v>100</v>
      </c>
      <c r="C4" s="4">
        <v>30.48</v>
      </c>
      <c r="D4" s="4">
        <f>RSS!$G$3-RSS!$D$4</f>
        <v>83.883347000000001</v>
      </c>
      <c r="E4" s="4">
        <f>RSS!$G$3-RSS!$E$4</f>
        <v>78.194405999999987</v>
      </c>
      <c r="F4" s="5"/>
    </row>
    <row r="5" spans="1:6" x14ac:dyDescent="0.25">
      <c r="A5" s="2" t="s">
        <v>5</v>
      </c>
      <c r="B5" s="4">
        <v>200</v>
      </c>
      <c r="C5" s="4">
        <v>60.96</v>
      </c>
      <c r="D5" s="4">
        <f>RSS!$G$3-RSS!$D$5</f>
        <v>93.755752000000001</v>
      </c>
      <c r="E5" s="4">
        <f>RSS!$G$3-RSS!$E$5</f>
        <v>83.151872999999995</v>
      </c>
      <c r="F5" s="5"/>
    </row>
    <row r="6" spans="1:6" x14ac:dyDescent="0.25">
      <c r="A6" s="2" t="s">
        <v>6</v>
      </c>
      <c r="B6" s="4">
        <v>300</v>
      </c>
      <c r="C6" s="4">
        <v>91.44</v>
      </c>
      <c r="D6" s="4">
        <f>RSS!$G$3-RSS!$D$6</f>
        <v>89.114895999999987</v>
      </c>
      <c r="E6" s="4">
        <f>RSS!$G$3-RSS!$E$6</f>
        <v>92.727433999999988</v>
      </c>
      <c r="F6" s="5"/>
    </row>
    <row r="7" spans="1:6" x14ac:dyDescent="0.25">
      <c r="A7" s="2" t="s">
        <v>7</v>
      </c>
      <c r="B7" s="4">
        <v>400</v>
      </c>
      <c r="C7" s="4">
        <v>121.92</v>
      </c>
      <c r="D7" s="4">
        <f>RSS!$G$3-RSS!$D$7</f>
        <v>91.279585999999995</v>
      </c>
      <c r="E7" s="4">
        <f>RSS!$G$3-RSS!$E$7</f>
        <v>95.148201</v>
      </c>
      <c r="F7" s="5"/>
    </row>
    <row r="8" spans="1:6" x14ac:dyDescent="0.25">
      <c r="A8" s="2" t="s">
        <v>8</v>
      </c>
      <c r="B8" s="4">
        <v>500</v>
      </c>
      <c r="C8" s="4">
        <v>152.4</v>
      </c>
      <c r="D8" s="4">
        <f>RSS!$G$3-RSS!$D$8</f>
        <v>95.137186999999997</v>
      </c>
      <c r="E8" s="4">
        <f>RSS!$G$3-RSS!$E$8</f>
        <v>91.269844000000006</v>
      </c>
      <c r="F8" s="5"/>
    </row>
    <row r="9" spans="1:6" x14ac:dyDescent="0.25">
      <c r="A9" s="2" t="s">
        <v>9</v>
      </c>
      <c r="B9" s="4">
        <v>600</v>
      </c>
      <c r="C9" s="4">
        <v>182.88</v>
      </c>
      <c r="D9" s="4">
        <f>RSS!$G$3-RSS!$D$9</f>
        <v>99.222276999999991</v>
      </c>
      <c r="E9" s="4">
        <f>RSS!$G$3-RSS!$E$9</f>
        <v>92.036072999999988</v>
      </c>
      <c r="F9" s="5"/>
    </row>
    <row r="10" spans="1:6" x14ac:dyDescent="0.25">
      <c r="A10" s="2" t="s">
        <v>10</v>
      </c>
      <c r="B10" s="4">
        <v>700</v>
      </c>
      <c r="C10" s="4">
        <v>213.36</v>
      </c>
      <c r="D10" s="4">
        <f>RSS!$G$3-RSS!$D$10</f>
        <v>100.08358699999999</v>
      </c>
      <c r="E10" s="4">
        <f>RSS!$G$3-RSS!$E$10</f>
        <v>92.633741999999998</v>
      </c>
      <c r="F10" s="5"/>
    </row>
    <row r="11" spans="1:6" x14ac:dyDescent="0.25">
      <c r="A11" s="2" t="s">
        <v>11</v>
      </c>
      <c r="B11" s="4">
        <v>800</v>
      </c>
      <c r="C11" s="4">
        <v>243.84</v>
      </c>
      <c r="D11" s="4">
        <f>RSS!$G$3-RSS!$D$11</f>
        <v>100.92033000000001</v>
      </c>
      <c r="E11" s="4">
        <f>RSS!$G$3-RSS!$E$11</f>
        <v>94.974402999999995</v>
      </c>
      <c r="F11" s="5"/>
    </row>
    <row r="12" spans="1:6" x14ac:dyDescent="0.25">
      <c r="A12" s="2" t="s">
        <v>12</v>
      </c>
      <c r="B12" s="4">
        <v>900</v>
      </c>
      <c r="C12" s="4">
        <v>274.32</v>
      </c>
      <c r="D12" s="4">
        <f>RSS!$G$3-RSS!$D$12</f>
        <v>103.324519</v>
      </c>
      <c r="E12" s="4">
        <f>RSS!$G$3-RSS!$E$12</f>
        <v>94.752296000000001</v>
      </c>
      <c r="F12" s="5"/>
    </row>
    <row r="13" spans="1:6" x14ac:dyDescent="0.25">
      <c r="A13" s="2" t="s">
        <v>13</v>
      </c>
      <c r="B13" s="4">
        <v>1000</v>
      </c>
      <c r="C13" s="4">
        <v>304.8</v>
      </c>
      <c r="D13" s="4">
        <f>RSS!$G$3-RSS!$D$13</f>
        <v>106.982946</v>
      </c>
      <c r="E13" s="4">
        <f>RSS!$G$3-RSS!$E$13</f>
        <v>97.130189000000001</v>
      </c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1"/>
      <c r="B16" s="1"/>
      <c r="C16" s="1"/>
      <c r="D16" s="1" t="s">
        <v>14</v>
      </c>
      <c r="E16" s="1"/>
      <c r="F16" s="5"/>
    </row>
    <row r="17" spans="1:6" x14ac:dyDescent="0.25">
      <c r="A17" s="2" t="s">
        <v>0</v>
      </c>
      <c r="B17" s="3" t="s">
        <v>17</v>
      </c>
      <c r="C17" s="3" t="s">
        <v>18</v>
      </c>
      <c r="D17" s="4" t="s">
        <v>1</v>
      </c>
      <c r="E17" s="4" t="s">
        <v>2</v>
      </c>
      <c r="F17" s="5"/>
    </row>
    <row r="18" spans="1:6" x14ac:dyDescent="0.25">
      <c r="A18" s="2" t="s">
        <v>20</v>
      </c>
      <c r="B18" s="4">
        <v>100</v>
      </c>
      <c r="C18" s="4">
        <v>30.48</v>
      </c>
      <c r="D18" s="4">
        <f>RSS!$G$4-RSS!$D$18</f>
        <v>81.389250000000004</v>
      </c>
      <c r="E18" s="4">
        <f>RSS!$G$4-RSS!$E$18</f>
        <v>78.30068</v>
      </c>
      <c r="F18" s="5"/>
    </row>
    <row r="19" spans="1:6" x14ac:dyDescent="0.25">
      <c r="A19" s="2" t="s">
        <v>21</v>
      </c>
      <c r="B19" s="4">
        <v>200</v>
      </c>
      <c r="C19" s="4">
        <v>60.96</v>
      </c>
      <c r="D19" s="4">
        <f>RSS!$G$4-RSS!$D$19</f>
        <v>91.923682999999997</v>
      </c>
      <c r="E19" s="4">
        <f>RSS!$G$4-RSS!$E$19</f>
        <v>84.090197999999987</v>
      </c>
      <c r="F19" s="5"/>
    </row>
    <row r="20" spans="1:6" x14ac:dyDescent="0.25">
      <c r="A20" s="2" t="s">
        <v>22</v>
      </c>
      <c r="B20" s="4">
        <v>300</v>
      </c>
      <c r="C20" s="4">
        <v>91.44</v>
      </c>
      <c r="D20" s="4">
        <f>RSS!$G$4-RSS!$D$20</f>
        <v>86.689067999999992</v>
      </c>
      <c r="E20" s="4">
        <f>RSS!$G$4-RSS!$E$20</f>
        <v>92.249418999999989</v>
      </c>
      <c r="F20" s="5"/>
    </row>
    <row r="21" spans="1:6" x14ac:dyDescent="0.25">
      <c r="A21" s="2" t="s">
        <v>23</v>
      </c>
      <c r="B21" s="4">
        <v>400</v>
      </c>
      <c r="C21" s="4">
        <v>121.92</v>
      </c>
      <c r="D21" s="4">
        <f>RSS!$G$4-RSS!$D$21</f>
        <v>89.521814000000006</v>
      </c>
      <c r="E21" s="4">
        <f>RSS!$G$4-RSS!$E$21</f>
        <v>94.670873</v>
      </c>
      <c r="F21" s="5"/>
    </row>
    <row r="22" spans="1:6" x14ac:dyDescent="0.25">
      <c r="A22" s="2" t="s">
        <v>24</v>
      </c>
      <c r="B22" s="4">
        <v>500</v>
      </c>
      <c r="C22" s="4">
        <v>152.4</v>
      </c>
      <c r="D22" s="4">
        <f>RSS!$G$4-RSS!$D$22</f>
        <v>91.528818000000001</v>
      </c>
      <c r="E22" s="4">
        <f>RSS!$G$4-RSS!$E$22</f>
        <v>90.822881999999993</v>
      </c>
      <c r="F22" s="5"/>
    </row>
    <row r="23" spans="1:6" x14ac:dyDescent="0.25">
      <c r="A23" s="2" t="s">
        <v>25</v>
      </c>
      <c r="B23" s="4">
        <v>600</v>
      </c>
      <c r="C23" s="4">
        <v>182.88</v>
      </c>
      <c r="D23" s="4">
        <f>RSS!$G$4-RSS!$D$23</f>
        <v>94.216237000000007</v>
      </c>
      <c r="E23" s="4">
        <f>RSS!$G$4-RSS!$E$23</f>
        <v>91.266165999999998</v>
      </c>
      <c r="F23" s="5"/>
    </row>
    <row r="24" spans="1:6" x14ac:dyDescent="0.25">
      <c r="A24" s="2" t="s">
        <v>26</v>
      </c>
      <c r="B24" s="4">
        <v>700</v>
      </c>
      <c r="C24" s="4">
        <v>213.36</v>
      </c>
      <c r="D24" s="4">
        <f>RSS!$G$4-RSS!$D$24</f>
        <v>97.004512000000005</v>
      </c>
      <c r="E24" s="4">
        <f>RSS!$G$4-RSS!$E$24</f>
        <v>92.725088999999997</v>
      </c>
      <c r="F24" s="5"/>
    </row>
    <row r="25" spans="1:6" x14ac:dyDescent="0.25">
      <c r="A25" s="2" t="s">
        <v>27</v>
      </c>
      <c r="B25" s="4">
        <v>800</v>
      </c>
      <c r="C25" s="4">
        <v>243.84</v>
      </c>
      <c r="D25" s="4">
        <f>RSS!$G$4-RSS!$D$25</f>
        <v>98.248759000000007</v>
      </c>
      <c r="E25" s="4">
        <f>RSS!$G$4-RSS!$E$25</f>
        <v>93.653499999999994</v>
      </c>
      <c r="F25" s="5"/>
    </row>
    <row r="26" spans="1:6" x14ac:dyDescent="0.25">
      <c r="A26" s="2" t="s">
        <v>28</v>
      </c>
      <c r="B26" s="4">
        <v>900</v>
      </c>
      <c r="C26" s="4">
        <v>274.32</v>
      </c>
      <c r="D26" s="4">
        <f>RSS!$G$4-RSS!$D$26</f>
        <v>100.90061</v>
      </c>
      <c r="E26" s="4">
        <f>RSS!$G$4-RSS!$E$26</f>
        <v>95.68956</v>
      </c>
      <c r="F26" s="5"/>
    </row>
    <row r="27" spans="1:6" x14ac:dyDescent="0.25">
      <c r="A27" s="2" t="s">
        <v>29</v>
      </c>
      <c r="B27" s="4">
        <v>1000</v>
      </c>
      <c r="C27" s="4">
        <v>304.8</v>
      </c>
      <c r="D27" s="4">
        <f>RSS!$G$4-RSS!$D$27</f>
        <v>103.047785</v>
      </c>
      <c r="E27" s="4">
        <f>RSS!$G$4-RSS!$E$27</f>
        <v>95.390803000000005</v>
      </c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1"/>
      <c r="B30" s="1"/>
      <c r="C30" s="1"/>
      <c r="D30" s="1" t="s">
        <v>15</v>
      </c>
      <c r="E30" s="1"/>
      <c r="F30" s="5"/>
    </row>
    <row r="31" spans="1:6" x14ac:dyDescent="0.25">
      <c r="A31" s="2" t="s">
        <v>0</v>
      </c>
      <c r="B31" s="3" t="s">
        <v>16</v>
      </c>
      <c r="C31" s="3" t="s">
        <v>18</v>
      </c>
      <c r="D31" s="4" t="s">
        <v>1</v>
      </c>
      <c r="E31" s="4" t="s">
        <v>2</v>
      </c>
      <c r="F31" s="5"/>
    </row>
    <row r="32" spans="1:6" x14ac:dyDescent="0.25">
      <c r="A32" s="2" t="s">
        <v>30</v>
      </c>
      <c r="B32" s="4">
        <v>100</v>
      </c>
      <c r="C32" s="4">
        <v>30.48</v>
      </c>
      <c r="D32" s="4">
        <f>RSS!$G$5-RSS!$D$32</f>
        <v>83.069997999999998</v>
      </c>
      <c r="E32" s="4">
        <f>RSS!$G$5-RSS!$E$32</f>
        <v>101.400482</v>
      </c>
      <c r="F32" s="5"/>
    </row>
    <row r="33" spans="1:5" x14ac:dyDescent="0.25">
      <c r="A33" s="2" t="s">
        <v>31</v>
      </c>
      <c r="B33" s="4">
        <v>200</v>
      </c>
      <c r="C33" s="4">
        <v>60.96</v>
      </c>
      <c r="D33" s="4">
        <f>RSS!$G$5-RSS!$D$33</f>
        <v>91.936460999999994</v>
      </c>
      <c r="E33" s="4">
        <f>RSS!$G$5-RSS!$E$33</f>
        <v>101.659808</v>
      </c>
    </row>
    <row r="34" spans="1:5" x14ac:dyDescent="0.25">
      <c r="A34" s="2" t="s">
        <v>32</v>
      </c>
      <c r="B34" s="4">
        <v>300</v>
      </c>
      <c r="C34" s="4">
        <v>91.44</v>
      </c>
      <c r="D34" s="4">
        <f>RSS!$G$5-RSS!$D$34</f>
        <v>88.261830000000003</v>
      </c>
      <c r="E34" s="4">
        <f>RSS!$G$5-RSS!$E$34</f>
        <v>108.226443</v>
      </c>
    </row>
    <row r="35" spans="1:5" x14ac:dyDescent="0.25">
      <c r="A35" s="2" t="s">
        <v>33</v>
      </c>
      <c r="B35" s="4">
        <v>400</v>
      </c>
      <c r="C35" s="4">
        <v>121.92</v>
      </c>
      <c r="D35" s="4">
        <f>RSS!$G$5-RSS!$D$35</f>
        <v>90.941494000000006</v>
      </c>
      <c r="E35" s="4">
        <f>RSS!$G$5-RSS!$E$35</f>
        <v>107.94519199999999</v>
      </c>
    </row>
    <row r="36" spans="1:5" x14ac:dyDescent="0.25">
      <c r="A36" s="2" t="s">
        <v>34</v>
      </c>
      <c r="B36" s="4">
        <v>500</v>
      </c>
      <c r="C36" s="4">
        <v>152.4</v>
      </c>
      <c r="D36" s="4">
        <f>RSS!$G$5-RSS!$D$36</f>
        <v>93.005879999999991</v>
      </c>
      <c r="E36" s="4">
        <f>RSS!$G$5-RSS!$E$36</f>
        <v>101.41280399999999</v>
      </c>
    </row>
    <row r="37" spans="1:5" x14ac:dyDescent="0.25">
      <c r="A37" s="2" t="s">
        <v>35</v>
      </c>
      <c r="B37" s="4">
        <v>600</v>
      </c>
      <c r="C37" s="4">
        <v>182.88</v>
      </c>
      <c r="D37" s="4">
        <f>RSS!$G$5-RSS!$D$37</f>
        <v>94.878451999999996</v>
      </c>
      <c r="E37" s="4">
        <f>RSS!$G$5-RSS!$E$37</f>
        <v>101.16755599999999</v>
      </c>
    </row>
    <row r="38" spans="1:5" x14ac:dyDescent="0.25">
      <c r="A38" s="2" t="s">
        <v>36</v>
      </c>
      <c r="B38" s="4">
        <v>700</v>
      </c>
      <c r="C38" s="4">
        <v>213.36</v>
      </c>
      <c r="D38" s="4">
        <f>RSS!$G$5-RSS!$D$38</f>
        <v>98.996017999999992</v>
      </c>
      <c r="E38" s="4" t="s">
        <v>95</v>
      </c>
    </row>
    <row r="39" spans="1:5" x14ac:dyDescent="0.25">
      <c r="A39" s="2" t="s">
        <v>37</v>
      </c>
      <c r="B39" s="4">
        <v>800</v>
      </c>
      <c r="C39" s="4">
        <v>243.84</v>
      </c>
      <c r="D39" s="4">
        <f>RSS!$G$5-RSS!$D$39</f>
        <v>102.39070100000001</v>
      </c>
      <c r="E39" s="4">
        <f>RSS!$G$5-RSS!$E$39</f>
        <v>104.438579</v>
      </c>
    </row>
    <row r="40" spans="1:5" x14ac:dyDescent="0.25">
      <c r="A40" s="2" t="s">
        <v>38</v>
      </c>
      <c r="B40" s="4">
        <v>900</v>
      </c>
      <c r="C40" s="4">
        <v>274.32</v>
      </c>
      <c r="D40" s="4">
        <f>RSS!$G$5-RSS!$D$40</f>
        <v>103.006895</v>
      </c>
      <c r="E40" s="4">
        <f>RSS!$G$5-RSS!$E$40</f>
        <v>109.623122</v>
      </c>
    </row>
    <row r="41" spans="1:5" x14ac:dyDescent="0.25">
      <c r="A41" s="2" t="s">
        <v>39</v>
      </c>
      <c r="B41" s="4">
        <v>1000</v>
      </c>
      <c r="C41" s="4">
        <v>304.8</v>
      </c>
      <c r="D41" s="4">
        <f>RSS!$G$5-RSS!$D$41</f>
        <v>102.502726</v>
      </c>
      <c r="E41" s="4">
        <f>RSS!$G$5-RSS!$E$41</f>
        <v>111.227307</v>
      </c>
    </row>
    <row r="44" spans="1:5" x14ac:dyDescent="0.25">
      <c r="A44" s="1"/>
      <c r="B44" s="1"/>
      <c r="C44" s="1"/>
      <c r="D44" s="1" t="s">
        <v>40</v>
      </c>
      <c r="E44" s="1"/>
    </row>
    <row r="45" spans="1:5" x14ac:dyDescent="0.25">
      <c r="A45" s="2" t="s">
        <v>0</v>
      </c>
      <c r="B45" s="3" t="s">
        <v>16</v>
      </c>
      <c r="C45" s="3" t="s">
        <v>18</v>
      </c>
      <c r="D45" s="4" t="s">
        <v>1</v>
      </c>
      <c r="E45" s="4" t="s">
        <v>2</v>
      </c>
    </row>
    <row r="46" spans="1:5" x14ac:dyDescent="0.25">
      <c r="A46" s="2" t="s">
        <v>41</v>
      </c>
      <c r="B46" s="4">
        <v>100</v>
      </c>
      <c r="C46" s="4">
        <v>30.48</v>
      </c>
      <c r="D46" s="4">
        <f>RSS!$G$6-RSS!$D$46</f>
        <v>68.004496000000003</v>
      </c>
      <c r="E46" s="4">
        <f>RSS!$G$6-RSS!$E$46</f>
        <v>67.225392999999997</v>
      </c>
    </row>
    <row r="47" spans="1:5" x14ac:dyDescent="0.25">
      <c r="A47" s="2" t="s">
        <v>42</v>
      </c>
      <c r="B47" s="4">
        <v>200</v>
      </c>
      <c r="C47" s="4">
        <v>60.96</v>
      </c>
      <c r="D47" s="4">
        <f>RSS!$G$6-RSS!$D$47</f>
        <v>74.755128999999997</v>
      </c>
      <c r="E47" s="4">
        <f>RSS!$G$6-RSS!$E$47</f>
        <v>72.049906000000007</v>
      </c>
    </row>
    <row r="48" spans="1:5" x14ac:dyDescent="0.25">
      <c r="A48" s="2" t="s">
        <v>43</v>
      </c>
      <c r="B48" s="4">
        <v>300</v>
      </c>
      <c r="C48" s="4">
        <v>91.44</v>
      </c>
      <c r="D48" s="4">
        <f>RSS!$G$6-RSS!$D$48</f>
        <v>72.628029999999995</v>
      </c>
      <c r="E48" s="4">
        <f>RSS!$G$6-RSS!$E$48</f>
        <v>80.679609999999997</v>
      </c>
    </row>
    <row r="49" spans="1:5" x14ac:dyDescent="0.25">
      <c r="A49" s="2" t="s">
        <v>44</v>
      </c>
      <c r="B49" s="4">
        <v>400</v>
      </c>
      <c r="C49" s="4">
        <v>121.92</v>
      </c>
      <c r="D49" s="4">
        <f>RSS!$G$6-RSS!$D$49</f>
        <v>75.114400000000003</v>
      </c>
      <c r="E49" s="4">
        <f>RSS!$G$6-RSS!$E$49</f>
        <v>83.143528000000003</v>
      </c>
    </row>
    <row r="50" spans="1:5" x14ac:dyDescent="0.25">
      <c r="A50" s="2" t="s">
        <v>45</v>
      </c>
      <c r="B50" s="4">
        <v>500</v>
      </c>
      <c r="C50" s="4">
        <v>152.4</v>
      </c>
      <c r="D50" s="4">
        <f>RSS!$G$6-RSS!$D$50</f>
        <v>77.755522999999997</v>
      </c>
      <c r="E50" s="4">
        <f>RSS!$G$6-RSS!$E$50</f>
        <v>79.029000999999994</v>
      </c>
    </row>
    <row r="51" spans="1:5" x14ac:dyDescent="0.25">
      <c r="A51" s="2" t="s">
        <v>46</v>
      </c>
      <c r="B51" s="4">
        <v>600</v>
      </c>
      <c r="C51" s="4">
        <v>182.88</v>
      </c>
      <c r="D51" s="4">
        <f>RSS!$G$6-RSS!$D$51</f>
        <v>79.534372000000005</v>
      </c>
      <c r="E51" s="4">
        <f>RSS!$G$6-RSS!$E$51</f>
        <v>79.374112999999994</v>
      </c>
    </row>
    <row r="52" spans="1:5" x14ac:dyDescent="0.25">
      <c r="A52" s="2" t="s">
        <v>47</v>
      </c>
      <c r="B52" s="4">
        <v>700</v>
      </c>
      <c r="C52" s="4">
        <v>213.36</v>
      </c>
      <c r="D52" s="4">
        <f>RSS!$G$6-RSS!$D$52</f>
        <v>81.909683000000001</v>
      </c>
      <c r="E52" s="4">
        <f>RSS!$G$6-RSS!$E$52</f>
        <v>80.499836000000002</v>
      </c>
    </row>
    <row r="53" spans="1:5" x14ac:dyDescent="0.25">
      <c r="A53" s="2" t="s">
        <v>48</v>
      </c>
      <c r="B53" s="4">
        <v>800</v>
      </c>
      <c r="C53" s="4">
        <v>243.84</v>
      </c>
      <c r="D53" s="4">
        <f>RSS!$G$6-RSS!$D$53</f>
        <v>83.676011000000003</v>
      </c>
      <c r="E53" s="4">
        <f>RSS!$G$6-RSS!$E$53</f>
        <v>82.653414999999995</v>
      </c>
    </row>
    <row r="54" spans="1:5" x14ac:dyDescent="0.25">
      <c r="A54" s="2" t="s">
        <v>49</v>
      </c>
      <c r="B54" s="4">
        <v>900</v>
      </c>
      <c r="C54" s="4">
        <v>274.32</v>
      </c>
      <c r="D54" s="4">
        <f>RSS!$G$6-RSS!$D$54</f>
        <v>87.438080999999997</v>
      </c>
      <c r="E54" s="4">
        <f>RSS!$G$6-RSS!$E$54</f>
        <v>86.219355000000007</v>
      </c>
    </row>
    <row r="55" spans="1:5" x14ac:dyDescent="0.25">
      <c r="A55" s="2" t="s">
        <v>50</v>
      </c>
      <c r="B55" s="4">
        <v>1000</v>
      </c>
      <c r="C55" s="4">
        <v>304.8</v>
      </c>
      <c r="D55" s="4">
        <f>RSS!$G$6-RSS!$D$55</f>
        <v>87.733665999999999</v>
      </c>
      <c r="E55" s="4">
        <f>RSS!$G$6-RSS!$E$55</f>
        <v>85.149293</v>
      </c>
    </row>
    <row r="58" spans="1:5" x14ac:dyDescent="0.25">
      <c r="A58" s="1"/>
      <c r="B58" s="1"/>
      <c r="C58" s="1"/>
      <c r="D58" s="1" t="s">
        <v>51</v>
      </c>
      <c r="E58" s="1"/>
    </row>
    <row r="59" spans="1:5" x14ac:dyDescent="0.25">
      <c r="A59" s="2" t="s">
        <v>0</v>
      </c>
      <c r="B59" s="3" t="s">
        <v>16</v>
      </c>
      <c r="C59" s="3" t="s">
        <v>18</v>
      </c>
      <c r="D59" s="4" t="s">
        <v>1</v>
      </c>
      <c r="E59" s="4" t="s">
        <v>2</v>
      </c>
    </row>
    <row r="60" spans="1:5" x14ac:dyDescent="0.25">
      <c r="A60" s="2" t="s">
        <v>52</v>
      </c>
      <c r="B60" s="4">
        <v>100</v>
      </c>
      <c r="C60" s="4">
        <v>30.48</v>
      </c>
      <c r="D60" s="4">
        <f>RSS!$G$7-RSS!$D$60</f>
        <v>91.397396999999998</v>
      </c>
      <c r="E60" s="4">
        <f>RSS!$G$7-RSS!$E$60</f>
        <v>74.597603000000007</v>
      </c>
    </row>
    <row r="61" spans="1:5" x14ac:dyDescent="0.25">
      <c r="A61" s="2" t="s">
        <v>53</v>
      </c>
      <c r="B61" s="4">
        <v>200</v>
      </c>
      <c r="C61" s="4">
        <v>60.96</v>
      </c>
      <c r="D61" s="4">
        <f>RSS!$G$7-RSS!$D$61</f>
        <v>92.030278999999993</v>
      </c>
      <c r="E61" s="4">
        <f>RSS!$G$7-RSS!$E$61</f>
        <v>79.664376000000004</v>
      </c>
    </row>
    <row r="62" spans="1:5" x14ac:dyDescent="0.25">
      <c r="A62" s="2" t="s">
        <v>54</v>
      </c>
      <c r="B62" s="4">
        <v>300</v>
      </c>
      <c r="C62" s="4">
        <v>91.44</v>
      </c>
      <c r="D62" s="4">
        <f>RSS!$G$7-RSS!$D$62</f>
        <v>89.539602000000002</v>
      </c>
      <c r="E62" s="4">
        <f>RSS!$G$7-RSS!$E$62</f>
        <v>85.729788999999997</v>
      </c>
    </row>
    <row r="63" spans="1:5" x14ac:dyDescent="0.25">
      <c r="A63" s="2" t="s">
        <v>55</v>
      </c>
      <c r="B63" s="4">
        <v>400</v>
      </c>
      <c r="C63" s="4">
        <v>121.92</v>
      </c>
      <c r="D63" s="4">
        <f>RSS!$G$7-RSS!$D$63</f>
        <v>92.108345</v>
      </c>
      <c r="E63" s="4">
        <f>RSS!$G$7-RSS!$E$63</f>
        <v>88.751158000000004</v>
      </c>
    </row>
    <row r="64" spans="1:5" x14ac:dyDescent="0.25">
      <c r="A64" s="2" t="s">
        <v>56</v>
      </c>
      <c r="B64" s="4">
        <v>500</v>
      </c>
      <c r="C64" s="4">
        <v>152.4</v>
      </c>
      <c r="D64" s="4">
        <f>RSS!$G$7-RSS!$D$64</f>
        <v>85.691128000000006</v>
      </c>
      <c r="E64" s="4">
        <f>RSS!$G$7-RSS!$E$64</f>
        <v>92.253331000000003</v>
      </c>
    </row>
    <row r="65" spans="1:5" x14ac:dyDescent="0.25">
      <c r="A65" s="2" t="s">
        <v>57</v>
      </c>
      <c r="B65" s="4">
        <v>600</v>
      </c>
      <c r="C65" s="4">
        <v>182.88</v>
      </c>
      <c r="D65" s="4" t="s">
        <v>95</v>
      </c>
      <c r="E65" s="4">
        <f>RSS!$G$7-RSS!$E$65</f>
        <v>82.826638000000003</v>
      </c>
    </row>
    <row r="66" spans="1:5" x14ac:dyDescent="0.25">
      <c r="A66" s="2" t="s">
        <v>58</v>
      </c>
      <c r="B66" s="4">
        <v>700</v>
      </c>
      <c r="C66" s="4">
        <v>213.36</v>
      </c>
      <c r="D66" s="4">
        <f>RSS!$G$7-RSS!$D$66</f>
        <v>91.193020000000004</v>
      </c>
      <c r="E66" s="4">
        <f>RSS!$G$7-RSS!$E$66</f>
        <v>81.749407000000005</v>
      </c>
    </row>
    <row r="67" spans="1:5" x14ac:dyDescent="0.25">
      <c r="A67" s="2" t="s">
        <v>59</v>
      </c>
      <c r="B67" s="4">
        <v>800</v>
      </c>
      <c r="C67" s="4">
        <v>243.84</v>
      </c>
      <c r="D67" s="4">
        <f>RSS!$G$7-RSS!$D$67</f>
        <v>89.283853000000008</v>
      </c>
      <c r="E67" s="4">
        <f>RSS!$G$7-RSS!$E$67</f>
        <v>82.314712999999998</v>
      </c>
    </row>
    <row r="68" spans="1:5" x14ac:dyDescent="0.25">
      <c r="A68" s="2" t="s">
        <v>60</v>
      </c>
      <c r="B68" s="4">
        <v>900</v>
      </c>
      <c r="C68" s="4">
        <v>274.32</v>
      </c>
      <c r="D68" s="4">
        <f>RSS!$G$7-RSS!$D$68</f>
        <v>85.313157000000004</v>
      </c>
      <c r="E68" s="4">
        <f>RSS!$G$7-RSS!$E$68</f>
        <v>80.020601999999997</v>
      </c>
    </row>
    <row r="69" spans="1:5" x14ac:dyDescent="0.25">
      <c r="A69" s="2" t="s">
        <v>61</v>
      </c>
      <c r="B69" s="4">
        <v>1000</v>
      </c>
      <c r="C69" s="4">
        <v>304.8</v>
      </c>
      <c r="D69" s="4">
        <f>RSS!$G$7-RSS!$D$55</f>
        <v>82.733665999999999</v>
      </c>
      <c r="E69" s="4">
        <f>RSS!$G$7-RSS!$E$69</f>
        <v>85.598754</v>
      </c>
    </row>
    <row r="72" spans="1:5" x14ac:dyDescent="0.25">
      <c r="A72" s="1"/>
      <c r="B72" s="1"/>
      <c r="C72" s="1"/>
      <c r="D72" s="1" t="s">
        <v>62</v>
      </c>
      <c r="E72" s="1"/>
    </row>
    <row r="73" spans="1:5" x14ac:dyDescent="0.25">
      <c r="A73" s="2" t="s">
        <v>0</v>
      </c>
      <c r="B73" s="3" t="s">
        <v>16</v>
      </c>
      <c r="C73" s="3" t="s">
        <v>18</v>
      </c>
      <c r="D73" s="4" t="s">
        <v>1</v>
      </c>
      <c r="E73" s="4" t="s">
        <v>2</v>
      </c>
    </row>
    <row r="74" spans="1:5" x14ac:dyDescent="0.25">
      <c r="A74" s="2" t="s">
        <v>75</v>
      </c>
      <c r="B74" s="4">
        <v>100</v>
      </c>
      <c r="C74" s="4">
        <v>30.48</v>
      </c>
      <c r="D74" s="4">
        <f>RSS!$G$8-RSS!$D$74</f>
        <v>79.186323000000002</v>
      </c>
      <c r="E74" s="4">
        <f>RSS!$G$8-RSS!$E$74</f>
        <v>73.379554999999996</v>
      </c>
    </row>
    <row r="75" spans="1:5" x14ac:dyDescent="0.25">
      <c r="A75" s="2" t="s">
        <v>76</v>
      </c>
      <c r="B75" s="4">
        <v>200</v>
      </c>
      <c r="C75" s="4">
        <v>60.96</v>
      </c>
      <c r="D75" s="4">
        <f>RSS!$G$8-RSS!$D$75</f>
        <v>88.742653000000004</v>
      </c>
      <c r="E75" s="4">
        <f>RSS!$G$8-RSS!$E$75</f>
        <v>78.345207000000002</v>
      </c>
    </row>
    <row r="76" spans="1:5" x14ac:dyDescent="0.25">
      <c r="A76" s="2" t="s">
        <v>77</v>
      </c>
      <c r="B76" s="4">
        <v>300</v>
      </c>
      <c r="C76" s="4">
        <v>91.44</v>
      </c>
      <c r="D76" s="4">
        <f>RSS!$G$8-RSS!$D$76</f>
        <v>88.232888000000003</v>
      </c>
      <c r="E76" s="4">
        <f>RSS!$G$8-RSS!$E$76</f>
        <v>88.346706999999995</v>
      </c>
    </row>
    <row r="77" spans="1:5" x14ac:dyDescent="0.25">
      <c r="A77" s="2" t="s">
        <v>78</v>
      </c>
      <c r="B77" s="4">
        <v>400</v>
      </c>
      <c r="C77" s="4">
        <v>121.92</v>
      </c>
      <c r="D77" s="4">
        <f>RSS!$G$8-RSS!$D$77</f>
        <v>92.119292999999999</v>
      </c>
      <c r="E77" s="4">
        <f>RSS!$G$8-RSS!$E$77</f>
        <v>90.040567999999993</v>
      </c>
    </row>
    <row r="78" spans="1:5" x14ac:dyDescent="0.25">
      <c r="A78" s="2" t="s">
        <v>79</v>
      </c>
      <c r="B78" s="4">
        <v>500</v>
      </c>
      <c r="C78" s="4">
        <v>152.4</v>
      </c>
      <c r="D78" s="4">
        <f>RSS!$G$8-RSS!$D$78</f>
        <v>92.434889999999996</v>
      </c>
      <c r="E78" s="4">
        <f>RSS!$G$8-RSS!$E$78</f>
        <v>84.437683000000007</v>
      </c>
    </row>
    <row r="79" spans="1:5" x14ac:dyDescent="0.25">
      <c r="A79" s="2" t="s">
        <v>80</v>
      </c>
      <c r="B79" s="4">
        <v>600</v>
      </c>
      <c r="C79" s="4">
        <v>182.88</v>
      </c>
      <c r="D79" s="4">
        <f>RSS!$G$8-RSS!$D$79</f>
        <v>94.255462999999992</v>
      </c>
      <c r="E79" s="4">
        <f>RSS!$G$8-RSS!$E$79</f>
        <v>79.162684999999996</v>
      </c>
    </row>
    <row r="80" spans="1:5" x14ac:dyDescent="0.25">
      <c r="A80" s="2" t="s">
        <v>81</v>
      </c>
      <c r="B80" s="4">
        <v>700</v>
      </c>
      <c r="C80" s="4">
        <v>213.36</v>
      </c>
      <c r="D80" s="4">
        <f>RSS!$G$8-RSS!$D$80</f>
        <v>86.477277999999998</v>
      </c>
      <c r="E80" s="4">
        <f>RSS!$G$8-RSS!$E$80</f>
        <v>84.669038999999998</v>
      </c>
    </row>
    <row r="81" spans="1:5" x14ac:dyDescent="0.25">
      <c r="A81" s="2" t="s">
        <v>82</v>
      </c>
      <c r="B81" s="4">
        <v>800</v>
      </c>
      <c r="C81" s="4">
        <v>243.84</v>
      </c>
      <c r="D81" s="4">
        <f>RSS!$G$8-RSS!$D$81</f>
        <v>83.278165999999999</v>
      </c>
      <c r="E81" s="4">
        <f>RSS!$G$8-RSS!$E$81</f>
        <v>82.625242</v>
      </c>
    </row>
    <row r="82" spans="1:5" x14ac:dyDescent="0.25">
      <c r="A82" s="2" t="s">
        <v>83</v>
      </c>
      <c r="B82" s="4">
        <v>900</v>
      </c>
      <c r="C82" s="4">
        <v>274.32</v>
      </c>
      <c r="D82" s="4">
        <f>RSS!$G$8-RSS!$D$82</f>
        <v>83.938657000000006</v>
      </c>
      <c r="E82" s="4">
        <f>RSS!$G$8-RSS!$E$82</f>
        <v>82.442120000000003</v>
      </c>
    </row>
    <row r="83" spans="1:5" x14ac:dyDescent="0.25">
      <c r="A83" s="2" t="s">
        <v>84</v>
      </c>
      <c r="B83" s="4">
        <v>1000</v>
      </c>
      <c r="C83" s="4">
        <v>304.8</v>
      </c>
      <c r="D83" s="4">
        <f>RSS!$G$8-RSS!$D$83</f>
        <v>91.698762000000002</v>
      </c>
      <c r="E83" s="4">
        <f>RSS!$G$8-RSS!$E$83</f>
        <v>83.485282999999995</v>
      </c>
    </row>
    <row r="86" spans="1:5" x14ac:dyDescent="0.25">
      <c r="A86" s="1"/>
      <c r="B86" s="1"/>
      <c r="C86" s="1"/>
      <c r="D86" s="1" t="s">
        <v>73</v>
      </c>
      <c r="E86" s="1"/>
    </row>
    <row r="87" spans="1:5" x14ac:dyDescent="0.25">
      <c r="A87" s="2" t="s">
        <v>0</v>
      </c>
      <c r="B87" s="3" t="s">
        <v>16</v>
      </c>
      <c r="C87" s="3" t="s">
        <v>18</v>
      </c>
      <c r="D87" s="4" t="s">
        <v>1</v>
      </c>
      <c r="E87" s="4" t="s">
        <v>2</v>
      </c>
    </row>
    <row r="88" spans="1:5" x14ac:dyDescent="0.25">
      <c r="A88" s="2" t="s">
        <v>63</v>
      </c>
      <c r="B88" s="4">
        <v>100</v>
      </c>
      <c r="C88" s="4">
        <v>30.48</v>
      </c>
      <c r="D88" s="4">
        <f>RSS!$G$9-RSS!$D$88</f>
        <v>72.172319000000002</v>
      </c>
      <c r="E88" s="4">
        <f>RSS!$G$9-RSS!$E$88</f>
        <v>69.770376999999996</v>
      </c>
    </row>
    <row r="89" spans="1:5" x14ac:dyDescent="0.25">
      <c r="A89" s="2" t="s">
        <v>64</v>
      </c>
      <c r="B89" s="4">
        <v>200</v>
      </c>
      <c r="C89" s="4">
        <v>60.96</v>
      </c>
      <c r="D89" s="4">
        <f>RSS!$G$9-RSS!$D$89</f>
        <v>82.672522000000001</v>
      </c>
      <c r="E89" s="4">
        <f>RSS!$G$9-RSS!$E$89</f>
        <v>74.994504000000006</v>
      </c>
    </row>
    <row r="90" spans="1:5" x14ac:dyDescent="0.25">
      <c r="A90" s="2" t="s">
        <v>65</v>
      </c>
      <c r="B90" s="4">
        <v>300</v>
      </c>
      <c r="C90" s="4">
        <v>91.44</v>
      </c>
      <c r="D90" s="4">
        <f>RSS!$G$9-RSS!$D$90</f>
        <v>79.629035999999999</v>
      </c>
      <c r="E90" s="4">
        <f>RSS!$G$9-RSS!$E$90</f>
        <v>78.553752000000003</v>
      </c>
    </row>
    <row r="91" spans="1:5" x14ac:dyDescent="0.25">
      <c r="A91" s="2" t="s">
        <v>66</v>
      </c>
      <c r="B91" s="4">
        <v>400</v>
      </c>
      <c r="C91" s="4">
        <v>121.92</v>
      </c>
      <c r="D91" s="4">
        <f>RSS!$G$9-RSS!$D$91</f>
        <v>69.254227</v>
      </c>
      <c r="E91" s="4">
        <f>RSS!$G$9-RSS!$E$91</f>
        <v>80.847455999999994</v>
      </c>
    </row>
    <row r="92" spans="1:5" x14ac:dyDescent="0.25">
      <c r="A92" s="2" t="s">
        <v>67</v>
      </c>
      <c r="B92" s="4">
        <v>500</v>
      </c>
      <c r="C92" s="4">
        <v>152.4</v>
      </c>
      <c r="D92" s="4">
        <f>RSS!$G$9-RSS!$D$92</f>
        <v>74.499487999999999</v>
      </c>
      <c r="E92" s="4">
        <f>RSS!$G$9-RSS!$E$92</f>
        <v>83.883078999999995</v>
      </c>
    </row>
    <row r="93" spans="1:5" x14ac:dyDescent="0.25">
      <c r="A93" s="2" t="s">
        <v>68</v>
      </c>
      <c r="B93" s="4">
        <v>600</v>
      </c>
      <c r="C93" s="4">
        <v>182.88</v>
      </c>
      <c r="D93" s="4">
        <f>RSS!$G$9-RSS!$D$93</f>
        <v>87.656682000000004</v>
      </c>
      <c r="E93" s="4">
        <f>RSS!$G$9-RSS!$E$93</f>
        <v>79.554721999999998</v>
      </c>
    </row>
    <row r="94" spans="1:5" x14ac:dyDescent="0.25">
      <c r="A94" s="2" t="s">
        <v>69</v>
      </c>
      <c r="B94" s="4">
        <v>700</v>
      </c>
      <c r="C94" s="4">
        <v>213.36</v>
      </c>
      <c r="D94" s="4" t="s">
        <v>95</v>
      </c>
      <c r="E94" s="4">
        <f>RSS!$G$9-RSS!$E$94</f>
        <v>85.992415999999992</v>
      </c>
    </row>
    <row r="95" spans="1:5" x14ac:dyDescent="0.25">
      <c r="A95" s="2" t="s">
        <v>70</v>
      </c>
      <c r="B95" s="4">
        <v>800</v>
      </c>
      <c r="C95" s="4">
        <v>243.84</v>
      </c>
      <c r="D95" s="4">
        <f>RSS!$G$9-RSS!$D$95</f>
        <v>82.117395999999999</v>
      </c>
      <c r="E95" s="4">
        <f>RSS!$G$9-RSS!$E$95</f>
        <v>87.591138999999998</v>
      </c>
    </row>
    <row r="96" spans="1:5" x14ac:dyDescent="0.25">
      <c r="A96" s="2" t="s">
        <v>71</v>
      </c>
      <c r="B96" s="4">
        <v>900</v>
      </c>
      <c r="C96" s="4">
        <v>274.32</v>
      </c>
      <c r="D96" s="4">
        <f>RSS!$G$9-RSS!$D$96</f>
        <v>86.780197000000001</v>
      </c>
      <c r="E96" s="4">
        <f>RSS!$G$9-RSS!$E$96</f>
        <v>88.68077199999999</v>
      </c>
    </row>
    <row r="97" spans="1:5" x14ac:dyDescent="0.25">
      <c r="A97" s="2" t="s">
        <v>72</v>
      </c>
      <c r="B97" s="4">
        <v>1000</v>
      </c>
      <c r="C97" s="4">
        <v>304.8</v>
      </c>
      <c r="D97" s="4">
        <f>RSS!$G$9-RSS!$D$97</f>
        <v>87.521124</v>
      </c>
      <c r="E97" s="4" t="s">
        <v>95</v>
      </c>
    </row>
    <row r="100" spans="1:5" x14ac:dyDescent="0.25">
      <c r="A100" s="1"/>
      <c r="B100" s="1"/>
      <c r="C100" s="1"/>
      <c r="D100" s="1" t="s">
        <v>74</v>
      </c>
      <c r="E100" s="1"/>
    </row>
    <row r="101" spans="1:5" x14ac:dyDescent="0.25">
      <c r="A101" s="2" t="s">
        <v>0</v>
      </c>
      <c r="B101" s="3" t="s">
        <v>16</v>
      </c>
      <c r="C101" s="3" t="s">
        <v>18</v>
      </c>
      <c r="D101" s="4" t="s">
        <v>1</v>
      </c>
      <c r="E101" s="4" t="s">
        <v>2</v>
      </c>
    </row>
    <row r="102" spans="1:5" x14ac:dyDescent="0.25">
      <c r="A102" s="2" t="s">
        <v>85</v>
      </c>
      <c r="B102" s="4">
        <v>100</v>
      </c>
      <c r="C102" s="4">
        <v>30.48</v>
      </c>
      <c r="D102" s="4">
        <f>RSS!$G$10-RSS!$D$102</f>
        <v>74.689366000000007</v>
      </c>
      <c r="E102" s="4">
        <f>RSS!$G$10-RSS!$E$102</f>
        <v>77.393116000000006</v>
      </c>
    </row>
    <row r="103" spans="1:5" x14ac:dyDescent="0.25">
      <c r="A103" s="2" t="s">
        <v>86</v>
      </c>
      <c r="B103" s="4">
        <v>200</v>
      </c>
      <c r="C103" s="4">
        <v>60.96</v>
      </c>
      <c r="D103" s="4">
        <f>RSS!$G$10-RSS!$D$103</f>
        <v>82.253528000000003</v>
      </c>
      <c r="E103" s="4">
        <f>RSS!$G$10-RSS!$E$103</f>
        <v>81.351570999999993</v>
      </c>
    </row>
    <row r="104" spans="1:5" x14ac:dyDescent="0.25">
      <c r="A104" s="2" t="s">
        <v>87</v>
      </c>
      <c r="B104" s="4">
        <v>300</v>
      </c>
      <c r="C104" s="4">
        <v>91.44</v>
      </c>
      <c r="D104" s="4">
        <f>RSS!$G$10-RSS!$D$104</f>
        <v>80.482841999999991</v>
      </c>
      <c r="E104" s="4" t="s">
        <v>95</v>
      </c>
    </row>
    <row r="105" spans="1:5" x14ac:dyDescent="0.25">
      <c r="A105" s="2" t="s">
        <v>88</v>
      </c>
      <c r="B105" s="4">
        <v>400</v>
      </c>
      <c r="C105" s="4">
        <v>121.92</v>
      </c>
      <c r="D105" s="4">
        <f>RSS!$G$10-RSS!$D$105</f>
        <v>86.04793699999999</v>
      </c>
      <c r="E105" s="4">
        <f>RSS!$G$10-RSS!$E$105</f>
        <v>83.131097999999994</v>
      </c>
    </row>
    <row r="106" spans="1:5" x14ac:dyDescent="0.25">
      <c r="A106" s="2" t="s">
        <v>89</v>
      </c>
      <c r="B106" s="4">
        <v>500</v>
      </c>
      <c r="C106" s="4">
        <v>152.4</v>
      </c>
      <c r="D106" s="4">
        <f>RSS!$G$10-RSS!$D$106</f>
        <v>85.285551999999996</v>
      </c>
      <c r="E106" s="4" t="s">
        <v>95</v>
      </c>
    </row>
    <row r="107" spans="1:5" x14ac:dyDescent="0.25">
      <c r="A107" s="2" t="s">
        <v>90</v>
      </c>
      <c r="B107" s="4">
        <v>600</v>
      </c>
      <c r="C107" s="4">
        <v>182.88</v>
      </c>
      <c r="D107" s="4">
        <f>RSS!$G$10-RSS!$D$107</f>
        <v>86.169595000000001</v>
      </c>
      <c r="E107" s="4">
        <f>RSS!$G$10-RSS!$E$107</f>
        <v>83.372390999999993</v>
      </c>
    </row>
    <row r="108" spans="1:5" x14ac:dyDescent="0.25">
      <c r="A108" s="2" t="s">
        <v>91</v>
      </c>
      <c r="B108" s="4">
        <v>700</v>
      </c>
      <c r="C108" s="4">
        <v>213.36</v>
      </c>
      <c r="D108" s="4">
        <f>RSS!$G$10-RSS!$D$108</f>
        <v>85.307490999999999</v>
      </c>
      <c r="E108" s="4">
        <f>RSS!$G$10-RSS!$E$108</f>
        <v>85.374735999999999</v>
      </c>
    </row>
    <row r="109" spans="1:5" x14ac:dyDescent="0.25">
      <c r="A109" s="2" t="s">
        <v>92</v>
      </c>
      <c r="B109" s="4">
        <v>800</v>
      </c>
      <c r="C109" s="4">
        <v>243.84</v>
      </c>
      <c r="D109" s="4" t="s">
        <v>95</v>
      </c>
      <c r="E109" s="4" t="s">
        <v>95</v>
      </c>
    </row>
    <row r="110" spans="1:5" x14ac:dyDescent="0.25">
      <c r="A110" s="2" t="s">
        <v>93</v>
      </c>
      <c r="B110" s="4">
        <v>900</v>
      </c>
      <c r="C110" s="4">
        <v>274.32</v>
      </c>
      <c r="D110" s="4" t="s">
        <v>95</v>
      </c>
      <c r="E110" s="4" t="s">
        <v>95</v>
      </c>
    </row>
    <row r="111" spans="1:5" x14ac:dyDescent="0.25">
      <c r="A111" s="2" t="s">
        <v>94</v>
      </c>
      <c r="B111" s="4">
        <v>1000</v>
      </c>
      <c r="C111" s="4">
        <v>304.8</v>
      </c>
      <c r="D111" s="4" t="s">
        <v>95</v>
      </c>
      <c r="E111" s="4" t="s">
        <v>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RSS</vt:lpstr>
      <vt:lpstr>Path_Loss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mlunar</dc:creator>
  <cp:lastModifiedBy>mlunar</cp:lastModifiedBy>
  <dcterms:created xsi:type="dcterms:W3CDTF">2017-07-17T15:46:17Z</dcterms:created>
  <dcterms:modified xsi:type="dcterms:W3CDTF">2017-09-05T22:32:12Z</dcterms:modified>
</cp:coreProperties>
</file>