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h\Documents\STAGE\Biorxiv\PLN\BioMart\"/>
    </mc:Choice>
  </mc:AlternateContent>
  <xr:revisionPtr revIDLastSave="0" documentId="13_ncr:1_{5023B530-0061-4C5F-B38D-C085A11EE5A8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Blad1" sheetId="2" r:id="rId1"/>
    <sheet name="BioMart_Biotype_hyperacetylatio" sheetId="1" r:id="rId2"/>
    <sheet name="Blad3" sheetId="4" r:id="rId3"/>
    <sheet name="removed transcriptID" sheetId="3" r:id="rId4"/>
    <sheet name="Blad5" sheetId="7" r:id="rId5"/>
    <sheet name="Blad2" sheetId="5" r:id="rId6"/>
  </sheets>
  <definedNames>
    <definedName name="_xlnm._FilterDatabase" localSheetId="5" hidden="1">Blad2!$A$1:$H$228</definedName>
  </definedNames>
  <calcPr calcId="191029"/>
  <pivotCaches>
    <pivotCache cacheId="9" r:id="rId7"/>
    <pivotCache cacheId="10" r:id="rId8"/>
    <pivotCache cacheId="1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4" l="1"/>
  <c r="K5" i="4"/>
  <c r="K9" i="4"/>
  <c r="I9" i="4"/>
  <c r="G7" i="4"/>
  <c r="G15" i="4"/>
  <c r="K10" i="2"/>
  <c r="G15" i="2"/>
  <c r="G8" i="4"/>
  <c r="I5" i="4"/>
  <c r="K9" i="2"/>
  <c r="K5" i="2"/>
  <c r="I7" i="2"/>
  <c r="G14" i="4"/>
  <c r="I10" i="2"/>
  <c r="I8" i="2"/>
  <c r="K4" i="4"/>
  <c r="I9" i="2"/>
  <c r="E9" i="4"/>
  <c r="E11" i="2"/>
  <c r="E12" i="2"/>
  <c r="E12" i="4"/>
  <c r="I8" i="4"/>
  <c r="G7" i="2"/>
  <c r="E9" i="2"/>
  <c r="G14" i="2"/>
  <c r="I7" i="4"/>
  <c r="E11" i="4"/>
  <c r="K10" i="4"/>
  <c r="K4" i="2"/>
  <c r="I6" i="2"/>
  <c r="I5" i="2"/>
  <c r="E8" i="2"/>
  <c r="G8" i="2"/>
  <c r="I10" i="4"/>
  <c r="E8" i="4"/>
  <c r="G7" i="7"/>
  <c r="I6" i="7"/>
  <c r="K10" i="7"/>
  <c r="I9" i="7"/>
  <c r="K5" i="7"/>
  <c r="K4" i="7"/>
  <c r="I10" i="7"/>
  <c r="G15" i="7"/>
  <c r="I5" i="7"/>
  <c r="G14" i="7"/>
  <c r="E12" i="7"/>
  <c r="E11" i="7"/>
  <c r="K9" i="7"/>
  <c r="I8" i="7"/>
  <c r="I7" i="7"/>
  <c r="I17" i="7" l="1"/>
  <c r="E17" i="7"/>
  <c r="K17" i="7"/>
  <c r="G17" i="7"/>
  <c r="E17" i="4"/>
  <c r="E17" i="2"/>
  <c r="I17" i="2"/>
  <c r="K17" i="2"/>
  <c r="G17" i="2"/>
  <c r="K17" i="4"/>
  <c r="I17" i="4"/>
  <c r="G17" i="4"/>
</calcChain>
</file>

<file path=xl/sharedStrings.xml><?xml version="1.0" encoding="utf-8"?>
<sst xmlns="http://schemas.openxmlformats.org/spreadsheetml/2006/main" count="13509" uniqueCount="2800">
  <si>
    <t>Chromosome Name</t>
  </si>
  <si>
    <t>Gene Start (bp)</t>
  </si>
  <si>
    <t>Gene End (bp)</t>
  </si>
  <si>
    <t>Associated Gene Name</t>
  </si>
  <si>
    <t>Description</t>
  </si>
  <si>
    <t>Transcript Biotype</t>
  </si>
  <si>
    <t>Ensembl Gene ID</t>
  </si>
  <si>
    <t>Ensembl Transcript ID</t>
  </si>
  <si>
    <t>SACS-AS1</t>
  </si>
  <si>
    <t>SACS antisense RNA 1 [Source:HGNC Symbol;Acc:39835]</t>
  </si>
  <si>
    <t>lincRNA</t>
  </si>
  <si>
    <t>ENSG00000229558</t>
  </si>
  <si>
    <t>ENST00000443092</t>
  </si>
  <si>
    <t>LINC00427</t>
  </si>
  <si>
    <t>long intergenic non-protein coding RNA 427 [Source:HGNC Symbol;Acc:42762]</t>
  </si>
  <si>
    <t>ENSG00000236463</t>
  </si>
  <si>
    <t>ENST00000412722</t>
  </si>
  <si>
    <t>TEX26-AS1</t>
  </si>
  <si>
    <t>TEX26 antisense RNA 1 [Source:HGNC Symbol;Acc:42784]</t>
  </si>
  <si>
    <t>antisense</t>
  </si>
  <si>
    <t>ENSG00000224743</t>
  </si>
  <si>
    <t>ENST00000592950</t>
  </si>
  <si>
    <t>ENST00000585870</t>
  </si>
  <si>
    <t>ENST00000588726</t>
  </si>
  <si>
    <t>ENST00000590344</t>
  </si>
  <si>
    <t>ENST00000593246</t>
  </si>
  <si>
    <t>ENST00000590721</t>
  </si>
  <si>
    <t>ENST00000451495</t>
  </si>
  <si>
    <t>ENST00000586973</t>
  </si>
  <si>
    <t>ENST00000586464</t>
  </si>
  <si>
    <t>ENST00000588425</t>
  </si>
  <si>
    <t>ENST00000585582</t>
  </si>
  <si>
    <t>ENST00000411835</t>
  </si>
  <si>
    <t>ENST00000589840</t>
  </si>
  <si>
    <t>ENST00000429200</t>
  </si>
  <si>
    <t>ENST00000587596</t>
  </si>
  <si>
    <t>ENST00000591131</t>
  </si>
  <si>
    <t>ENST00000591300</t>
  </si>
  <si>
    <t>RN7SL783P</t>
  </si>
  <si>
    <t>RNA, 7SL, cytoplasmic 783, pseudogene [Source:HGNC Symbol;Acc:46799]</t>
  </si>
  <si>
    <t>misc_RNA</t>
  </si>
  <si>
    <t>ENSG00000265885</t>
  </si>
  <si>
    <t>ENST00000577950</t>
  </si>
  <si>
    <t>LINC00598</t>
  </si>
  <si>
    <t>long intergenic non-protein coding RNA 598 [Source:HGNC Symbol;Acc:42770]</t>
  </si>
  <si>
    <t>ENSG00000215483</t>
  </si>
  <si>
    <t>ENST00000400430</t>
  </si>
  <si>
    <t>ENST00000400431</t>
  </si>
  <si>
    <t>ENST00000542632</t>
  </si>
  <si>
    <t>LDLRAD4</t>
  </si>
  <si>
    <t>low density lipoprotein receptor class A domain containing 4 [Source:HGNC Symbol;Acc:1224]</t>
  </si>
  <si>
    <t>processed_transcript</t>
  </si>
  <si>
    <t>ENSG00000168675</t>
  </si>
  <si>
    <t>ENST00000590371</t>
  </si>
  <si>
    <t>protein_coding</t>
  </si>
  <si>
    <t>ENST00000587905</t>
  </si>
  <si>
    <t>retained_intron</t>
  </si>
  <si>
    <t>ENST00000590115</t>
  </si>
  <si>
    <t>ENST00000399848</t>
  </si>
  <si>
    <t>ENST00000359446</t>
  </si>
  <si>
    <t>ENST00000586222</t>
  </si>
  <si>
    <t>ENST00000593236</t>
  </si>
  <si>
    <t>ENST00000587600</t>
  </si>
  <si>
    <t>ENST00000586207</t>
  </si>
  <si>
    <t>ENST00000587440</t>
  </si>
  <si>
    <t>ENST00000592657</t>
  </si>
  <si>
    <t>ENST00000587757</t>
  </si>
  <si>
    <t>ENST00000585931</t>
  </si>
  <si>
    <t>ENST00000590308</t>
  </si>
  <si>
    <t>ENST00000586765</t>
  </si>
  <si>
    <t>ENST00000592812</t>
  </si>
  <si>
    <t>ENST00000361303</t>
  </si>
  <si>
    <t>ENST00000435606</t>
  </si>
  <si>
    <t>ENST00000592991</t>
  </si>
  <si>
    <t>ENST00000361205</t>
  </si>
  <si>
    <t>LINC01077</t>
  </si>
  <si>
    <t>long intergenic non-protein coding RNA 1077 [Source:HGNC Symbol;Acc:49120]</t>
  </si>
  <si>
    <t>ENSG00000233456</t>
  </si>
  <si>
    <t>ENST00000452288</t>
  </si>
  <si>
    <t>RP11-484L8.1</t>
  </si>
  <si>
    <t>ENSG00000267764</t>
  </si>
  <si>
    <t>ENST00000590649</t>
  </si>
  <si>
    <t>EXOSC3P1</t>
  </si>
  <si>
    <t>exosome component 3 pseudogene 1 [Source:HGNC Symbol;Acc:33989]</t>
  </si>
  <si>
    <t>processed_pseudogene</t>
  </si>
  <si>
    <t>ENSG00000229007</t>
  </si>
  <si>
    <t>ENST00000448649</t>
  </si>
  <si>
    <t>RP11-49O14.3</t>
  </si>
  <si>
    <t>sense_intronic</t>
  </si>
  <si>
    <t>ENSG00000230815</t>
  </si>
  <si>
    <t>ENST00000437846</t>
  </si>
  <si>
    <t>KANK1</t>
  </si>
  <si>
    <t>KN motif and ankyrin repeat domains 1 [Source:HGNC Symbol;Acc:19309]</t>
  </si>
  <si>
    <t>ENSG00000107104</t>
  </si>
  <si>
    <t>ENST00000382303</t>
  </si>
  <si>
    <t>ENST00000467541</t>
  </si>
  <si>
    <t>ENST00000475690</t>
  </si>
  <si>
    <t>ENST00000489369</t>
  </si>
  <si>
    <t>ENST00000354485</t>
  </si>
  <si>
    <t>ENST00000382297</t>
  </si>
  <si>
    <t>ENST00000382293</t>
  </si>
  <si>
    <t>ENST00000382289</t>
  </si>
  <si>
    <t>ENST00000382286</t>
  </si>
  <si>
    <t>CTIF</t>
  </si>
  <si>
    <t>CBP80/20-dependent translation initiation factor [Source:HGNC Symbol;Acc:23925]</t>
  </si>
  <si>
    <t>ENSG00000134030</t>
  </si>
  <si>
    <t>ENST00000256413</t>
  </si>
  <si>
    <t>ENST00000382998</t>
  </si>
  <si>
    <t>ENST00000591412</t>
  </si>
  <si>
    <t>ENST00000591387</t>
  </si>
  <si>
    <t>ENST00000587752</t>
  </si>
  <si>
    <t>ENST00000588345</t>
  </si>
  <si>
    <t>ENST00000589585</t>
  </si>
  <si>
    <t>ENST00000587769</t>
  </si>
  <si>
    <t>ENST00000587860</t>
  </si>
  <si>
    <t>ENST00000592658</t>
  </si>
  <si>
    <t>ENST00000590422</t>
  </si>
  <si>
    <t>RP3-450M14.1</t>
  </si>
  <si>
    <t>ENSG00000235102</t>
  </si>
  <si>
    <t>ENST00000438914</t>
  </si>
  <si>
    <t>IL17D</t>
  </si>
  <si>
    <t>interleukin 17D [Source:HGNC Symbol;Acc:5984]</t>
  </si>
  <si>
    <t>ENSG00000172458</t>
  </si>
  <si>
    <t>ENST00000498088</t>
  </si>
  <si>
    <t>ENST00000304920</t>
  </si>
  <si>
    <t>ENST00000468605</t>
  </si>
  <si>
    <t>RP11-696N14.1</t>
  </si>
  <si>
    <t>ENSG00000246090</t>
  </si>
  <si>
    <t>ENST00000500358</t>
  </si>
  <si>
    <t>ENST00000499178</t>
  </si>
  <si>
    <t>ENST00000506160</t>
  </si>
  <si>
    <t>ENST00000506454</t>
  </si>
  <si>
    <t>ENST00000509295</t>
  </si>
  <si>
    <t>ENST00000510764</t>
  </si>
  <si>
    <t>ENST00000509939</t>
  </si>
  <si>
    <t>RP11-486M23.1</t>
  </si>
  <si>
    <t>ENSG00000253632</t>
  </si>
  <si>
    <t>ENST00000521101</t>
  </si>
  <si>
    <t>SACS</t>
  </si>
  <si>
    <t>spastic ataxia of Charlevoix-Saguenay (sacsin) [Source:HGNC Symbol;Acc:10519]</t>
  </si>
  <si>
    <t>ENSG00000151835</t>
  </si>
  <si>
    <t>ENST00000402364</t>
  </si>
  <si>
    <t>ENST00000382292</t>
  </si>
  <si>
    <t>ENST00000455470</t>
  </si>
  <si>
    <t>ENST00000423156</t>
  </si>
  <si>
    <t>ENST00000476776</t>
  </si>
  <si>
    <t>ENST00000382298</t>
  </si>
  <si>
    <t>CABLES1</t>
  </si>
  <si>
    <t>Cdk5 and Abl enzyme substrate 1 [Source:HGNC Symbol;Acc:25097]</t>
  </si>
  <si>
    <t>ENSG00000134508</t>
  </si>
  <si>
    <t>ENST00000400473</t>
  </si>
  <si>
    <t>nonsense_mediated_decay</t>
  </si>
  <si>
    <t>ENST00000579963</t>
  </si>
  <si>
    <t>ENST00000580153</t>
  </si>
  <si>
    <t>ENST00000256925</t>
  </si>
  <si>
    <t>ENST00000582882</t>
  </si>
  <si>
    <t>ENST00000583220</t>
  </si>
  <si>
    <t>ENST00000580644</t>
  </si>
  <si>
    <t>ENST00000578052</t>
  </si>
  <si>
    <t>ENST00000585061</t>
  </si>
  <si>
    <t>ENST00000420687</t>
  </si>
  <si>
    <t>MIPEP</t>
  </si>
  <si>
    <t>mitochondrial intermediate peptidase [Source:HGNC Symbol;Acc:7104]</t>
  </si>
  <si>
    <t>ENSG00000027001</t>
  </si>
  <si>
    <t>ENST00000464194</t>
  </si>
  <si>
    <t>ENST00000433710</t>
  </si>
  <si>
    <t>ENST00000382172</t>
  </si>
  <si>
    <t>ENST00000494139</t>
  </si>
  <si>
    <t>ENST00000469167</t>
  </si>
  <si>
    <t>KB-1458E12.1</t>
  </si>
  <si>
    <t>ENSG00000254267</t>
  </si>
  <si>
    <t>ENST00000518704</t>
  </si>
  <si>
    <t>TMEM241</t>
  </si>
  <si>
    <t>transmembrane protein 241 [Source:HGNC Symbol;Acc:31723]</t>
  </si>
  <si>
    <t>ENSG00000134490</t>
  </si>
  <si>
    <t>ENST00000584625</t>
  </si>
  <si>
    <t>ENST00000581444</t>
  </si>
  <si>
    <t>ENST00000578790</t>
  </si>
  <si>
    <t>ENST00000475185</t>
  </si>
  <si>
    <t>ENST00000383233</t>
  </si>
  <si>
    <t>ENST00000477053</t>
  </si>
  <si>
    <t>ENST00000473688</t>
  </si>
  <si>
    <t>ENST00000583048</t>
  </si>
  <si>
    <t>ENST00000577448</t>
  </si>
  <si>
    <t>ENST00000460322</t>
  </si>
  <si>
    <t>ENST00000578520</t>
  </si>
  <si>
    <t>ENST00000482411</t>
  </si>
  <si>
    <t>ENST00000497608</t>
  </si>
  <si>
    <t>ENST00000577531</t>
  </si>
  <si>
    <t>ENST00000582336</t>
  </si>
  <si>
    <t>ENST00000580025</t>
  </si>
  <si>
    <t>ENST00000450466</t>
  </si>
  <si>
    <t>ENST00000542162</t>
  </si>
  <si>
    <t>ENST00000399707</t>
  </si>
  <si>
    <t>EVA1C</t>
  </si>
  <si>
    <t>eva-1 homolog C (C. elegans) [Source:HGNC Symbol;Acc:13239]</t>
  </si>
  <si>
    <t>ENSG00000166979</t>
  </si>
  <si>
    <t>ENST00000469079</t>
  </si>
  <si>
    <t>ENST00000459833</t>
  </si>
  <si>
    <t>ENST00000300255</t>
  </si>
  <si>
    <t>ENST00000435323</t>
  </si>
  <si>
    <t>ENST00000437338</t>
  </si>
  <si>
    <t>ENST00000457807</t>
  </si>
  <si>
    <t>ENST00000401402</t>
  </si>
  <si>
    <t>ENST00000382699</t>
  </si>
  <si>
    <t>ENST00000481638</t>
  </si>
  <si>
    <t>ENST00000412833</t>
  </si>
  <si>
    <t>ENST00000464037</t>
  </si>
  <si>
    <t>ENST00000496615</t>
  </si>
  <si>
    <t>ENST00000485488</t>
  </si>
  <si>
    <t>RP11-356K23.1</t>
  </si>
  <si>
    <t>ENSG00000258752</t>
  </si>
  <si>
    <t>ENST00000555407</t>
  </si>
  <si>
    <t>ENST00000556942</t>
  </si>
  <si>
    <t>KB-1615E4.2</t>
  </si>
  <si>
    <t>ENSG00000253666</t>
  </si>
  <si>
    <t>ENST00000521851</t>
  </si>
  <si>
    <t>ENST00000523831</t>
  </si>
  <si>
    <t>KB-1615E4.3</t>
  </si>
  <si>
    <t>ENSG00000254364</t>
  </si>
  <si>
    <t>ENST00000523784</t>
  </si>
  <si>
    <t>RALGPS1</t>
  </si>
  <si>
    <t>Ral GEF with PH domain and SH3 binding motif 1 [Source:HGNC Symbol;Acc:16851]</t>
  </si>
  <si>
    <t>ENSG00000136828</t>
  </si>
  <si>
    <t>ENST00000259351</t>
  </si>
  <si>
    <t>ENST00000394022</t>
  </si>
  <si>
    <t>ENST00000373439</t>
  </si>
  <si>
    <t>ENST00000394011</t>
  </si>
  <si>
    <t>ENST00000319107</t>
  </si>
  <si>
    <t>ENST00000472427</t>
  </si>
  <si>
    <t>ENST00000373436</t>
  </si>
  <si>
    <t>ENST00000480993</t>
  </si>
  <si>
    <t>ENST00000373434</t>
  </si>
  <si>
    <t>ENST00000477700</t>
  </si>
  <si>
    <t>ENST00000467325</t>
  </si>
  <si>
    <t>ENST00000438723</t>
  </si>
  <si>
    <t>ENST00000471643</t>
  </si>
  <si>
    <t>ENST00000424082</t>
  </si>
  <si>
    <t>RP11-472N13.3</t>
  </si>
  <si>
    <t>ENSG00000237797</t>
  </si>
  <si>
    <t>ENST00000433770</t>
  </si>
  <si>
    <t>RP11-434D9.1</t>
  </si>
  <si>
    <t>ENSG00000249364</t>
  </si>
  <si>
    <t>ENST00000503106</t>
  </si>
  <si>
    <t>ENST00000514368</t>
  </si>
  <si>
    <t>ENST00000513234</t>
  </si>
  <si>
    <t>ENST00000504068</t>
  </si>
  <si>
    <t>ENST00000515227</t>
  </si>
  <si>
    <t>ENST00000509947</t>
  </si>
  <si>
    <t>RPL5P24</t>
  </si>
  <si>
    <t>ribosomal protein L5 pseudogene 24 [Source:HGNC Symbol;Acc:35828]</t>
  </si>
  <si>
    <t>ENSG00000244052</t>
  </si>
  <si>
    <t>ENST00000463742</t>
  </si>
  <si>
    <t>TIAM2</t>
  </si>
  <si>
    <t>T-cell lymphoma invasion and metastasis 2 [Source:HGNC Symbol;Acc:11806]</t>
  </si>
  <si>
    <t>ENSG00000146426</t>
  </si>
  <si>
    <t>ENST00000461783</t>
  </si>
  <si>
    <t>ENST00000535064</t>
  </si>
  <si>
    <t>ENST00000460692</t>
  </si>
  <si>
    <t>ENST00000449545</t>
  </si>
  <si>
    <t>ENST00000545347</t>
  </si>
  <si>
    <t>ENST00000538270</t>
  </si>
  <si>
    <t>ENST00000535231</t>
  </si>
  <si>
    <t>ENST00000528535</t>
  </si>
  <si>
    <t>ENST00000431620</t>
  </si>
  <si>
    <t>ENST00000535583</t>
  </si>
  <si>
    <t>ENST00000360366</t>
  </si>
  <si>
    <t>ENST00000529824</t>
  </si>
  <si>
    <t>ENST00000456877</t>
  </si>
  <si>
    <t>ENST00000528391</t>
  </si>
  <si>
    <t>ENST00000543712</t>
  </si>
  <si>
    <t>ENST00000539296</t>
  </si>
  <si>
    <t>ENST00000275246</t>
  </si>
  <si>
    <t>ENST00000546145</t>
  </si>
  <si>
    <t>ENST00000462408</t>
  </si>
  <si>
    <t>ENST00000537845</t>
  </si>
  <si>
    <t>ENST00000456144</t>
  </si>
  <si>
    <t>ENST00000318981</t>
  </si>
  <si>
    <t>ENST00000367174</t>
  </si>
  <si>
    <t>CTD-2536I1.1</t>
  </si>
  <si>
    <t>ENSG00000248441</t>
  </si>
  <si>
    <t>ENST00000555332</t>
  </si>
  <si>
    <t>ENST00000508732</t>
  </si>
  <si>
    <t>ENST00000556899</t>
  </si>
  <si>
    <t>CYP1B1-AS1</t>
  </si>
  <si>
    <t>CYP1B1 antisense RNA 1 [Source:HGNC Symbol;Acc:28543]</t>
  </si>
  <si>
    <t>ENSG00000232973</t>
  </si>
  <si>
    <t>ENST00000431999</t>
  </si>
  <si>
    <t>ENST00000589303</t>
  </si>
  <si>
    <t>ENST00000427168</t>
  </si>
  <si>
    <t>ENST00000593090</t>
  </si>
  <si>
    <t>ENST00000603809</t>
  </si>
  <si>
    <t>ENST00000610024</t>
  </si>
  <si>
    <t>ENST00000609565</t>
  </si>
  <si>
    <t>ENST00000609128</t>
  </si>
  <si>
    <t>ENST00000610172</t>
  </si>
  <si>
    <t>ENST00000606100</t>
  </si>
  <si>
    <t>ENST00000606849</t>
  </si>
  <si>
    <t>ENST00000585654</t>
  </si>
  <si>
    <t>ENST00000413828</t>
  </si>
  <si>
    <t>PTPRE</t>
  </si>
  <si>
    <t>protein tyrosine phosphatase, receptor type, E [Source:HGNC Symbol;Acc:9669]</t>
  </si>
  <si>
    <t>ENSG00000132334</t>
  </si>
  <si>
    <t>ENST00000254667</t>
  </si>
  <si>
    <t>ENST00000442830</t>
  </si>
  <si>
    <t>ENST00000471218</t>
  </si>
  <si>
    <t>ENST00000455661</t>
  </si>
  <si>
    <t>ENST00000467366</t>
  </si>
  <si>
    <t>ENST00000306042</t>
  </si>
  <si>
    <t>ENST00000487428</t>
  </si>
  <si>
    <t>ENST00000495530</t>
  </si>
  <si>
    <t>ENST00000479896</t>
  </si>
  <si>
    <t>ENST00000492479</t>
  </si>
  <si>
    <t>ENST00000463727</t>
  </si>
  <si>
    <t>ENST00000419012</t>
  </si>
  <si>
    <t>ENST00000430713</t>
  </si>
  <si>
    <t>RP11-342D11.2</t>
  </si>
  <si>
    <t>ENSG00000238258</t>
  </si>
  <si>
    <t>ENST00000451530</t>
  </si>
  <si>
    <t>RP11-753H16.3</t>
  </si>
  <si>
    <t>ENSG00000258137</t>
  </si>
  <si>
    <t>ENST00000550474</t>
  </si>
  <si>
    <t>ENST00000552053</t>
  </si>
  <si>
    <t>RP11-66B24.4</t>
  </si>
  <si>
    <t>ENSG00000259583</t>
  </si>
  <si>
    <t>ENST00000560351</t>
  </si>
  <si>
    <t>ENST00000560068</t>
  </si>
  <si>
    <t>ENST00000560461</t>
  </si>
  <si>
    <t>LIMS1</t>
  </si>
  <si>
    <t>LIM and senescent cell antigen-like domains 1 [Source:HGNC Symbol;Acc:6616]</t>
  </si>
  <si>
    <t>ENSG00000169756</t>
  </si>
  <si>
    <t>ENST00000428064</t>
  </si>
  <si>
    <t>ENST00000332345</t>
  </si>
  <si>
    <t>ENST00000393310</t>
  </si>
  <si>
    <t>ENST00000410093</t>
  </si>
  <si>
    <t>ENST00000449684</t>
  </si>
  <si>
    <t>ENST00000409441</t>
  </si>
  <si>
    <t>ENST00000422797</t>
  </si>
  <si>
    <t>ENST00000338045</t>
  </si>
  <si>
    <t>ENST00000474038</t>
  </si>
  <si>
    <t>ENST00000462817</t>
  </si>
  <si>
    <t>ENST00000496653</t>
  </si>
  <si>
    <t>ENST00000414829</t>
  </si>
  <si>
    <t>ENST00000434274</t>
  </si>
  <si>
    <t>ENST00000480744</t>
  </si>
  <si>
    <t>ENST00000544547</t>
  </si>
  <si>
    <t>ENST00000542845</t>
  </si>
  <si>
    <t>ENST00000393314</t>
  </si>
  <si>
    <t>RP11-495O10.1</t>
  </si>
  <si>
    <t>ENSG00000254321</t>
  </si>
  <si>
    <t>ENST00000521511</t>
  </si>
  <si>
    <t>snoU13</t>
  </si>
  <si>
    <t>Small nucleolar RNA U13 [Source:RFAM;Acc:RF01210]</t>
  </si>
  <si>
    <t>snoRNA</t>
  </si>
  <si>
    <t>ENSG00000238891</t>
  </si>
  <si>
    <t>ENST00000458917</t>
  </si>
  <si>
    <t>RP11-753H16.5</t>
  </si>
  <si>
    <t>ENSG00000258086</t>
  </si>
  <si>
    <t>ENST00000552785</t>
  </si>
  <si>
    <t>RP11-295G24.5</t>
  </si>
  <si>
    <t>ENSG00000224992</t>
  </si>
  <si>
    <t>ENST00000451318</t>
  </si>
  <si>
    <t>AC074286.1</t>
  </si>
  <si>
    <t>sense_overlapping</t>
  </si>
  <si>
    <t>ENSG00000213963</t>
  </si>
  <si>
    <t>ENST00000397057</t>
  </si>
  <si>
    <t>ENST00000456746</t>
  </si>
  <si>
    <t>ENST00000430416</t>
  </si>
  <si>
    <t>ENST00000443132</t>
  </si>
  <si>
    <t>ENST00000447413</t>
  </si>
  <si>
    <t>RP11-381N20.2</t>
  </si>
  <si>
    <t>ENSG00000249125</t>
  </si>
  <si>
    <t>ENST00000503950</t>
  </si>
  <si>
    <t>RP11-381N20.1</t>
  </si>
  <si>
    <t>ENSG00000251526</t>
  </si>
  <si>
    <t>ENST00000508291</t>
  </si>
  <si>
    <t>RP5-1068B5.3</t>
  </si>
  <si>
    <t>ENSG00000226920</t>
  </si>
  <si>
    <t>ENST00000434311</t>
  </si>
  <si>
    <t>RP11-131L23.1</t>
  </si>
  <si>
    <t>ENSG00000223653</t>
  </si>
  <si>
    <t>ENST00000427819</t>
  </si>
  <si>
    <t>ENST00000426125</t>
  </si>
  <si>
    <t>RPL29P30</t>
  </si>
  <si>
    <t>ribosomal protein L29 pseudogene 30 [Source:HGNC Symbol;Acc:36601]</t>
  </si>
  <si>
    <t>ENSG00000235420</t>
  </si>
  <si>
    <t>ENST00000470368</t>
  </si>
  <si>
    <t>transcribed_processed_pseudogene</t>
  </si>
  <si>
    <t>ENST00000484381</t>
  </si>
  <si>
    <t>ENST00000496414</t>
  </si>
  <si>
    <t>ENST00000425100</t>
  </si>
  <si>
    <t>RN7SKP155</t>
  </si>
  <si>
    <t>RNA, 7SK small nuclear pseudogene 155 [Source:HGNC Symbol;Acc:45879]</t>
  </si>
  <si>
    <t>ENSG00000251840</t>
  </si>
  <si>
    <t>ENST00000516031</t>
  </si>
  <si>
    <t>LINC01140</t>
  </si>
  <si>
    <t>long intergenic non-protein coding RNA 1140 [Source:HGNC Symbol;Acc:27922]</t>
  </si>
  <si>
    <t>ENSG00000267272</t>
  </si>
  <si>
    <t>ENST00000469312</t>
  </si>
  <si>
    <t>ENST00000490006</t>
  </si>
  <si>
    <t>ENST00000471417</t>
  </si>
  <si>
    <t>ENST00000461990</t>
  </si>
  <si>
    <t>ENST00000590653</t>
  </si>
  <si>
    <t>ENST00000476432</t>
  </si>
  <si>
    <t>ENST00000467438</t>
  </si>
  <si>
    <t>ENST00000484933</t>
  </si>
  <si>
    <t>ENST00000589455</t>
  </si>
  <si>
    <t>ENST00000587165</t>
  </si>
  <si>
    <t>RP4-803A2.2</t>
  </si>
  <si>
    <t>unprocessed_pseudogene</t>
  </si>
  <si>
    <t>ENSG00000239670</t>
  </si>
  <si>
    <t>ENST00000447420</t>
  </si>
  <si>
    <t>AL139139.1</t>
  </si>
  <si>
    <t>miRNA</t>
  </si>
  <si>
    <t>ENSG00000221222</t>
  </si>
  <si>
    <t>ENST00000408295</t>
  </si>
  <si>
    <t>RP1-117O3.2</t>
  </si>
  <si>
    <t>ENSG00000236065</t>
  </si>
  <si>
    <t>ENST00000427524</t>
  </si>
  <si>
    <t>SNORA62</t>
  </si>
  <si>
    <t>Small nucleolar RNA SNORA62/SNORA6 family [Source:RFAM;Acc:RF00091]</t>
  </si>
  <si>
    <t>ENSG00000201157</t>
  </si>
  <si>
    <t>ENST00000364287</t>
  </si>
  <si>
    <t>RP4-580N22.2</t>
  </si>
  <si>
    <t>ENSG00000229291</t>
  </si>
  <si>
    <t>ENST00000443207</t>
  </si>
  <si>
    <t>RP11-416A14.1</t>
  </si>
  <si>
    <t>ENSG00000270040</t>
  </si>
  <si>
    <t>ENST00000602528</t>
  </si>
  <si>
    <t>RN7SL353P</t>
  </si>
  <si>
    <t>RNA, 7SL, cytoplasmic 353, pseudogene [Source:HGNC Symbol;Acc:46369]</t>
  </si>
  <si>
    <t>ENSG00000263608</t>
  </si>
  <si>
    <t>ENST00000579902</t>
  </si>
  <si>
    <t>CTB-164N12.1</t>
  </si>
  <si>
    <t>ENSG00000253141</t>
  </si>
  <si>
    <t>ENST00000519400</t>
  </si>
  <si>
    <t>ENST00000518605</t>
  </si>
  <si>
    <t>AC003090.1</t>
  </si>
  <si>
    <t>ENSG00000223561</t>
  </si>
  <si>
    <t>ENST00000446840</t>
  </si>
  <si>
    <t>ENST00000456777</t>
  </si>
  <si>
    <t>ENST00000423689</t>
  </si>
  <si>
    <t>RP11-177H13.2</t>
  </si>
  <si>
    <t>ENSG00000253837</t>
  </si>
  <si>
    <t>ENST00000517420</t>
  </si>
  <si>
    <t>ENST00000519692</t>
  </si>
  <si>
    <t>RP11-465K1.2</t>
  </si>
  <si>
    <t>ENSG00000237416</t>
  </si>
  <si>
    <t>ENST00000422162</t>
  </si>
  <si>
    <t>ENST00000532087</t>
  </si>
  <si>
    <t>RP4-639F20.1</t>
  </si>
  <si>
    <t>ENSG00000235501</t>
  </si>
  <si>
    <t>ENST00000452846</t>
  </si>
  <si>
    <t>ENST00000438509</t>
  </si>
  <si>
    <t>ENST00000456582</t>
  </si>
  <si>
    <t>RNU6-450P</t>
  </si>
  <si>
    <t>RNA, U6 small nuclear 450, pseudogene [Source:HGNC Symbol;Acc:47413]</t>
  </si>
  <si>
    <t>snRNA</t>
  </si>
  <si>
    <t>ENSG00000201524</t>
  </si>
  <si>
    <t>ENST00000364654</t>
  </si>
  <si>
    <t>PVT1</t>
  </si>
  <si>
    <t>Pvt1 oncogene (non-protein coding) [Source:HGNC Symbol;Acc:9709]</t>
  </si>
  <si>
    <t>ENSG00000249859</t>
  </si>
  <si>
    <t>ENST00000504719</t>
  </si>
  <si>
    <t>ENST00000524165</t>
  </si>
  <si>
    <t>ENST00000523328</t>
  </si>
  <si>
    <t>ENST00000521951</t>
  </si>
  <si>
    <t>ENST00000517525</t>
  </si>
  <si>
    <t>ENST00000523427</t>
  </si>
  <si>
    <t>ENST00000517790</t>
  </si>
  <si>
    <t>ENST00000522963</t>
  </si>
  <si>
    <t>ENST00000518528</t>
  </si>
  <si>
    <t>ENST00000523068</t>
  </si>
  <si>
    <t>ENST00000521122</t>
  </si>
  <si>
    <t>ENST00000513868</t>
  </si>
  <si>
    <t>ENST00000520913</t>
  </si>
  <si>
    <t>ENST00000519481</t>
  </si>
  <si>
    <t>ENST00000517838</t>
  </si>
  <si>
    <t>ENST00000512617</t>
  </si>
  <si>
    <t>ENST00000521600</t>
  </si>
  <si>
    <t>ENST00000522875</t>
  </si>
  <si>
    <t>ENST00000523190</t>
  </si>
  <si>
    <t>ENST00000522414</t>
  </si>
  <si>
    <t>ENST00000408388</t>
  </si>
  <si>
    <t>MN1</t>
  </si>
  <si>
    <t>meningioma (disrupted in balanced translocation) 1 [Source:HGNC Symbol;Acc:7180]</t>
  </si>
  <si>
    <t>ENSG00000169184</t>
  </si>
  <si>
    <t>ENST00000302326</t>
  </si>
  <si>
    <t>ENST00000424656</t>
  </si>
  <si>
    <t>ENST00000497225</t>
  </si>
  <si>
    <t>AC005592.2</t>
  </si>
  <si>
    <t>ENSG00000231185</t>
  </si>
  <si>
    <t>ENST00000510311</t>
  </si>
  <si>
    <t>ENST00000515288</t>
  </si>
  <si>
    <t>ENST00000514303</t>
  </si>
  <si>
    <t>ENST00000443800</t>
  </si>
  <si>
    <t>ENST00000425963</t>
  </si>
  <si>
    <t>ENST00000414314</t>
  </si>
  <si>
    <t>RP11-92K15.1</t>
  </si>
  <si>
    <t>ENSG00000254205</t>
  </si>
  <si>
    <t>ENST00000522494</t>
  </si>
  <si>
    <t>FNDC3B</t>
  </si>
  <si>
    <t>fibronectin type III domain containing 3B [Source:HGNC Symbol;Acc:24670]</t>
  </si>
  <si>
    <t>ENSG00000075420</t>
  </si>
  <si>
    <t>ENST00000421757</t>
  </si>
  <si>
    <t>ENST00000415807</t>
  </si>
  <si>
    <t>ENST00000469491</t>
  </si>
  <si>
    <t>ENST00000336824</t>
  </si>
  <si>
    <t>ENST00000423424</t>
  </si>
  <si>
    <t>ENST00000416957</t>
  </si>
  <si>
    <t>ENST00000478016</t>
  </si>
  <si>
    <t>ENST00000443501</t>
  </si>
  <si>
    <t>ENST00000476794</t>
  </si>
  <si>
    <t>ENST00000483344</t>
  </si>
  <si>
    <t>ENST00000494000</t>
  </si>
  <si>
    <t>ENST00000490832</t>
  </si>
  <si>
    <t>ENST00000392699</t>
  </si>
  <si>
    <t>FMNL3</t>
  </si>
  <si>
    <t>formin-like 3 [Source:HGNC Symbol;Acc:23698]</t>
  </si>
  <si>
    <t>ENSG00000161791</t>
  </si>
  <si>
    <t>ENST00000335154</t>
  </si>
  <si>
    <t>ENST00000550668</t>
  </si>
  <si>
    <t>ENST00000550488</t>
  </si>
  <si>
    <t>ENST00000549137</t>
  </si>
  <si>
    <t>ENST00000352151</t>
  </si>
  <si>
    <t>ENST00000550970</t>
  </si>
  <si>
    <t>ENST00000550424</t>
  </si>
  <si>
    <t>ENST00000293590</t>
  </si>
  <si>
    <t>CTB-113P19.1</t>
  </si>
  <si>
    <t>ENSG00000249035</t>
  </si>
  <si>
    <t>ENST00000510576</t>
  </si>
  <si>
    <t>ENST00000518905</t>
  </si>
  <si>
    <t>TNFSF10</t>
  </si>
  <si>
    <t>tumor necrosis factor (ligand) superfamily, member 10 [Source:HGNC Symbol;Acc:11925]</t>
  </si>
  <si>
    <t>ENSG00000121858</t>
  </si>
  <si>
    <t>ENST00000241261</t>
  </si>
  <si>
    <t>ENST00000420541</t>
  </si>
  <si>
    <t>ENST00000430881</t>
  </si>
  <si>
    <t>ENST00000494851</t>
  </si>
  <si>
    <t>ENST00000472804</t>
  </si>
  <si>
    <t>ENST00000466777</t>
  </si>
  <si>
    <t>RP11-27G22.1</t>
  </si>
  <si>
    <t>ENSG00000254626</t>
  </si>
  <si>
    <t>ENST00000524772</t>
  </si>
  <si>
    <t>AC098614.2</t>
  </si>
  <si>
    <t>ENSG00000213846</t>
  </si>
  <si>
    <t>ENST00000368528</t>
  </si>
  <si>
    <t>ENST00000545084</t>
  </si>
  <si>
    <t>N4BP2L2</t>
  </si>
  <si>
    <t>NEDD4 binding protein 2-like 2 [Source:HGNC Symbol;Acc:26916]</t>
  </si>
  <si>
    <t>ENSG00000244754</t>
  </si>
  <si>
    <t>ENST00000380121</t>
  </si>
  <si>
    <t>ENST00000503296</t>
  </si>
  <si>
    <t>ENST00000504114</t>
  </si>
  <si>
    <t>ENST00000509076</t>
  </si>
  <si>
    <t>ENST00000446957</t>
  </si>
  <si>
    <t>ENST00000505213</t>
  </si>
  <si>
    <t>ENST00000473025</t>
  </si>
  <si>
    <t>ENST00000503814</t>
  </si>
  <si>
    <t>ENST00000267068</t>
  </si>
  <si>
    <t>ENST00000511143</t>
  </si>
  <si>
    <t>ENST00000475731</t>
  </si>
  <si>
    <t>ENST00000512755</t>
  </si>
  <si>
    <t>ENST00000483088</t>
  </si>
  <si>
    <t>ENST00000399396</t>
  </si>
  <si>
    <t>ENST00000357505</t>
  </si>
  <si>
    <t>ANKFY1</t>
  </si>
  <si>
    <t>ankyrin repeat and FYVE domain containing 1 [Source:HGNC Symbol;Acc:20763]</t>
  </si>
  <si>
    <t>ENSG00000185722</t>
  </si>
  <si>
    <t>ENST00000341657</t>
  </si>
  <si>
    <t>ENST00000570535</t>
  </si>
  <si>
    <t>ENST00000574367</t>
  </si>
  <si>
    <t>ENST00000572412</t>
  </si>
  <si>
    <t>ENST00000575298</t>
  </si>
  <si>
    <t>ENST00000572564</t>
  </si>
  <si>
    <t>ENST00000571547</t>
  </si>
  <si>
    <t>ENST00000574736</t>
  </si>
  <si>
    <t>ENST00000573722</t>
  </si>
  <si>
    <t>ENST00000575509</t>
  </si>
  <si>
    <t>ENST00000570934</t>
  </si>
  <si>
    <t>ENST00000573250</t>
  </si>
  <si>
    <t>ENST00000575955</t>
  </si>
  <si>
    <t>ENST00000433651</t>
  </si>
  <si>
    <t>RP11-626H12.2</t>
  </si>
  <si>
    <t>ENSG00000254605</t>
  </si>
  <si>
    <t>ENST00000528507</t>
  </si>
  <si>
    <t>ENST00000533170</t>
  </si>
  <si>
    <t>MTUS1</t>
  </si>
  <si>
    <t>microtubule associated tumor suppressor 1 [Source:HGNC Symbol;Acc:29789]</t>
  </si>
  <si>
    <t>ENSG00000129422</t>
  </si>
  <si>
    <t>ENST00000517413</t>
  </si>
  <si>
    <t>ENST00000297488</t>
  </si>
  <si>
    <t>ENST00000520196</t>
  </si>
  <si>
    <t>ENST00000381861</t>
  </si>
  <si>
    <t>ENST00000262102</t>
  </si>
  <si>
    <t>ENST00000519263</t>
  </si>
  <si>
    <t>ENST00000518889</t>
  </si>
  <si>
    <t>ENST00000518792</t>
  </si>
  <si>
    <t>ENST00000523471</t>
  </si>
  <si>
    <t>ENST00000518713</t>
  </si>
  <si>
    <t>ENST00000522757</t>
  </si>
  <si>
    <t>ENST00000521772</t>
  </si>
  <si>
    <t>ENST00000524371</t>
  </si>
  <si>
    <t>ENST00000517818</t>
  </si>
  <si>
    <t>ENST00000524044</t>
  </si>
  <si>
    <t>ENST00000523183</t>
  </si>
  <si>
    <t>ENST00000519066</t>
  </si>
  <si>
    <t>ENST00000521635</t>
  </si>
  <si>
    <t>ENST00000522149</t>
  </si>
  <si>
    <t>ENST00000521882</t>
  </si>
  <si>
    <t>ENST00000518138</t>
  </si>
  <si>
    <t>ENST00000517721</t>
  </si>
  <si>
    <t>ENST00000518975</t>
  </si>
  <si>
    <t>ENST00000523718</t>
  </si>
  <si>
    <t>ENST00000518755</t>
  </si>
  <si>
    <t>ENST00000518891</t>
  </si>
  <si>
    <t>ENST00000381869</t>
  </si>
  <si>
    <t>ENST00000544260</t>
  </si>
  <si>
    <t>ENST00000400046</t>
  </si>
  <si>
    <t>ENST00000381862</t>
  </si>
  <si>
    <t>SYNE1</t>
  </si>
  <si>
    <t>spectrin repeat containing, nuclear envelope 1 [Source:HGNC Symbol;Acc:17089]</t>
  </si>
  <si>
    <t>ENSG00000131018</t>
  </si>
  <si>
    <t>ENST00000367255</t>
  </si>
  <si>
    <t>ENST00000478916</t>
  </si>
  <si>
    <t>ENST00000539504</t>
  </si>
  <si>
    <t>ENST00000367257</t>
  </si>
  <si>
    <t>ENST00000423061</t>
  </si>
  <si>
    <t>ENST00000367251</t>
  </si>
  <si>
    <t>ENST00000460912</t>
  </si>
  <si>
    <t>ENST00000347037</t>
  </si>
  <si>
    <t>ENST00000409694</t>
  </si>
  <si>
    <t>ENST00000367256</t>
  </si>
  <si>
    <t>ENST00000354674</t>
  </si>
  <si>
    <t>ENST00000536990</t>
  </si>
  <si>
    <t>ENST00000472563</t>
  </si>
  <si>
    <t>ENST00000476519</t>
  </si>
  <si>
    <t>ENST00000490866</t>
  </si>
  <si>
    <t>ENST00000545694</t>
  </si>
  <si>
    <t>ENST00000489156</t>
  </si>
  <si>
    <t>ENST00000488376</t>
  </si>
  <si>
    <t>ENST00000540663</t>
  </si>
  <si>
    <t>ENST00000537033</t>
  </si>
  <si>
    <t>ENST00000490135</t>
  </si>
  <si>
    <t>ENST00000471834</t>
  </si>
  <si>
    <t>ENST00000454018</t>
  </si>
  <si>
    <t>ENST00000469439</t>
  </si>
  <si>
    <t>ENST00000461872</t>
  </si>
  <si>
    <t>ENST00000535081</t>
  </si>
  <si>
    <t>ENST00000367253</t>
  </si>
  <si>
    <t>ENST00000367248</t>
  </si>
  <si>
    <t>ENST00000413186</t>
  </si>
  <si>
    <t>ENST00000495090</t>
  </si>
  <si>
    <t>ENST00000474655</t>
  </si>
  <si>
    <t>ENST00000535896</t>
  </si>
  <si>
    <t>ENST00000498751</t>
  </si>
  <si>
    <t>ENST00000466159</t>
  </si>
  <si>
    <t>ENST00000481502</t>
  </si>
  <si>
    <t>ENST00000468937</t>
  </si>
  <si>
    <t>ENST00000537750</t>
  </si>
  <si>
    <t>ENST00000265368</t>
  </si>
  <si>
    <t>ENST00000448038</t>
  </si>
  <si>
    <t>ENST00000341594</t>
  </si>
  <si>
    <t>ENST00000356820</t>
  </si>
  <si>
    <t>ANTXR1</t>
  </si>
  <si>
    <t>anthrax toxin receptor 1 [Source:HGNC Symbol;Acc:21014]</t>
  </si>
  <si>
    <t>ENSG00000169604</t>
  </si>
  <si>
    <t>ENST00000303714</t>
  </si>
  <si>
    <t>ENST00000409829</t>
  </si>
  <si>
    <t>ENST00000463335</t>
  </si>
  <si>
    <t>ENST00000409349</t>
  </si>
  <si>
    <t>ENST00000482235</t>
  </si>
  <si>
    <t>ENST00000481119</t>
  </si>
  <si>
    <t>ENST00000497197</t>
  </si>
  <si>
    <t>RP11-38L15.2</t>
  </si>
  <si>
    <t>ENSG00000229227</t>
  </si>
  <si>
    <t>ENST00000424615</t>
  </si>
  <si>
    <t>ENST00000437899</t>
  </si>
  <si>
    <t>ENST00000600081</t>
  </si>
  <si>
    <t>ENST00000593793</t>
  </si>
  <si>
    <t>ENST00000594037</t>
  </si>
  <si>
    <t>ENST00000608305</t>
  </si>
  <si>
    <t>ENST00000609880</t>
  </si>
  <si>
    <t>ENST00000608904</t>
  </si>
  <si>
    <t>ALDH1A3</t>
  </si>
  <si>
    <t>aldehyde dehydrogenase 1 family, member A3 [Source:HGNC Symbol;Acc:409]</t>
  </si>
  <si>
    <t>ENSG00000184254</t>
  </si>
  <si>
    <t>ENST00000561338</t>
  </si>
  <si>
    <t>ENST00000329841</t>
  </si>
  <si>
    <t>ENST00000558033</t>
  </si>
  <si>
    <t>ENST00000557963</t>
  </si>
  <si>
    <t>ENST00000560555</t>
  </si>
  <si>
    <t>ENST00000346623</t>
  </si>
  <si>
    <t>ENST00000558869</t>
  </si>
  <si>
    <t>STIM1</t>
  </si>
  <si>
    <t>stromal interaction molecule 1 [Source:HGNC Symbol;Acc:11386]</t>
  </si>
  <si>
    <t>ENSG00000167323</t>
  </si>
  <si>
    <t>ENST00000525403</t>
  </si>
  <si>
    <t>ENST00000300737</t>
  </si>
  <si>
    <t>ENST00000527651</t>
  </si>
  <si>
    <t>ENST00000532610</t>
  </si>
  <si>
    <t>ENST00000532919</t>
  </si>
  <si>
    <t>ENST00000530554</t>
  </si>
  <si>
    <t>ENST00000524822</t>
  </si>
  <si>
    <t>ENST00000525055</t>
  </si>
  <si>
    <t>ENST00000528656</t>
  </si>
  <si>
    <t>ENST00000532990</t>
  </si>
  <si>
    <t>ENST00000526771</t>
  </si>
  <si>
    <t>ENST00000527484</t>
  </si>
  <si>
    <t>ENST00000533445</t>
  </si>
  <si>
    <t>ENST00000533977</t>
  </si>
  <si>
    <t>ENST00000526596</t>
  </si>
  <si>
    <t>ENST00000533343</t>
  </si>
  <si>
    <t>ENST00000531332</t>
  </si>
  <si>
    <t>ENST00000526156</t>
  </si>
  <si>
    <t>ENST00000534707</t>
  </si>
  <si>
    <t>RP11-820L6.1</t>
  </si>
  <si>
    <t>ENSG00000255090</t>
  </si>
  <si>
    <t>ENST00000532350</t>
  </si>
  <si>
    <t>ENST00000533109</t>
  </si>
  <si>
    <t>ENST00000534782</t>
  </si>
  <si>
    <t>ENST00000534496</t>
  </si>
  <si>
    <t>ENST00000527474</t>
  </si>
  <si>
    <t>ENST00000529804</t>
  </si>
  <si>
    <t>ENST00000529733</t>
  </si>
  <si>
    <t>ENST00000528381</t>
  </si>
  <si>
    <t>ENST00000526674</t>
  </si>
  <si>
    <t>SVIL</t>
  </si>
  <si>
    <t>supervillin [Source:HGNC Symbol;Acc:11480]</t>
  </si>
  <si>
    <t>ENSG00000197321</t>
  </si>
  <si>
    <t>ENST00000375400</t>
  </si>
  <si>
    <t>ENST00000355867</t>
  </si>
  <si>
    <t>ENST00000460007</t>
  </si>
  <si>
    <t>ENST00000482607</t>
  </si>
  <si>
    <t>ENST00000474106</t>
  </si>
  <si>
    <t>ENST00000491872</t>
  </si>
  <si>
    <t>ENST00000464984</t>
  </si>
  <si>
    <t>ENST00000483758</t>
  </si>
  <si>
    <t>ENST00000464726</t>
  </si>
  <si>
    <t>ENST00000490031</t>
  </si>
  <si>
    <t>ENST00000465422</t>
  </si>
  <si>
    <t>ENST00000375398</t>
  </si>
  <si>
    <t>ENST00000535393</t>
  </si>
  <si>
    <t>ENST00000538146</t>
  </si>
  <si>
    <t>MICAL2</t>
  </si>
  <si>
    <t>microtubule associated monooxygenase, calponin and LIM domain containing 2 [Source:HGNC Symbol;Acc:24693]</t>
  </si>
  <si>
    <t>ENSG00000133816</t>
  </si>
  <si>
    <t>ENST00000532179</t>
  </si>
  <si>
    <t>ENST00000526065</t>
  </si>
  <si>
    <t>ENST00000532945</t>
  </si>
  <si>
    <t>ENST00000256194</t>
  </si>
  <si>
    <t>ENST00000531732</t>
  </si>
  <si>
    <t>ENST00000530823</t>
  </si>
  <si>
    <t>ENST00000532420</t>
  </si>
  <si>
    <t>ENST00000527546</t>
  </si>
  <si>
    <t>ENST00000524685</t>
  </si>
  <si>
    <t>ENST00000525119</t>
  </si>
  <si>
    <t>ENST00000533389</t>
  </si>
  <si>
    <t>ENST00000528931</t>
  </si>
  <si>
    <t>ENST00000532166</t>
  </si>
  <si>
    <t>ENST00000527195</t>
  </si>
  <si>
    <t>ENST00000530691</t>
  </si>
  <si>
    <t>ENST00000524730</t>
  </si>
  <si>
    <t>ENST00000533219</t>
  </si>
  <si>
    <t>ENST00000529562</t>
  </si>
  <si>
    <t>ENST00000526475</t>
  </si>
  <si>
    <t>ENST00000525075</t>
  </si>
  <si>
    <t>ENST00000525216</t>
  </si>
  <si>
    <t>ENST00000534563</t>
  </si>
  <si>
    <t>ENST00000525979</t>
  </si>
  <si>
    <t>ENST00000526672</t>
  </si>
  <si>
    <t>ENST00000525618</t>
  </si>
  <si>
    <t>ENST00000530021</t>
  </si>
  <si>
    <t>ENST00000526604</t>
  </si>
  <si>
    <t>ENST00000525444</t>
  </si>
  <si>
    <t>ENST00000537344</t>
  </si>
  <si>
    <t>ENST00000342902</t>
  </si>
  <si>
    <t>ENST00000379612</t>
  </si>
  <si>
    <t>CREB3L2</t>
  </si>
  <si>
    <t>cAMP responsive element binding protein 3-like 2 [Source:HGNC Symbol;Acc:23720]</t>
  </si>
  <si>
    <t>ENSG00000182158</t>
  </si>
  <si>
    <t>ENST00000330387</t>
  </si>
  <si>
    <t>ENST00000456390</t>
  </si>
  <si>
    <t>ENST00000452463</t>
  </si>
  <si>
    <t>ENST00000458726</t>
  </si>
  <si>
    <t>ENST00000420629</t>
  </si>
  <si>
    <t>ENST00000468127</t>
  </si>
  <si>
    <t>LRRK1</t>
  </si>
  <si>
    <t>leucine-rich repeat kinase 1 [Source:HGNC Symbol;Acc:18608]</t>
  </si>
  <si>
    <t>ENSG00000154237</t>
  </si>
  <si>
    <t>ENST00000388948</t>
  </si>
  <si>
    <t>ENST00000534045</t>
  </si>
  <si>
    <t>ENST00000527698</t>
  </si>
  <si>
    <t>ENST00000532029</t>
  </si>
  <si>
    <t>ENST00000525284</t>
  </si>
  <si>
    <t>ENST00000531270</t>
  </si>
  <si>
    <t>ENST00000525617</t>
  </si>
  <si>
    <t>ENST00000538064</t>
  </si>
  <si>
    <t>ENST00000526457</t>
  </si>
  <si>
    <t>ENST00000525395</t>
  </si>
  <si>
    <t>ENST00000532145</t>
  </si>
  <si>
    <t>ENST00000284395</t>
  </si>
  <si>
    <t>PXDN</t>
  </si>
  <si>
    <t>peroxidasin homolog (Drosophila) [Source:HGNC Symbol;Acc:14966]</t>
  </si>
  <si>
    <t>ENSG00000130508</t>
  </si>
  <si>
    <t>ENST00000252804</t>
  </si>
  <si>
    <t>ENST00000493654</t>
  </si>
  <si>
    <t>ENST00000478155</t>
  </si>
  <si>
    <t>ENST00000453308</t>
  </si>
  <si>
    <t>ENST00000477093</t>
  </si>
  <si>
    <t>ENST00000493779</t>
  </si>
  <si>
    <t>ENST00000465809</t>
  </si>
  <si>
    <t>ENST00000433670</t>
  </si>
  <si>
    <t>ENST00000467191</t>
  </si>
  <si>
    <t>ENST00000483018</t>
  </si>
  <si>
    <t>ENST00000477810</t>
  </si>
  <si>
    <t>ENST00000447941</t>
  </si>
  <si>
    <t>ENST00000425171</t>
  </si>
  <si>
    <t>ENST00000485177</t>
  </si>
  <si>
    <t>RP11-38L15.3</t>
  </si>
  <si>
    <t>ENSG00000231187</t>
  </si>
  <si>
    <t>ENST00000506914</t>
  </si>
  <si>
    <t>ENST00000430188</t>
  </si>
  <si>
    <t>CHSY1</t>
  </si>
  <si>
    <t>chondroitin sulfate synthase 1 [Source:HGNC Symbol;Acc:17198]</t>
  </si>
  <si>
    <t>ENSG00000131873</t>
  </si>
  <si>
    <t>ENST00000254190</t>
  </si>
  <si>
    <t>ENST00000543813</t>
  </si>
  <si>
    <t>ENST00000560766</t>
  </si>
  <si>
    <t>ENST00000561414</t>
  </si>
  <si>
    <t>ENST00000561143</t>
  </si>
  <si>
    <t>ENST00000559384</t>
  </si>
  <si>
    <t>NRP1</t>
  </si>
  <si>
    <t>neuropilin 1 [Source:HGNC Symbol;Acc:8004]</t>
  </si>
  <si>
    <t>ENSG00000099250</t>
  </si>
  <si>
    <t>ENST00000374875</t>
  </si>
  <si>
    <t>ENST00000265371</t>
  </si>
  <si>
    <t>ENST00000413802</t>
  </si>
  <si>
    <t>ENST00000418675</t>
  </si>
  <si>
    <t>ENST00000466932</t>
  </si>
  <si>
    <t>ENST00000431894</t>
  </si>
  <si>
    <t>ENST00000374821</t>
  </si>
  <si>
    <t>ENST00000374822</t>
  </si>
  <si>
    <t>ENST00000374823</t>
  </si>
  <si>
    <t>ENST00000432372</t>
  </si>
  <si>
    <t>ENST00000455749</t>
  </si>
  <si>
    <t>ENST00000374867</t>
  </si>
  <si>
    <t>ENST00000395995</t>
  </si>
  <si>
    <t>ENST00000374816</t>
  </si>
  <si>
    <t>SIK2</t>
  </si>
  <si>
    <t>salt-inducible kinase 2 [Source:HGNC Symbol;Acc:21680]</t>
  </si>
  <si>
    <t>ENSG00000170145</t>
  </si>
  <si>
    <t>ENST00000304987</t>
  </si>
  <si>
    <t>ENST00000533868</t>
  </si>
  <si>
    <t>PPP2R1B</t>
  </si>
  <si>
    <t>protein phosphatase 2, regulatory subunit A, beta [Source:HGNC Symbol;Acc:9303]</t>
  </si>
  <si>
    <t>ENSG00000137713</t>
  </si>
  <si>
    <t>ENST00000311129</t>
  </si>
  <si>
    <t>ENST00000426998</t>
  </si>
  <si>
    <t>ENST00000530787</t>
  </si>
  <si>
    <t>ENST00000526287</t>
  </si>
  <si>
    <t>ENST00000527614</t>
  </si>
  <si>
    <t>ENST00000534521</t>
  </si>
  <si>
    <t>ENST00000341980</t>
  </si>
  <si>
    <t>ENST00000393055</t>
  </si>
  <si>
    <t>ENST00000529672</t>
  </si>
  <si>
    <t>ENST00000531890</t>
  </si>
  <si>
    <t>ENST00000534500</t>
  </si>
  <si>
    <t>ENST00000531373</t>
  </si>
  <si>
    <t>ENST00000427203</t>
  </si>
  <si>
    <t>ACKR2</t>
  </si>
  <si>
    <t>atypical chemokine receptor 2 [Source:HGNC Symbol;Acc:1565]</t>
  </si>
  <si>
    <t>ENSG00000144648</t>
  </si>
  <si>
    <t>ENST00000565749</t>
  </si>
  <si>
    <t>ENST00000463699</t>
  </si>
  <si>
    <t>ENST00000460855</t>
  </si>
  <si>
    <t>ENST00000498111</t>
  </si>
  <si>
    <t>ENST00000442925</t>
  </si>
  <si>
    <t>ENST00000480215</t>
  </si>
  <si>
    <t>ENST00000422265</t>
  </si>
  <si>
    <t>ENST00000497921</t>
  </si>
  <si>
    <t>ENST00000492609</t>
  </si>
  <si>
    <t>ENST00000494619</t>
  </si>
  <si>
    <t>ENST00000493193</t>
  </si>
  <si>
    <t>ENST00000273145</t>
  </si>
  <si>
    <t>MCF2L2</t>
  </si>
  <si>
    <t>MCF.2 cell line derived transforming sequence-like 2 [Source:HGNC Symbol;Acc:30319]</t>
  </si>
  <si>
    <t>ENSG00000053524</t>
  </si>
  <si>
    <t>ENST00000328913</t>
  </si>
  <si>
    <t>ENST00000473233</t>
  </si>
  <si>
    <t>ENST00000478652</t>
  </si>
  <si>
    <t>ENST00000464626</t>
  </si>
  <si>
    <t>ENST00000468976</t>
  </si>
  <si>
    <t>ENST00000488149</t>
  </si>
  <si>
    <t>ENST00000447025</t>
  </si>
  <si>
    <t>ENST00000414362</t>
  </si>
  <si>
    <t>ENST00000475664</t>
  </si>
  <si>
    <t>ENST00000459750</t>
  </si>
  <si>
    <t>ENST00000492331</t>
  </si>
  <si>
    <t>ENST00000482017</t>
  </si>
  <si>
    <t>ENST00000461074</t>
  </si>
  <si>
    <t>CTD-2267D19.6</t>
  </si>
  <si>
    <t>ENSG00000270145</t>
  </si>
  <si>
    <t>ENST00000602403</t>
  </si>
  <si>
    <t>TRIO</t>
  </si>
  <si>
    <t>trio Rho guanine nucleotide exchange factor [Source:HGNC Symbol;Acc:12303]</t>
  </si>
  <si>
    <t>ENSG00000038382</t>
  </si>
  <si>
    <t>ENST00000505971</t>
  </si>
  <si>
    <t>ENST00000502816</t>
  </si>
  <si>
    <t>ENST00000344204</t>
  </si>
  <si>
    <t>ENST00000512070</t>
  </si>
  <si>
    <t>ENST00000509967</t>
  </si>
  <si>
    <t>ENST00000504606</t>
  </si>
  <si>
    <t>ENST00000513206</t>
  </si>
  <si>
    <t>ENST00000515144</t>
  </si>
  <si>
    <t>ENST00000510757</t>
  </si>
  <si>
    <t>ENST00000502490</t>
  </si>
  <si>
    <t>ENST00000509354</t>
  </si>
  <si>
    <t>ENST00000512303</t>
  </si>
  <si>
    <t>ENST00000512979</t>
  </si>
  <si>
    <t>ENST00000507714</t>
  </si>
  <si>
    <t>ENST00000515710</t>
  </si>
  <si>
    <t>ENST00000506611</t>
  </si>
  <si>
    <t>ENST00000511019</t>
  </si>
  <si>
    <t>ENST00000510281</t>
  </si>
  <si>
    <t>ENST00000344135</t>
  </si>
  <si>
    <t>ENST00000503399</t>
  </si>
  <si>
    <t>ENST00000508343</t>
  </si>
  <si>
    <t>ENST00000508283</t>
  </si>
  <si>
    <t>ENST00000508717</t>
  </si>
  <si>
    <t>ENST00000537187</t>
  </si>
  <si>
    <t>BANF1P1</t>
  </si>
  <si>
    <t>barrier to autointegration factor 1 pseudogene 1 [Source:HGNC Symbol;Acc:20252]</t>
  </si>
  <si>
    <t>ENSG00000258531</t>
  </si>
  <si>
    <t>ENST00000553684</t>
  </si>
  <si>
    <t>KRBOX1</t>
  </si>
  <si>
    <t>KRAB domain-containing protein 1  [Source:UniProtKB/Swiss-Prot;Acc:C9JBD0]</t>
  </si>
  <si>
    <t>ENSG00000273291</t>
  </si>
  <si>
    <t>ENST00000451200</t>
  </si>
  <si>
    <t>ENST00000418093</t>
  </si>
  <si>
    <t>ENST00000443313</t>
  </si>
  <si>
    <t>ENST00000446977</t>
  </si>
  <si>
    <t>KRAB box domain containing 1 [Source:HGNC Symbol;Acc:38708]</t>
  </si>
  <si>
    <t>ENSG00000240747</t>
  </si>
  <si>
    <t>ENST00000426937</t>
  </si>
  <si>
    <t>ENST00000383748</t>
  </si>
  <si>
    <t>ENST00000418176</t>
  </si>
  <si>
    <t>ENST00000463888</t>
  </si>
  <si>
    <t>SENP6</t>
  </si>
  <si>
    <t>SUMO1/sentrin specific peptidase 6 [Source:HGNC Symbol;Acc:20944]</t>
  </si>
  <si>
    <t>ENSG00000112701</t>
  </si>
  <si>
    <t>ENST00000370010</t>
  </si>
  <si>
    <t>ENST00000327284</t>
  </si>
  <si>
    <t>ENST00000447266</t>
  </si>
  <si>
    <t>ENST00000493959</t>
  </si>
  <si>
    <t>ENST00000483859</t>
  </si>
  <si>
    <t>ENST00000487548</t>
  </si>
  <si>
    <t>ENST00000424947</t>
  </si>
  <si>
    <t>ENST00000436928</t>
  </si>
  <si>
    <t>ENST00000485497</t>
  </si>
  <si>
    <t>ENST00000503501</t>
  </si>
  <si>
    <t>ENST00000476060</t>
  </si>
  <si>
    <t>ENST00000474906</t>
  </si>
  <si>
    <t>ENST00000370014</t>
  </si>
  <si>
    <t>ENST00000541192</t>
  </si>
  <si>
    <t>PCSK6</t>
  </si>
  <si>
    <t>proprotein convertase subtilisin/kexin type 6 [Source:HGNC Symbol;Acc:8569]</t>
  </si>
  <si>
    <t>ENSG00000140479</t>
  </si>
  <si>
    <t>ENST00000558864</t>
  </si>
  <si>
    <t>ENST00000558951</t>
  </si>
  <si>
    <t>ENST00000561177</t>
  </si>
  <si>
    <t>ENST00000398185</t>
  </si>
  <si>
    <t>ENST00000559499</t>
  </si>
  <si>
    <t>ENST00000560921</t>
  </si>
  <si>
    <t>ENST00000557794</t>
  </si>
  <si>
    <t>ENST00000558433</t>
  </si>
  <si>
    <t>ENST00000559430</t>
  </si>
  <si>
    <t>ENST00000560785</t>
  </si>
  <si>
    <t>ENST00000561109</t>
  </si>
  <si>
    <t>ENST00000559678</t>
  </si>
  <si>
    <t>ENST00000559605</t>
  </si>
  <si>
    <t>ENST00000560902</t>
  </si>
  <si>
    <t>ENST00000560271</t>
  </si>
  <si>
    <t>ENST00000558716</t>
  </si>
  <si>
    <t>ENST00000561444</t>
  </si>
  <si>
    <t>ENST00000558154</t>
  </si>
  <si>
    <t>ENST00000559417</t>
  </si>
  <si>
    <t>ENST00000348070</t>
  </si>
  <si>
    <t>ENST00000358417</t>
  </si>
  <si>
    <t>ENST00000344273</t>
  </si>
  <si>
    <t>ENST00000398181</t>
  </si>
  <si>
    <t>ENST00000331826</t>
  </si>
  <si>
    <t>FOXK1</t>
  </si>
  <si>
    <t>forkhead box K1 [Source:HGNC Symbol;Acc:23480]</t>
  </si>
  <si>
    <t>ENSG00000164916</t>
  </si>
  <si>
    <t>ENST00000328914</t>
  </si>
  <si>
    <t>ENST00000460979</t>
  </si>
  <si>
    <t>ENST00000496023</t>
  </si>
  <si>
    <t>ENST00000446823</t>
  </si>
  <si>
    <t>RP11-779P15.1</t>
  </si>
  <si>
    <t>ENSG00000243296</t>
  </si>
  <si>
    <t>ENST00000471993</t>
  </si>
  <si>
    <t>B3GNT5</t>
  </si>
  <si>
    <t>UDP-GlcNAc:betaGal beta-1,3-N-acetylglucosaminyltransferase 5 [Source:HGNC Symbol;Acc:15684]</t>
  </si>
  <si>
    <t>ENSG00000176597</t>
  </si>
  <si>
    <t>ENST00000326505</t>
  </si>
  <si>
    <t>ENST00000493370</t>
  </si>
  <si>
    <t>ENST00000480551</t>
  </si>
  <si>
    <t>ENST00000464191</t>
  </si>
  <si>
    <t>ENST00000460419</t>
  </si>
  <si>
    <t>ENST00000464923</t>
  </si>
  <si>
    <t>ENST00000496270</t>
  </si>
  <si>
    <t>ENST00000465010</t>
  </si>
  <si>
    <t>ENST00000488301</t>
  </si>
  <si>
    <t>ENST00000477699</t>
  </si>
  <si>
    <t>ENST00000481531</t>
  </si>
  <si>
    <t>ENST00000462559</t>
  </si>
  <si>
    <t>PSD3</t>
  </si>
  <si>
    <t>pleckstrin and Sec7 domain containing 3 [Source:HGNC Symbol;Acc:19093]</t>
  </si>
  <si>
    <t>ENSG00000156011</t>
  </si>
  <si>
    <t>ENST00000327040</t>
  </si>
  <si>
    <t>ENST00000286485</t>
  </si>
  <si>
    <t>ENST00000428502</t>
  </si>
  <si>
    <t>ENST00000523619</t>
  </si>
  <si>
    <t>ENST00000518315</t>
  </si>
  <si>
    <t>ENST00000521878</t>
  </si>
  <si>
    <t>ENST00000520858</t>
  </si>
  <si>
    <t>ENST00000519851</t>
  </si>
  <si>
    <t>ENST00000519653</t>
  </si>
  <si>
    <t>ENST00000518963</t>
  </si>
  <si>
    <t>ENST00000517971</t>
  </si>
  <si>
    <t>ENST00000518303</t>
  </si>
  <si>
    <t>ENST00000521027</t>
  </si>
  <si>
    <t>ENST00000519633</t>
  </si>
  <si>
    <t>ENST00000520789</t>
  </si>
  <si>
    <t>ENST00000521475</t>
  </si>
  <si>
    <t>ENST00000521841</t>
  </si>
  <si>
    <t>ENST00000440756</t>
  </si>
  <si>
    <t>SMAD3</t>
  </si>
  <si>
    <t>SMAD family member 3 [Source:HGNC Symbol;Acc:6769]</t>
  </si>
  <si>
    <t>ENSG00000166949</t>
  </si>
  <si>
    <t>ENST00000559460</t>
  </si>
  <si>
    <t>ENST00000327367</t>
  </si>
  <si>
    <t>ENST00000559937</t>
  </si>
  <si>
    <t>ENST00000559092</t>
  </si>
  <si>
    <t>ENST00000560175</t>
  </si>
  <si>
    <t>ENST00000540846</t>
  </si>
  <si>
    <t>ENST00000558894</t>
  </si>
  <si>
    <t>ENST00000439724</t>
  </si>
  <si>
    <t>ENST00000558739</t>
  </si>
  <si>
    <t>ENST00000537194</t>
  </si>
  <si>
    <t>ENST00000558428</t>
  </si>
  <si>
    <t>ENST00000558827</t>
  </si>
  <si>
    <t>ENST00000560402</t>
  </si>
  <si>
    <t>ENST00000560424</t>
  </si>
  <si>
    <t>ENST00000558763</t>
  </si>
  <si>
    <t>AC074011.2</t>
  </si>
  <si>
    <t>ENSG00000230730</t>
  </si>
  <si>
    <t>ENST00000431376</t>
  </si>
  <si>
    <t>FHL2</t>
  </si>
  <si>
    <t>four and a half LIM domains 2 [Source:HGNC Symbol;Acc:3703]</t>
  </si>
  <si>
    <t>ENSG00000115641</t>
  </si>
  <si>
    <t>ENST00000409177</t>
  </si>
  <si>
    <t>ENST00000344213</t>
  </si>
  <si>
    <t>ENST00000393353</t>
  </si>
  <si>
    <t>ENST00000530340</t>
  </si>
  <si>
    <t>ENST00000393352</t>
  </si>
  <si>
    <t>ENST00000322142</t>
  </si>
  <si>
    <t>ENST00000409807</t>
  </si>
  <si>
    <t>ENST00000408995</t>
  </si>
  <si>
    <t>ENST00000452732</t>
  </si>
  <si>
    <t>ENST00000607522</t>
  </si>
  <si>
    <t>ENST00000447958</t>
  </si>
  <si>
    <t>ENST00000358129</t>
  </si>
  <si>
    <t>ENST00000336660</t>
  </si>
  <si>
    <t>RP11-70C1.3</t>
  </si>
  <si>
    <t>ENSG00000235288</t>
  </si>
  <si>
    <t>ENST00000449063</t>
  </si>
  <si>
    <t>RP11-141M3.5</t>
  </si>
  <si>
    <t>ENSG00000273328</t>
  </si>
  <si>
    <t>ENST00000496604</t>
  </si>
  <si>
    <t>ENST00000487368</t>
  </si>
  <si>
    <t>ENST00000471537</t>
  </si>
  <si>
    <t>NFE2L2</t>
  </si>
  <si>
    <t>nuclear factor, erythroid 2-like 2 [Source:HGNC Symbol;Acc:7782]</t>
  </si>
  <si>
    <t>ENSG00000116044</t>
  </si>
  <si>
    <t>ENST00000458603</t>
  </si>
  <si>
    <t>ENST00000397063</t>
  </si>
  <si>
    <t>ENST00000397062</t>
  </si>
  <si>
    <t>ENST00000446151</t>
  </si>
  <si>
    <t>ENST00000464747</t>
  </si>
  <si>
    <t>ENST00000449627</t>
  </si>
  <si>
    <t>ENST00000448782</t>
  </si>
  <si>
    <t>ENST00000430047</t>
  </si>
  <si>
    <t>ENST00000586532</t>
  </si>
  <si>
    <t>ENST00000421929</t>
  </si>
  <si>
    <t>ENST00000423513</t>
  </si>
  <si>
    <t>ENST00000588123</t>
  </si>
  <si>
    <t>ENST00000477534</t>
  </si>
  <si>
    <t>ENST00000462023</t>
  </si>
  <si>
    <t>RP11-342M21.2</t>
  </si>
  <si>
    <t>Uncharacterized protein  [Source:UniProtKB/TrEMBL;Acc:H0YK76]</t>
  </si>
  <si>
    <t>ENSG00000259202</t>
  </si>
  <si>
    <t>ENST00000558463</t>
  </si>
  <si>
    <t>ANXA2</t>
  </si>
  <si>
    <t>annexin A2 [Source:HGNC Symbol;Acc:537]</t>
  </si>
  <si>
    <t>ENSG00000182718</t>
  </si>
  <si>
    <t>ENST00000396024</t>
  </si>
  <si>
    <t>ENST00000451270</t>
  </si>
  <si>
    <t>ENST00000332680</t>
  </si>
  <si>
    <t>ENST00000504475</t>
  </si>
  <si>
    <t>ENST00000560014</t>
  </si>
  <si>
    <t>ENST00000421017</t>
  </si>
  <si>
    <t>ENST00000559647</t>
  </si>
  <si>
    <t>ENST00000559176</t>
  </si>
  <si>
    <t>ENST00000558985</t>
  </si>
  <si>
    <t>ENST00000560466</t>
  </si>
  <si>
    <t>ENST00000559818</t>
  </si>
  <si>
    <t>ENST00000558132</t>
  </si>
  <si>
    <t>ENST00000561022</t>
  </si>
  <si>
    <t>ENST00000560367</t>
  </si>
  <si>
    <t>ENST00000558503</t>
  </si>
  <si>
    <t>ENST00000558998</t>
  </si>
  <si>
    <t>ENST00000559559</t>
  </si>
  <si>
    <t>ENST00000560389</t>
  </si>
  <si>
    <t>ENST00000560165</t>
  </si>
  <si>
    <t>ENST00000559113</t>
  </si>
  <si>
    <t>ENST00000557906</t>
  </si>
  <si>
    <t>ENST00000559725</t>
  </si>
  <si>
    <t>ENST00000559350</t>
  </si>
  <si>
    <t>ENST00000558558</t>
  </si>
  <si>
    <t>ENST00000558986</t>
  </si>
  <si>
    <t>ENST00000559467</t>
  </si>
  <si>
    <t>ENST00000559956</t>
  </si>
  <si>
    <t>ENST00000559780</t>
  </si>
  <si>
    <t>ENST00000560468</t>
  </si>
  <si>
    <t>ENST00000561445</t>
  </si>
  <si>
    <t>ENST00000557937</t>
  </si>
  <si>
    <t>ENST00000557904</t>
  </si>
  <si>
    <t>ENST00000559370</t>
  </si>
  <si>
    <t>ENST00000558169</t>
  </si>
  <si>
    <t>ENST00000560546</t>
  </si>
  <si>
    <t>ENST00000557986</t>
  </si>
  <si>
    <t>ENST00000560936</t>
  </si>
  <si>
    <t>ENST00000560495</t>
  </si>
  <si>
    <t>VSTM4</t>
  </si>
  <si>
    <t>V-set and transmembrane domain containing 4 [Source:HGNC Symbol;Acc:26470]</t>
  </si>
  <si>
    <t>ENSG00000165633</t>
  </si>
  <si>
    <t>ENST00000332853</t>
  </si>
  <si>
    <t>ENST00000476018</t>
  </si>
  <si>
    <t>ENST00000298454</t>
  </si>
  <si>
    <t>KSR1</t>
  </si>
  <si>
    <t>kinase suppressor of ras 1 [Source:HGNC Symbol;Acc:6465]</t>
  </si>
  <si>
    <t>ENSG00000141068</t>
  </si>
  <si>
    <t>ENST00000580163</t>
  </si>
  <si>
    <t>ENST00000579309</t>
  </si>
  <si>
    <t>ENST00000583370</t>
  </si>
  <si>
    <t>ENST00000398988</t>
  </si>
  <si>
    <t>ENST00000582311</t>
  </si>
  <si>
    <t>ENST00000398985</t>
  </si>
  <si>
    <t>ENST00000579399</t>
  </si>
  <si>
    <t>ENST00000398982</t>
  </si>
  <si>
    <t>ENST00000577823</t>
  </si>
  <si>
    <t>ENST00000581975</t>
  </si>
  <si>
    <t>ENST00000580822</t>
  </si>
  <si>
    <t>ENST00000579961</t>
  </si>
  <si>
    <t>ENST00000583525</t>
  </si>
  <si>
    <t>ENST00000582410</t>
  </si>
  <si>
    <t>ENST00000580430</t>
  </si>
  <si>
    <t>ENST00000583998</t>
  </si>
  <si>
    <t>ENST00000578981</t>
  </si>
  <si>
    <t>ENST00000319524</t>
  </si>
  <si>
    <t>ENST00000509603</t>
  </si>
  <si>
    <t>ENST00000268763</t>
  </si>
  <si>
    <t>CTD-2207P18.2</t>
  </si>
  <si>
    <t>ENSG00000258976</t>
  </si>
  <si>
    <t>ENST00000556652</t>
  </si>
  <si>
    <t>ENST00000555313</t>
  </si>
  <si>
    <t>SLX4IP</t>
  </si>
  <si>
    <t>SLX4 interacting protein [Source:HGNC Symbol;Acc:16225]</t>
  </si>
  <si>
    <t>ENSG00000149346</t>
  </si>
  <si>
    <t>ENST00000334534</t>
  </si>
  <si>
    <t>ENST00000488816</t>
  </si>
  <si>
    <t>RP11-680B3.2</t>
  </si>
  <si>
    <t>ENSG00000240521</t>
  </si>
  <si>
    <t>ENST00000488190</t>
  </si>
  <si>
    <t>RGCC</t>
  </si>
  <si>
    <t>regulator of cell cycle [Source:HGNC Symbol;Acc:20369]</t>
  </si>
  <si>
    <t>ENSG00000102760</t>
  </si>
  <si>
    <t>ENST00000379359</t>
  </si>
  <si>
    <t>ENST00000487837</t>
  </si>
  <si>
    <t>FOXO3</t>
  </si>
  <si>
    <t>forkhead box O3 [Source:HGNC Symbol;Acc:3821]</t>
  </si>
  <si>
    <t>ENSG00000118689</t>
  </si>
  <si>
    <t>ENST00000343882</t>
  </si>
  <si>
    <t>ENST00000406360</t>
  </si>
  <si>
    <t>ENST00000540898</t>
  </si>
  <si>
    <t>RNU6-1231P</t>
  </si>
  <si>
    <t>RNA, U6 small nuclear 1231, pseudogene [Source:HGNC Symbol;Acc:48194]</t>
  </si>
  <si>
    <t>ENSG00000252994</t>
  </si>
  <si>
    <t>ENST00000517185</t>
  </si>
  <si>
    <t>RP11-114H23.1</t>
  </si>
  <si>
    <t>ENSG00000258077</t>
  </si>
  <si>
    <t>ENST00000552856</t>
  </si>
  <si>
    <t>ENST00000552466</t>
  </si>
  <si>
    <t>EPAS1</t>
  </si>
  <si>
    <t>endothelial PAS domain protein 1 [Source:HGNC Symbol;Acc:3374]</t>
  </si>
  <si>
    <t>ENSG00000116016</t>
  </si>
  <si>
    <t>ENST00000460015</t>
  </si>
  <si>
    <t>ENST00000449347</t>
  </si>
  <si>
    <t>ENST00000263734</t>
  </si>
  <si>
    <t>ENST00000467888</t>
  </si>
  <si>
    <t>ENST00000475822</t>
  </si>
  <si>
    <t>ENST00000463191</t>
  </si>
  <si>
    <t>ENST00000483692</t>
  </si>
  <si>
    <t>ENST00000466465</t>
  </si>
  <si>
    <t>ENST00000465318</t>
  </si>
  <si>
    <t>ENST00000468530</t>
  </si>
  <si>
    <t>C7</t>
  </si>
  <si>
    <t>complement component 7 [Source:HGNC Symbol;Acc:1346]</t>
  </si>
  <si>
    <t>ENSG00000112936</t>
  </si>
  <si>
    <t>ENST00000313164</t>
  </si>
  <si>
    <t>ENST00000508185</t>
  </si>
  <si>
    <t>ENST00000489457</t>
  </si>
  <si>
    <t>ENST00000486779</t>
  </si>
  <si>
    <t>ENST00000513922</t>
  </si>
  <si>
    <t>ENST00000494960</t>
  </si>
  <si>
    <t>ENST00000464864</t>
  </si>
  <si>
    <t>MED15</t>
  </si>
  <si>
    <t>mediator complex subunit 15 [Source:HGNC Symbol;Acc:14248]</t>
  </si>
  <si>
    <t>ENSG00000099917</t>
  </si>
  <si>
    <t>ENST00000445987</t>
  </si>
  <si>
    <t>ENST00000444094</t>
  </si>
  <si>
    <t>ENST00000486656</t>
  </si>
  <si>
    <t>ENST00000414658</t>
  </si>
  <si>
    <t>ENST00000433831</t>
  </si>
  <si>
    <t>ENST00000432052</t>
  </si>
  <si>
    <t>ENST00000292733</t>
  </si>
  <si>
    <t>ENST00000263205</t>
  </si>
  <si>
    <t>ENST00000477824</t>
  </si>
  <si>
    <t>ENST00000406969</t>
  </si>
  <si>
    <t>ENST00000382974</t>
  </si>
  <si>
    <t>ENST00000441501</t>
  </si>
  <si>
    <t>ENST00000438962</t>
  </si>
  <si>
    <t>ENST00000445189</t>
  </si>
  <si>
    <t>ENST00000451058</t>
  </si>
  <si>
    <t>ENST00000473028</t>
  </si>
  <si>
    <t>ENST00000457322</t>
  </si>
  <si>
    <t>ENST00000428629</t>
  </si>
  <si>
    <t>ENST00000424287</t>
  </si>
  <si>
    <t>ENST00000423862</t>
  </si>
  <si>
    <t>ENST00000420849</t>
  </si>
  <si>
    <t>ENST00000487550</t>
  </si>
  <si>
    <t>ENST00000476767</t>
  </si>
  <si>
    <t>ENST00000492381</t>
  </si>
  <si>
    <t>ENST00000478831</t>
  </si>
  <si>
    <t>ENST00000489651</t>
  </si>
  <si>
    <t>ENST00000473244</t>
  </si>
  <si>
    <t>ENST00000493216</t>
  </si>
  <si>
    <t>ENST00000476187</t>
  </si>
  <si>
    <t>ENST00000461076</t>
  </si>
  <si>
    <t>ENST00000436496</t>
  </si>
  <si>
    <t>ENST00000541476</t>
  </si>
  <si>
    <t>ENST00000425759</t>
  </si>
  <si>
    <t>ENST00000542773</t>
  </si>
  <si>
    <t>GPR107</t>
  </si>
  <si>
    <t>G protein-coupled receptor 107 [Source:HGNC Symbol;Acc:17830]</t>
  </si>
  <si>
    <t>ENSG00000148358</t>
  </si>
  <si>
    <t>ENST00000372406</t>
  </si>
  <si>
    <t>ENST00000347136</t>
  </si>
  <si>
    <t>ENST00000493417</t>
  </si>
  <si>
    <t>ENST00000462907</t>
  </si>
  <si>
    <t>ENST00000483935</t>
  </si>
  <si>
    <t>ENST00000415344</t>
  </si>
  <si>
    <t>ENST00000372410</t>
  </si>
  <si>
    <t>YWHAH</t>
  </si>
  <si>
    <t>tyrosine 3-monooxygenase/tryptophan 5-monooxygenase activation protein, eta [Source:HGNC Symbol;Acc:12853]</t>
  </si>
  <si>
    <t>ENSG00000128245</t>
  </si>
  <si>
    <t>ENST00000248975</t>
  </si>
  <si>
    <t>ENST00000443669</t>
  </si>
  <si>
    <t>ENST00000397492</t>
  </si>
  <si>
    <t>ENST00000479649</t>
  </si>
  <si>
    <t>ENST00000471374</t>
  </si>
  <si>
    <t>ENST00000420430</t>
  </si>
  <si>
    <t>SLC6A6</t>
  </si>
  <si>
    <t>solute carrier family 6 (neurotransmitter transporter), member 6 [Source:HGNC Symbol;Acc:11052]</t>
  </si>
  <si>
    <t>ENSG00000131389</t>
  </si>
  <si>
    <t>ENST00000490683</t>
  </si>
  <si>
    <t>ENST00000427436</t>
  </si>
  <si>
    <t>ENST00000454876</t>
  </si>
  <si>
    <t>ENST00000458124</t>
  </si>
  <si>
    <t>ENST00000416216</t>
  </si>
  <si>
    <t>ENST00000428884</t>
  </si>
  <si>
    <t>ENST00000435095</t>
  </si>
  <si>
    <t>ENST00000484191</t>
  </si>
  <si>
    <t>ENST00000452775</t>
  </si>
  <si>
    <t>ENST00000452151</t>
  </si>
  <si>
    <t>ENST00000360861</t>
  </si>
  <si>
    <t>PTPN14</t>
  </si>
  <si>
    <t>protein tyrosine phosphatase, non-receptor type 14 [Source:HGNC Symbol;Acc:9647]</t>
  </si>
  <si>
    <t>ENSG00000152104</t>
  </si>
  <si>
    <t>ENST00000366956</t>
  </si>
  <si>
    <t>ENST00000473261</t>
  </si>
  <si>
    <t>ENST00000486173</t>
  </si>
  <si>
    <t>ENST00000491277</t>
  </si>
  <si>
    <t>ENST00000543945</t>
  </si>
  <si>
    <t>TENM2</t>
  </si>
  <si>
    <t>teneurin transmembrane protein 2 [Source:HGNC Symbol;Acc:29943]</t>
  </si>
  <si>
    <t>ENSG00000145934</t>
  </si>
  <si>
    <t>ENST00000518659</t>
  </si>
  <si>
    <t>ENST00000520393</t>
  </si>
  <si>
    <t>ENST00000519204</t>
  </si>
  <si>
    <t>ENST00000520394</t>
  </si>
  <si>
    <t>ENST00000517586</t>
  </si>
  <si>
    <t>ENST00000518693</t>
  </si>
  <si>
    <t>ENST00000522488</t>
  </si>
  <si>
    <t>ENST00000521126</t>
  </si>
  <si>
    <t>ENST00000517941</t>
  </si>
  <si>
    <t>ENST00000545108</t>
  </si>
  <si>
    <t>ENST00000403607</t>
  </si>
  <si>
    <t>ADTRP</t>
  </si>
  <si>
    <t>androgen-dependent TFPI-regulating protein [Source:HGNC Symbol;Acc:21214]</t>
  </si>
  <si>
    <t>ENSG00000111863</t>
  </si>
  <si>
    <t>ENST00000505099</t>
  </si>
  <si>
    <t>ENST00000414691</t>
  </si>
  <si>
    <t>ENST00000514824</t>
  </si>
  <si>
    <t>ENST00000513651</t>
  </si>
  <si>
    <t>ENST00000512139</t>
  </si>
  <si>
    <t>ENST00000229583</t>
  </si>
  <si>
    <t>ENST00000503285</t>
  </si>
  <si>
    <t>ENST00000379415</t>
  </si>
  <si>
    <t>ENST00000506810</t>
  </si>
  <si>
    <t>ENST00000485323</t>
  </si>
  <si>
    <t>ENST00000379413</t>
  </si>
  <si>
    <t>LTBP1</t>
  </si>
  <si>
    <t>latent transforming growth factor beta binding protein 1 [Source:HGNC Symbol;Acc:6714]</t>
  </si>
  <si>
    <t>ENSG00000049323</t>
  </si>
  <si>
    <t>ENST00000404816</t>
  </si>
  <si>
    <t>ENST00000432635</t>
  </si>
  <si>
    <t>ENST00000402934</t>
  </si>
  <si>
    <t>ENST00000404525</t>
  </si>
  <si>
    <t>ENST00000407925</t>
  </si>
  <si>
    <t>ENST00000413303</t>
  </si>
  <si>
    <t>ENST00000468091</t>
  </si>
  <si>
    <t>ENST00000415140</t>
  </si>
  <si>
    <t>ENST00000498013</t>
  </si>
  <si>
    <t>ENST00000422669</t>
  </si>
  <si>
    <t>ENST00000489740</t>
  </si>
  <si>
    <t>ENST00000354476</t>
  </si>
  <si>
    <t>ENST00000390003</t>
  </si>
  <si>
    <t>ENST00000418533</t>
  </si>
  <si>
    <t>ENST00000272273</t>
  </si>
  <si>
    <t>RP11-138A9.2</t>
  </si>
  <si>
    <t>ENSG00000273319</t>
  </si>
  <si>
    <t>ENST00000608412</t>
  </si>
  <si>
    <t>LINC-PINT</t>
  </si>
  <si>
    <t>long intergenic non-protein coding RNA, p53 induced transcript [Source:HGNC Symbol;Acc:26885]</t>
  </si>
  <si>
    <t>ENSG00000231721</t>
  </si>
  <si>
    <t>ENST00000423414</t>
  </si>
  <si>
    <t>ENST00000433079</t>
  </si>
  <si>
    <t>ENST00000451786</t>
  </si>
  <si>
    <t>ENST00000443623</t>
  </si>
  <si>
    <t>ENST00000435523</t>
  </si>
  <si>
    <t>ENST00000431189</t>
  </si>
  <si>
    <t>ENST00000416999</t>
  </si>
  <si>
    <t>ENST00000429901</t>
  </si>
  <si>
    <t>BCL2</t>
  </si>
  <si>
    <t>B-cell CLL/lymphoma 2 [Source:HGNC Symbol;Acc:990]</t>
  </si>
  <si>
    <t>ENSG00000171791</t>
  </si>
  <si>
    <t>ENST00000398117</t>
  </si>
  <si>
    <t>ENST00000333681</t>
  </si>
  <si>
    <t>ENST00000590515</t>
  </si>
  <si>
    <t>ENST00000589955</t>
  </si>
  <si>
    <t>ENST00000444484</t>
  </si>
  <si>
    <t>PPFIBP2</t>
  </si>
  <si>
    <t>PTPRF interacting protein, binding protein 2 (liprin beta 2) [Source:HGNC Symbol;Acc:9250]</t>
  </si>
  <si>
    <t>ENSG00000166387</t>
  </si>
  <si>
    <t>ENST00000526873</t>
  </si>
  <si>
    <t>ENST00000528947</t>
  </si>
  <si>
    <t>ENST00000299492</t>
  </si>
  <si>
    <t>ENST00000527790</t>
  </si>
  <si>
    <t>ENST00000526046</t>
  </si>
  <si>
    <t>ENST00000524548</t>
  </si>
  <si>
    <t>ENST00000529575</t>
  </si>
  <si>
    <t>ENST00000533792</t>
  </si>
  <si>
    <t>ENST00000532926</t>
  </si>
  <si>
    <t>ENST00000525597</t>
  </si>
  <si>
    <t>ENST00000529021</t>
  </si>
  <si>
    <t>ENST00000528883</t>
  </si>
  <si>
    <t>ENST00000529321</t>
  </si>
  <si>
    <t>ENST00000530189</t>
  </si>
  <si>
    <t>ENST00000530181</t>
  </si>
  <si>
    <t>ENST00000532416</t>
  </si>
  <si>
    <t>ENST00000534409</t>
  </si>
  <si>
    <t>ENST00000530582</t>
  </si>
  <si>
    <t>ENST00000532381</t>
  </si>
  <si>
    <t>ENST00000530081</t>
  </si>
  <si>
    <t>ENST00000532172</t>
  </si>
  <si>
    <t>ENST00000524495</t>
  </si>
  <si>
    <t>ENST00000532112</t>
  </si>
  <si>
    <t>ENST00000528929</t>
  </si>
  <si>
    <t>ENST00000529664</t>
  </si>
  <si>
    <t>ENST00000534552</t>
  </si>
  <si>
    <t>LARP6</t>
  </si>
  <si>
    <t>La ribonucleoprotein domain family, member 6 [Source:HGNC Symbol;Acc:24012]</t>
  </si>
  <si>
    <t>ENSG00000166173</t>
  </si>
  <si>
    <t>ENST00000299213</t>
  </si>
  <si>
    <t>ENST00000559316</t>
  </si>
  <si>
    <t>ENST00000560052</t>
  </si>
  <si>
    <t>ENST00000344870</t>
  </si>
  <si>
    <t>ENST00000559140</t>
  </si>
  <si>
    <t>septin 11 [Source:HGNC Symbol;Acc:25589]</t>
  </si>
  <si>
    <t>ENSG00000138758</t>
  </si>
  <si>
    <t>ENST00000264893</t>
  </si>
  <si>
    <t>ENST00000502584</t>
  </si>
  <si>
    <t>ENST00000510641</t>
  </si>
  <si>
    <t>ENST00000505788</t>
  </si>
  <si>
    <t>ENST00000512575</t>
  </si>
  <si>
    <t>ENST00000510515</t>
  </si>
  <si>
    <t>ENST00000504637</t>
  </si>
  <si>
    <t>ENST00000512778</t>
  </si>
  <si>
    <t>ENST00000512333</t>
  </si>
  <si>
    <t>ENST00000504460</t>
  </si>
  <si>
    <t>ENST00000506047</t>
  </si>
  <si>
    <t>ENST00000506731</t>
  </si>
  <si>
    <t>ENST00000502401</t>
  </si>
  <si>
    <t>ENST00000513373</t>
  </si>
  <si>
    <t>ENST00000513697</t>
  </si>
  <si>
    <t>ENST00000515671</t>
  </si>
  <si>
    <t>ENST00000541121</t>
  </si>
  <si>
    <t>DLEU1</t>
  </si>
  <si>
    <t>deleted in lymphocytic leukemia 1 (non-protein coding) [Source:HGNC Symbol;Acc:13747]</t>
  </si>
  <si>
    <t>ENSG00000176124</t>
  </si>
  <si>
    <t>ENST00000478860</t>
  </si>
  <si>
    <t>ENST00000378180</t>
  </si>
  <si>
    <t>ENST00000469754</t>
  </si>
  <si>
    <t>ENST00000486895</t>
  </si>
  <si>
    <t>ENST00000461527</t>
  </si>
  <si>
    <t>ENST00000463474</t>
  </si>
  <si>
    <t>ENST00000476738</t>
  </si>
  <si>
    <t>ENST00000468168</t>
  </si>
  <si>
    <t>ENST00000491341</t>
  </si>
  <si>
    <t>ENST00000468522</t>
  </si>
  <si>
    <t>ENST00000491615</t>
  </si>
  <si>
    <t>ENST00000490577</t>
  </si>
  <si>
    <t>ENST00000467721</t>
  </si>
  <si>
    <t>ENST00000484529</t>
  </si>
  <si>
    <t>ENST00000475913</t>
  </si>
  <si>
    <t>ENST00000485007</t>
  </si>
  <si>
    <t>ENST00000473075</t>
  </si>
  <si>
    <t>ENST00000483444</t>
  </si>
  <si>
    <t>ENST00000469127</t>
  </si>
  <si>
    <t>ENST00000463357</t>
  </si>
  <si>
    <t>ENST00000489542</t>
  </si>
  <si>
    <t>ENST00000474630</t>
  </si>
  <si>
    <t>ENST00000491482</t>
  </si>
  <si>
    <t>ENST00000479420</t>
  </si>
  <si>
    <t>ENST00000470726</t>
  </si>
  <si>
    <t>ENST00000480262</t>
  </si>
  <si>
    <t>ENST00000483169</t>
  </si>
  <si>
    <t>ENST00000469095</t>
  </si>
  <si>
    <t>ENST00000484869</t>
  </si>
  <si>
    <t>ENST00000498557</t>
  </si>
  <si>
    <t>ENST00000472136</t>
  </si>
  <si>
    <t>ENST00000470593</t>
  </si>
  <si>
    <t>ENST00000460525</t>
  </si>
  <si>
    <t>ENST00000462427</t>
  </si>
  <si>
    <t>ENST00000484606</t>
  </si>
  <si>
    <t>PLB1</t>
  </si>
  <si>
    <t>phospholipase B1 [Source:HGNC Symbol;Acc:30041]</t>
  </si>
  <si>
    <t>ENSG00000163803</t>
  </si>
  <si>
    <t>ENST00000416713</t>
  </si>
  <si>
    <t>ENST00000327757</t>
  </si>
  <si>
    <t>ENST00000404858</t>
  </si>
  <si>
    <t>ENST00000436544</t>
  </si>
  <si>
    <t>ENST00000485642</t>
  </si>
  <si>
    <t>ENST00000481449</t>
  </si>
  <si>
    <t>ENST00000479065</t>
  </si>
  <si>
    <t>ENST00000411743</t>
  </si>
  <si>
    <t>ENST00000444257</t>
  </si>
  <si>
    <t>ENST00000473272</t>
  </si>
  <si>
    <t>ENST00000436775</t>
  </si>
  <si>
    <t>ENST00000422425</t>
  </si>
  <si>
    <t>ENST00000329020</t>
  </si>
  <si>
    <t>ENST00000541605</t>
  </si>
  <si>
    <t>RP11-1109F11.5</t>
  </si>
  <si>
    <t>ENSG00000271259</t>
  </si>
  <si>
    <t>ENST00000605051</t>
  </si>
  <si>
    <t>SLC20A2</t>
  </si>
  <si>
    <t>solute carrier family 20 (phosphate transporter), member 2 [Source:HGNC Symbol;Acc:10947]</t>
  </si>
  <si>
    <t>ENSG00000168575</t>
  </si>
  <si>
    <t>ENST00000342228</t>
  </si>
  <si>
    <t>ENST00000520262</t>
  </si>
  <si>
    <t>ENST00000520179</t>
  </si>
  <si>
    <t>ENST00000518660</t>
  </si>
  <si>
    <t>ENST00000522401</t>
  </si>
  <si>
    <t>ENST00000524211</t>
  </si>
  <si>
    <t>ENST00000518717</t>
  </si>
  <si>
    <t>ENST00000517366</t>
  </si>
  <si>
    <t>ENST00000522707</t>
  </si>
  <si>
    <t>ENST00000518384</t>
  </si>
  <si>
    <t>ENST00000524237</t>
  </si>
  <si>
    <t>ENST00000523340</t>
  </si>
  <si>
    <t>ENST00000519463</t>
  </si>
  <si>
    <t>ENST00000521455</t>
  </si>
  <si>
    <t>RP11-464C19.3</t>
  </si>
  <si>
    <t>ENSG00000226005</t>
  </si>
  <si>
    <t>ENST00000432452</t>
  </si>
  <si>
    <t>SH3BP5</t>
  </si>
  <si>
    <t>SH3-domain binding protein 5 (BTK-associated) [Source:HGNC Symbol;Acc:10827]</t>
  </si>
  <si>
    <t>ENSG00000131370</t>
  </si>
  <si>
    <t>ENST00000383791</t>
  </si>
  <si>
    <t>ENST00000412806</t>
  </si>
  <si>
    <t>ENST00000426925</t>
  </si>
  <si>
    <t>ENST00000408919</t>
  </si>
  <si>
    <t>ENST00000366391</t>
  </si>
  <si>
    <t>ENST00000450625</t>
  </si>
  <si>
    <t>ENST00000417936</t>
  </si>
  <si>
    <t>ENST00000465894</t>
  </si>
  <si>
    <t>ENST00000459627</t>
  </si>
  <si>
    <t>ENST00000253688</t>
  </si>
  <si>
    <t>AK8</t>
  </si>
  <si>
    <t>adenylate kinase 8 [Source:HGNC Symbol;Acc:26526]</t>
  </si>
  <si>
    <t>ENSG00000165695</t>
  </si>
  <si>
    <t>ENST00000298545</t>
  </si>
  <si>
    <t>ENST00000477396</t>
  </si>
  <si>
    <t>ENST00000476719</t>
  </si>
  <si>
    <t>ENST00000467161</t>
  </si>
  <si>
    <t>ENST00000482422</t>
  </si>
  <si>
    <t>SOCS2</t>
  </si>
  <si>
    <t>suppressor of cytokine signaling 2 [Source:HGNC Symbol;Acc:19382]</t>
  </si>
  <si>
    <t>ENSG00000120833</t>
  </si>
  <si>
    <t>ENST00000340600</t>
  </si>
  <si>
    <t>ENST00000549206</t>
  </si>
  <si>
    <t>ENST00000536696</t>
  </si>
  <si>
    <t>ENST00000548091</t>
  </si>
  <si>
    <t>ENST00000549122</t>
  </si>
  <si>
    <t>ENST00000548537</t>
  </si>
  <si>
    <t>ENST00000549887</t>
  </si>
  <si>
    <t>ENST00000551556</t>
  </si>
  <si>
    <t>ENST00000547229</t>
  </si>
  <si>
    <t>ENST00000551883</t>
  </si>
  <si>
    <t>ENST00000549510</t>
  </si>
  <si>
    <t>MATN2</t>
  </si>
  <si>
    <t>matrilin 2 [Source:HGNC Symbol;Acc:6908]</t>
  </si>
  <si>
    <t>ENSG00000132561</t>
  </si>
  <si>
    <t>ENST00000521689</t>
  </si>
  <si>
    <t>ENST00000524308</t>
  </si>
  <si>
    <t>ENST00000523490</t>
  </si>
  <si>
    <t>ENST00000522025</t>
  </si>
  <si>
    <t>ENST00000520160</t>
  </si>
  <si>
    <t>ENST00000520016</t>
  </si>
  <si>
    <t>ENST00000518154</t>
  </si>
  <si>
    <t>ENST00000521041</t>
  </si>
  <si>
    <t>ENST00000519585</t>
  </si>
  <si>
    <t>ENST00000518238</t>
  </si>
  <si>
    <t>ENST00000522270</t>
  </si>
  <si>
    <t>ENST00000521952</t>
  </si>
  <si>
    <t>ENST00000517321</t>
  </si>
  <si>
    <t>ENST00000518370</t>
  </si>
  <si>
    <t>ENST00000519582</t>
  </si>
  <si>
    <t>ENST00000523561</t>
  </si>
  <si>
    <t>ENST00000522135</t>
  </si>
  <si>
    <t>ENST00000254898</t>
  </si>
  <si>
    <t>PCSK7</t>
  </si>
  <si>
    <t>proprotein convertase subtilisin/kexin type 7 [Source:HGNC Symbol;Acc:8748]</t>
  </si>
  <si>
    <t>ENSG00000160613</t>
  </si>
  <si>
    <t>ENST00000320934</t>
  </si>
  <si>
    <t>ENST00000534529</t>
  </si>
  <si>
    <t>ENST00000529458</t>
  </si>
  <si>
    <t>ENST00000527037</t>
  </si>
  <si>
    <t>ENST00000527861</t>
  </si>
  <si>
    <t>ENST00000532810</t>
  </si>
  <si>
    <t>ENST00000531573</t>
  </si>
  <si>
    <t>ENST00000533135</t>
  </si>
  <si>
    <t>ENST00000528973</t>
  </si>
  <si>
    <t>ENST00000528217</t>
  </si>
  <si>
    <t>ENST00000525027</t>
  </si>
  <si>
    <t>ENST00000524507</t>
  </si>
  <si>
    <t>ENST00000532301</t>
  </si>
  <si>
    <t>ENST00000530269</t>
  </si>
  <si>
    <t>ENST00000540028</t>
  </si>
  <si>
    <t>WBP1L</t>
  </si>
  <si>
    <t>WW domain binding protein 1-like [Source:HGNC Symbol;Acc:23510]</t>
  </si>
  <si>
    <t>ENSG00000166272</t>
  </si>
  <si>
    <t>ENST00000369889</t>
  </si>
  <si>
    <t>ENST00000448841</t>
  </si>
  <si>
    <t>GAS7</t>
  </si>
  <si>
    <t>growth arrest-specific 7 [Source:HGNC Symbol;Acc:4169]</t>
  </si>
  <si>
    <t>ENSG00000007237</t>
  </si>
  <si>
    <t>ENST00000437099</t>
  </si>
  <si>
    <t>ENST00000323816</t>
  </si>
  <si>
    <t>ENST00000432992</t>
  </si>
  <si>
    <t>ENST00000585266</t>
  </si>
  <si>
    <t>ENST00000580865</t>
  </si>
  <si>
    <t>ENST00000583882</t>
  </si>
  <si>
    <t>ENST00000542249</t>
  </si>
  <si>
    <t>ENST00000396115</t>
  </si>
  <si>
    <t>ENST00000579158</t>
  </si>
  <si>
    <t>ENST00000581112</t>
  </si>
  <si>
    <t>ENST00000578456</t>
  </si>
  <si>
    <t>ENST00000581871</t>
  </si>
  <si>
    <t>ENST00000580811</t>
  </si>
  <si>
    <t>ENST00000584146</t>
  </si>
  <si>
    <t>ENST00000579140</t>
  </si>
  <si>
    <t>ENST00000578655</t>
  </si>
  <si>
    <t>ENST00000578599</t>
  </si>
  <si>
    <t>ENST00000584389</t>
  </si>
  <si>
    <t>ENST00000580043</t>
  </si>
  <si>
    <t>ENST00000540214</t>
  </si>
  <si>
    <t>SGIP1</t>
  </si>
  <si>
    <t>SH3-domain GRB2-like (endophilin) interacting protein 1 [Source:HGNC Symbol;Acc:25412]</t>
  </si>
  <si>
    <t>ENSG00000118473</t>
  </si>
  <si>
    <t>ENST00000237247</t>
  </si>
  <si>
    <t>ENST00000371039</t>
  </si>
  <si>
    <t>ENST00000493564</t>
  </si>
  <si>
    <t>ENST00000424320</t>
  </si>
  <si>
    <t>ENST00000468286</t>
  </si>
  <si>
    <t>ENST00000497055</t>
  </si>
  <si>
    <t>ENST00000371037</t>
  </si>
  <si>
    <t>ENST00000484988</t>
  </si>
  <si>
    <t>ENST00000483060</t>
  </si>
  <si>
    <t>ENST00000480548</t>
  </si>
  <si>
    <t>ENST00000487507</t>
  </si>
  <si>
    <t>ENST00000435165</t>
  </si>
  <si>
    <t>ENST00000320161</t>
  </si>
  <si>
    <t>ENST00000468570</t>
  </si>
  <si>
    <t>ENST00000371035</t>
  </si>
  <si>
    <t>ENST00000371036</t>
  </si>
  <si>
    <t>AL139147.1</t>
  </si>
  <si>
    <t>Uncharacterized protein  [Source:UniProtKB/TrEMBL;Acc:F5H5J5]</t>
  </si>
  <si>
    <t>ENSG00000248458</t>
  </si>
  <si>
    <t>ENST00000502413</t>
  </si>
  <si>
    <t>NAV2</t>
  </si>
  <si>
    <t>neuron navigator 2 [Source:HGNC Symbol;Acc:15997]</t>
  </si>
  <si>
    <t>ENSG00000166833</t>
  </si>
  <si>
    <t>ENST00000360655</t>
  </si>
  <si>
    <t>ENST00000396085</t>
  </si>
  <si>
    <t>ENST00000349880</t>
  </si>
  <si>
    <t>ENST00000396087</t>
  </si>
  <si>
    <t>ENST00000534229</t>
  </si>
  <si>
    <t>ENST00000528008</t>
  </si>
  <si>
    <t>ENST00000533917</t>
  </si>
  <si>
    <t>ENST00000525322</t>
  </si>
  <si>
    <t>ENST00000530408</t>
  </si>
  <si>
    <t>ENST00000534299</t>
  </si>
  <si>
    <t>ENST00000526675</t>
  </si>
  <si>
    <t>ENST00000533746</t>
  </si>
  <si>
    <t>ENST00000525025</t>
  </si>
  <si>
    <t>ENST00000528923</t>
  </si>
  <si>
    <t>ENST00000527559</t>
  </si>
  <si>
    <t>ENST00000540292</t>
  </si>
  <si>
    <t>ENST00000311043</t>
  </si>
  <si>
    <t>CDC6</t>
  </si>
  <si>
    <t>cell division cycle 6 [Source:HGNC Symbol;Acc:1744]</t>
  </si>
  <si>
    <t>ENSG00000094804</t>
  </si>
  <si>
    <t>ENST00000209728</t>
  </si>
  <si>
    <t>ENST00000580824</t>
  </si>
  <si>
    <t>ENST00000577249</t>
  </si>
  <si>
    <t>ENST00000473555</t>
  </si>
  <si>
    <t>ENST00000582402</t>
  </si>
  <si>
    <t>MBP</t>
  </si>
  <si>
    <t>myelin basic protein [Source:HGNC Symbol;Acc:6925]</t>
  </si>
  <si>
    <t>ENSG00000197971</t>
  </si>
  <si>
    <t>ENST00000382582</t>
  </si>
  <si>
    <t>ENST00000490319</t>
  </si>
  <si>
    <t>ENST00000585201</t>
  </si>
  <si>
    <t>ENST00000397875</t>
  </si>
  <si>
    <t>ENST00000397866</t>
  </si>
  <si>
    <t>ENST00000397865</t>
  </si>
  <si>
    <t>ENST00000527041</t>
  </si>
  <si>
    <t>ENST00000359645</t>
  </si>
  <si>
    <t>ENST00000528160</t>
  </si>
  <si>
    <t>ENST00000577755</t>
  </si>
  <si>
    <t>ENST00000527975</t>
  </si>
  <si>
    <t>ENST00000578715</t>
  </si>
  <si>
    <t>ENST00000397869</t>
  </si>
  <si>
    <t>ENST00000354542</t>
  </si>
  <si>
    <t>ENST00000531144</t>
  </si>
  <si>
    <t>ENST00000583474</t>
  </si>
  <si>
    <t>ENST00000533278</t>
  </si>
  <si>
    <t>ENST00000526111</t>
  </si>
  <si>
    <t>ENST00000580402</t>
  </si>
  <si>
    <t>ENST00000579129</t>
  </si>
  <si>
    <t>ENST00000578193</t>
  </si>
  <si>
    <t>ENST00000397868</t>
  </si>
  <si>
    <t>ENST00000447114</t>
  </si>
  <si>
    <t>ENST00000581179</t>
  </si>
  <si>
    <t>ENST00000580473</t>
  </si>
  <si>
    <t>ENST00000582282</t>
  </si>
  <si>
    <t>ENST00000473302</t>
  </si>
  <si>
    <t>ENST00000483025</t>
  </si>
  <si>
    <t>ENST00000493623</t>
  </si>
  <si>
    <t>ENST00000585216</t>
  </si>
  <si>
    <t>ENST00000484548</t>
  </si>
  <si>
    <t>ENST00000583118</t>
  </si>
  <si>
    <t>ENST00000578873</t>
  </si>
  <si>
    <t>ENST00000467108</t>
  </si>
  <si>
    <t>ENST00000459948</t>
  </si>
  <si>
    <t>ENST00000482445</t>
  </si>
  <si>
    <t>ENST00000498683</t>
  </si>
  <si>
    <t>ENST00000583266</t>
  </si>
  <si>
    <t>ENST00000397863</t>
  </si>
  <si>
    <t>ENST00000397860</t>
  </si>
  <si>
    <t>ENST00000581878</t>
  </si>
  <si>
    <t>ENST00000487778</t>
  </si>
  <si>
    <t>ENST00000490754</t>
  </si>
  <si>
    <t>ENST00000495162</t>
  </si>
  <si>
    <t>ENST00000497479</t>
  </si>
  <si>
    <t>ENST00000493247</t>
  </si>
  <si>
    <t>ENST00000583798</t>
  </si>
  <si>
    <t>ENST00000355994</t>
  </si>
  <si>
    <t>ACTN1</t>
  </si>
  <si>
    <t>actinin, alpha 1 [Source:HGNC Symbol;Acc:163]</t>
  </si>
  <si>
    <t>ENSG00000072110</t>
  </si>
  <si>
    <t>ENST00000193403</t>
  </si>
  <si>
    <t>ENST00000556083</t>
  </si>
  <si>
    <t>ENST00000553882</t>
  </si>
  <si>
    <t>ENST00000394419</t>
  </si>
  <si>
    <t>ENST00000438964</t>
  </si>
  <si>
    <t>ENST00000376839</t>
  </si>
  <si>
    <t>ENST00000555075</t>
  </si>
  <si>
    <t>ENST00000538545</t>
  </si>
  <si>
    <t>ENST00000544964</t>
  </si>
  <si>
    <t>ENST00000553290</t>
  </si>
  <si>
    <t>ENST00000556432</t>
  </si>
  <si>
    <t>ENST00000556343</t>
  </si>
  <si>
    <t>ENST00000555616</t>
  </si>
  <si>
    <t>ENST00000556433</t>
  </si>
  <si>
    <t>ENST00000554508</t>
  </si>
  <si>
    <t>ENST00000554158</t>
  </si>
  <si>
    <t>ENST00000553370</t>
  </si>
  <si>
    <t>ENST00000553779</t>
  </si>
  <si>
    <t>ENST00000556571</t>
  </si>
  <si>
    <t>ENST00000553659</t>
  </si>
  <si>
    <t>ENST00000556203</t>
  </si>
  <si>
    <t>TRAC</t>
  </si>
  <si>
    <t>T cell receptor alpha constant [Source:HGNC Symbol;Acc:12029]</t>
  </si>
  <si>
    <t>TR_C_gene</t>
  </si>
  <si>
    <t>ENSG00000229164</t>
  </si>
  <si>
    <t>ENST00000478163</t>
  </si>
  <si>
    <t>FYN</t>
  </si>
  <si>
    <t>FYN oncogene related to SRC, FGR, YES [Source:HGNC Symbol;Acc:4037]</t>
  </si>
  <si>
    <t>ENSG00000010810</t>
  </si>
  <si>
    <t>ENST00000368682</t>
  </si>
  <si>
    <t>ENST00000354650</t>
  </si>
  <si>
    <t>ENST00000229471</t>
  </si>
  <si>
    <t>ENST00000368667</t>
  </si>
  <si>
    <t>ENST00000368678</t>
  </si>
  <si>
    <t>ENST00000491885</t>
  </si>
  <si>
    <t>ENST00000467921</t>
  </si>
  <si>
    <t>ENST00000471959</t>
  </si>
  <si>
    <t>ENST00000496864</t>
  </si>
  <si>
    <t>ENST00000476769</t>
  </si>
  <si>
    <t>ENST00000495935</t>
  </si>
  <si>
    <t>ENST00000467899</t>
  </si>
  <si>
    <t>ENST00000495927</t>
  </si>
  <si>
    <t>ENST00000523322</t>
  </si>
  <si>
    <t>ENST00000462856</t>
  </si>
  <si>
    <t>ENST00000520518</t>
  </si>
  <si>
    <t>ENST00000517419</t>
  </si>
  <si>
    <t>ENST00000518295</t>
  </si>
  <si>
    <t>ENST00000523238</t>
  </si>
  <si>
    <t>ENST00000524310</t>
  </si>
  <si>
    <t>ENST00000523574</t>
  </si>
  <si>
    <t>ENST00000518630</t>
  </si>
  <si>
    <t>ENST00000523570</t>
  </si>
  <si>
    <t>ENST00000484067</t>
  </si>
  <si>
    <t>ENST00000521062</t>
  </si>
  <si>
    <t>ENST00000462598</t>
  </si>
  <si>
    <t>ENST00000521361</t>
  </si>
  <si>
    <t>ENST00000487824</t>
  </si>
  <si>
    <t>ENST00000229470</t>
  </si>
  <si>
    <t>ENST00000356013</t>
  </si>
  <si>
    <t>ENST00000538466</t>
  </si>
  <si>
    <t>FAM189A2</t>
  </si>
  <si>
    <t>family with sequence similarity 189, member A2 [Source:HGNC Symbol;Acc:24820]</t>
  </si>
  <si>
    <t>ENSG00000135063</t>
  </si>
  <si>
    <t>ENST00000257515</t>
  </si>
  <si>
    <t>ENST00000303068</t>
  </si>
  <si>
    <t>ENST00000460871</t>
  </si>
  <si>
    <t>ENST00000469179</t>
  </si>
  <si>
    <t>ENST00000377216</t>
  </si>
  <si>
    <t>ENST00000455972</t>
  </si>
  <si>
    <t>LOXL2</t>
  </si>
  <si>
    <t>lysyl oxidase-like 2 [Source:HGNC Symbol;Acc:6666]</t>
  </si>
  <si>
    <t>ENSG00000134013</t>
  </si>
  <si>
    <t>ENST00000389131</t>
  </si>
  <si>
    <t>ENST00000520617</t>
  </si>
  <si>
    <t>ENST00000523833</t>
  </si>
  <si>
    <t>ENST00000520349</t>
  </si>
  <si>
    <t>ENST00000518878</t>
  </si>
  <si>
    <t>ENST00000522446</t>
  </si>
  <si>
    <t>ENST00000519809</t>
  </si>
  <si>
    <t>ENST00000520925</t>
  </si>
  <si>
    <t>ENST00000518472</t>
  </si>
  <si>
    <t>ENST00000524144</t>
  </si>
  <si>
    <t>ENST00000520871</t>
  </si>
  <si>
    <t>ENST00000518083</t>
  </si>
  <si>
    <t>ENST00000524168</t>
  </si>
  <si>
    <t>ENST00000519243</t>
  </si>
  <si>
    <t>ENST00000524075</t>
  </si>
  <si>
    <t>NUP133</t>
  </si>
  <si>
    <t>nucleoporin 133kDa [Source:HGNC Symbol;Acc:18016]</t>
  </si>
  <si>
    <t>ENSG00000069248</t>
  </si>
  <si>
    <t>ENST00000261396</t>
  </si>
  <si>
    <t>ENST00000490352</t>
  </si>
  <si>
    <t>ENST00000485119</t>
  </si>
  <si>
    <t>ENST00000366678</t>
  </si>
  <si>
    <t>ENST00000537506</t>
  </si>
  <si>
    <t>GALNT2</t>
  </si>
  <si>
    <t>UDP-N-acetyl-alpha-D-galactosamine:polypeptide N-acetylgalactosaminyltransferase 2 (GalNAc-T2) [Source:HGNC Symbol;Acc:4124]</t>
  </si>
  <si>
    <t>ENSG00000143641</t>
  </si>
  <si>
    <t>ENST00000494106</t>
  </si>
  <si>
    <t>ENST00000366672</t>
  </si>
  <si>
    <t>ENST00000488903</t>
  </si>
  <si>
    <t>ENST00000485438</t>
  </si>
  <si>
    <t>ENST00000492568</t>
  </si>
  <si>
    <t>ENST00000543760</t>
  </si>
  <si>
    <t>ENST00000541865</t>
  </si>
  <si>
    <t>SLC25A37</t>
  </si>
  <si>
    <t>solute carrier family 25 (mitochondrial iron transporter), member 37 [Source:HGNC Symbol;Acc:29786]</t>
  </si>
  <si>
    <t>ENSG00000147454</t>
  </si>
  <si>
    <t>ENST00000519973</t>
  </si>
  <si>
    <t>ENST00000417331</t>
  </si>
  <si>
    <t>ENST00000290075</t>
  </si>
  <si>
    <t>ENST00000518881</t>
  </si>
  <si>
    <t>ENST00000519192</t>
  </si>
  <si>
    <t>ENST00000520654</t>
  </si>
  <si>
    <t>ENST00000523930</t>
  </si>
  <si>
    <t>ENST00000523883</t>
  </si>
  <si>
    <t>ENST00000517923</t>
  </si>
  <si>
    <t>ENST00000520949</t>
  </si>
  <si>
    <t>ENST00000522164</t>
  </si>
  <si>
    <t>ENST00000521637</t>
  </si>
  <si>
    <t>TPRG1</t>
  </si>
  <si>
    <t>tumor protein p63 regulated 1 [Source:HGNC Symbol;Acc:24759]</t>
  </si>
  <si>
    <t>ENSG00000188001</t>
  </si>
  <si>
    <t>ENST00000433971</t>
  </si>
  <si>
    <t>ENST00000496671</t>
  </si>
  <si>
    <t>ENST00000412373</t>
  </si>
  <si>
    <t>ENST00000479720</t>
  </si>
  <si>
    <t>ENST00000497628</t>
  </si>
  <si>
    <t>ENST00000488841</t>
  </si>
  <si>
    <t>ENST00000473790</t>
  </si>
  <si>
    <t>ENST00000464152</t>
  </si>
  <si>
    <t>ENST00000460613</t>
  </si>
  <si>
    <t>ENST00000345063</t>
  </si>
  <si>
    <t>ENST00000456832</t>
  </si>
  <si>
    <t>ENST00000493725</t>
  </si>
  <si>
    <t>ENST00000425670</t>
  </si>
  <si>
    <t>ENST00000485836</t>
  </si>
  <si>
    <t>ENST00000481307</t>
  </si>
  <si>
    <t>TTLL9</t>
  </si>
  <si>
    <t>tubulin tyrosine ligase-like family, member 9 [Source:HGNC Symbol;Acc:16118]</t>
  </si>
  <si>
    <t>ENSG00000131044</t>
  </si>
  <si>
    <t>ENST00000375938</t>
  </si>
  <si>
    <t>ENST00000535842</t>
  </si>
  <si>
    <t>ENST00000375934</t>
  </si>
  <si>
    <t>ENST00000375922</t>
  </si>
  <si>
    <t>ENST00000310998</t>
  </si>
  <si>
    <t>ENST00000375921</t>
  </si>
  <si>
    <t>RP11-53B2.5</t>
  </si>
  <si>
    <t>ENSG00000267366</t>
  </si>
  <si>
    <t>ENST00000589045</t>
  </si>
  <si>
    <t>CYP1B1</t>
  </si>
  <si>
    <t>cytochrome P450, family 1, subfamily B, polypeptide 1 [Source:HGNC Symbol;Acc:2597]</t>
  </si>
  <si>
    <t>ENSG00000138061</t>
  </si>
  <si>
    <t>ENST00000491456</t>
  </si>
  <si>
    <t>ENST00000260630</t>
  </si>
  <si>
    <t>ENST00000494864</t>
  </si>
  <si>
    <t>ENST00000407341</t>
  </si>
  <si>
    <t>ENST00000492443</t>
  </si>
  <si>
    <t>ENST00000462864</t>
  </si>
  <si>
    <t>ENST00000490576</t>
  </si>
  <si>
    <t>FOXN3</t>
  </si>
  <si>
    <t>forkhead box N3 [Source:HGNC Symbol;Acc:1928]</t>
  </si>
  <si>
    <t>ENSG00000053254</t>
  </si>
  <si>
    <t>ENST00000557572</t>
  </si>
  <si>
    <t>ENST00000345097</t>
  </si>
  <si>
    <t>ENST00000557258</t>
  </si>
  <si>
    <t>ENST00000555353</t>
  </si>
  <si>
    <t>ENST00000553840</t>
  </si>
  <si>
    <t>ENST00000556541</t>
  </si>
  <si>
    <t>ENST00000555010</t>
  </si>
  <si>
    <t>ENST00000557496</t>
  </si>
  <si>
    <t>ENST00000557718</t>
  </si>
  <si>
    <t>ENST00000553353</t>
  </si>
  <si>
    <t>ENST00000556916</t>
  </si>
  <si>
    <t>ENST00000555658</t>
  </si>
  <si>
    <t>ENST00000554005</t>
  </si>
  <si>
    <t>ENST00000557261</t>
  </si>
  <si>
    <t>ENST00000555855</t>
  </si>
  <si>
    <t>ENST00000555034</t>
  </si>
  <si>
    <t>ENST00000553904</t>
  </si>
  <si>
    <t>ENST00000261302</t>
  </si>
  <si>
    <t>ZNF423</t>
  </si>
  <si>
    <t>zinc finger protein 423 [Source:HGNC Symbol;Acc:16762]</t>
  </si>
  <si>
    <t>ENSG00000102935</t>
  </si>
  <si>
    <t>ENST00000561648</t>
  </si>
  <si>
    <t>ENST00000563137</t>
  </si>
  <si>
    <t>ENST00000562871</t>
  </si>
  <si>
    <t>ENST00000535559</t>
  </si>
  <si>
    <t>ENST00000567169</t>
  </si>
  <si>
    <t>ENST00000562520</t>
  </si>
  <si>
    <t>ENST00000568094</t>
  </si>
  <si>
    <t>ENST00000561874</t>
  </si>
  <si>
    <t>ENST00000262383</t>
  </si>
  <si>
    <t>RP11-17J14.2</t>
  </si>
  <si>
    <t>ENSG00000266495</t>
  </si>
  <si>
    <t>ENST00000585184</t>
  </si>
  <si>
    <t>KB-1507C5.2</t>
  </si>
  <si>
    <t>HCG15011, isoform CRA_a; Protein LOC100996457  [Source:UniProtKB/TrEMBL;Acc:G3V139]</t>
  </si>
  <si>
    <t>ENSG00000253320</t>
  </si>
  <si>
    <t>ENST00000522939</t>
  </si>
  <si>
    <t>ENST00000524007</t>
  </si>
  <si>
    <t>ENST00000520750</t>
  </si>
  <si>
    <t>ENST00000522850</t>
  </si>
  <si>
    <t>ENST00000518978</t>
  </si>
  <si>
    <t>ENST00000520538</t>
  </si>
  <si>
    <t>ENST00000519257</t>
  </si>
  <si>
    <t>ENST00000519979</t>
  </si>
  <si>
    <t>ENST00000517999</t>
  </si>
  <si>
    <t>ENST00000520455</t>
  </si>
  <si>
    <t>ENST00000519181</t>
  </si>
  <si>
    <t>ENST00000517389</t>
  </si>
  <si>
    <t>ENST00000517996</t>
  </si>
  <si>
    <t>ENST00000517512</t>
  </si>
  <si>
    <t>ENST00000518518</t>
  </si>
  <si>
    <t>ENST00000519648</t>
  </si>
  <si>
    <t>ZBTB49</t>
  </si>
  <si>
    <t>zinc finger and BTB domain containing 49 [Source:HGNC Symbol;Acc:19883]</t>
  </si>
  <si>
    <t>ENSG00000168826</t>
  </si>
  <si>
    <t>ENST00000515012</t>
  </si>
  <si>
    <t>ENST00000337872</t>
  </si>
  <si>
    <t>ENST00000503703</t>
  </si>
  <si>
    <t>ENST00000502918</t>
  </si>
  <si>
    <t>ENST00000504302</t>
  </si>
  <si>
    <t>ENST00000511458</t>
  </si>
  <si>
    <t>ENST00000355834</t>
  </si>
  <si>
    <t>ENST00000538529</t>
  </si>
  <si>
    <t>AC112715.2</t>
  </si>
  <si>
    <t>Uncharacterized protein  [Source:UniProtKB/TrEMBL;Acc:H7C1P4]</t>
  </si>
  <si>
    <t>ENSG00000224132</t>
  </si>
  <si>
    <t>ENST00000445534</t>
  </si>
  <si>
    <t>ABTB2</t>
  </si>
  <si>
    <t>ankyrin repeat and BTB (POZ) domain containing 2 [Source:HGNC Symbol;Acc:23842]</t>
  </si>
  <si>
    <t>ENSG00000166016</t>
  </si>
  <si>
    <t>ENST00000435224</t>
  </si>
  <si>
    <t>ENST00000530814</t>
  </si>
  <si>
    <t>ENST00000298992</t>
  </si>
  <si>
    <t>DDAH1</t>
  </si>
  <si>
    <t>dimethylarginine dimethylaminohydrolase 1 [Source:HGNC Symbol;Acc:2715]</t>
  </si>
  <si>
    <t>ENSG00000153904</t>
  </si>
  <si>
    <t>ENST00000535924</t>
  </si>
  <si>
    <t>ENST00000284031</t>
  </si>
  <si>
    <t>ENST00000483110</t>
  </si>
  <si>
    <t>ENST00000488557</t>
  </si>
  <si>
    <t>ENST00000498304</t>
  </si>
  <si>
    <t>ENST00000467530</t>
  </si>
  <si>
    <t>ENST00000472448</t>
  </si>
  <si>
    <t>ENST00000467666</t>
  </si>
  <si>
    <t>ENST00000539042</t>
  </si>
  <si>
    <t>ENST00000426972</t>
  </si>
  <si>
    <t>ENST00000542148</t>
  </si>
  <si>
    <t>RP5-1052I5.2</t>
  </si>
  <si>
    <t>Heparan sulfate 2-O-sulfotransferase 1  [Source:UniProtKB/TrEMBL;Acc:K7EP71]</t>
  </si>
  <si>
    <t>ENSG00000267561</t>
  </si>
  <si>
    <t>ENST00000370548</t>
  </si>
  <si>
    <t>RERE</t>
  </si>
  <si>
    <t>arginine-glutamic acid dipeptide (RE) repeats [Source:HGNC Symbol;Acc:9965]</t>
  </si>
  <si>
    <t>ENSG00000142599</t>
  </si>
  <si>
    <t>ENST00000337907</t>
  </si>
  <si>
    <t>ENST00000377464</t>
  </si>
  <si>
    <t>ENST00000467350</t>
  </si>
  <si>
    <t>ENST00000400907</t>
  </si>
  <si>
    <t>ENST00000476556</t>
  </si>
  <si>
    <t>ENST00000400908</t>
  </si>
  <si>
    <t>ENST00000505225</t>
  </si>
  <si>
    <t>non_stop_decay</t>
  </si>
  <si>
    <t>ENST00000464367</t>
  </si>
  <si>
    <t>ENST00000488215</t>
  </si>
  <si>
    <t>ENST00000460659</t>
  </si>
  <si>
    <t>ENST00000492766</t>
  </si>
  <si>
    <t>ENST00000465125</t>
  </si>
  <si>
    <t>ENST00000464972</t>
  </si>
  <si>
    <t>ENST00000480342</t>
  </si>
  <si>
    <t>ENST00000507012</t>
  </si>
  <si>
    <t>ENST00000469251</t>
  </si>
  <si>
    <t>ENST00000514428</t>
  </si>
  <si>
    <t>ENST00000468247</t>
  </si>
  <si>
    <t>NPAS2</t>
  </si>
  <si>
    <t>neuronal PAS domain protein 2 [Source:HGNC Symbol;Acc:7895]</t>
  </si>
  <si>
    <t>ENSG00000170485</t>
  </si>
  <si>
    <t>ENST00000335681</t>
  </si>
  <si>
    <t>ENST00000427413</t>
  </si>
  <si>
    <t>ENST00000486017</t>
  </si>
  <si>
    <t>ENST00000448812</t>
  </si>
  <si>
    <t>ENST00000451740</t>
  </si>
  <si>
    <t>ENST00000492373</t>
  </si>
  <si>
    <t>ENST00000474550</t>
  </si>
  <si>
    <t>ENST00000471974</t>
  </si>
  <si>
    <t>ENST00000450763</t>
  </si>
  <si>
    <t>ENST00000433408</t>
  </si>
  <si>
    <t>ENST00000495559</t>
  </si>
  <si>
    <t>ENST00000490052</t>
  </si>
  <si>
    <t>ENST00000542504</t>
  </si>
  <si>
    <t>ANXA6</t>
  </si>
  <si>
    <t>annexin A6 [Source:HGNC Symbol;Acc:544]</t>
  </si>
  <si>
    <t>ENSG00000197043</t>
  </si>
  <si>
    <t>ENST00000522664</t>
  </si>
  <si>
    <t>ENST00000354546</t>
  </si>
  <si>
    <t>ENST00000523714</t>
  </si>
  <si>
    <t>ENST00000377751</t>
  </si>
  <si>
    <t>ENST00000521512</t>
  </si>
  <si>
    <t>ENST00000517486</t>
  </si>
  <si>
    <t>ENST00000519644</t>
  </si>
  <si>
    <t>ENST00000520054</t>
  </si>
  <si>
    <t>ENST00000517707</t>
  </si>
  <si>
    <t>ENST00000517677</t>
  </si>
  <si>
    <t>ENST00000521749</t>
  </si>
  <si>
    <t>ENST00000517757</t>
  </si>
  <si>
    <t>ENST00000520378</t>
  </si>
  <si>
    <t>ENST00000523164</t>
  </si>
  <si>
    <t>ENST00000519610</t>
  </si>
  <si>
    <t>ENST00000356496</t>
  </si>
  <si>
    <t>LRRFIP1</t>
  </si>
  <si>
    <t>leucine rich repeat (in FLII) interacting protein 1 [Source:HGNC Symbol;Acc:6702]</t>
  </si>
  <si>
    <t>ENSG00000124831</t>
  </si>
  <si>
    <t>ENST00000308482</t>
  </si>
  <si>
    <t>ENST00000465870</t>
  </si>
  <si>
    <t>ENST00000489295</t>
  </si>
  <si>
    <t>ENST00000498053</t>
  </si>
  <si>
    <t>ENST00000289175</t>
  </si>
  <si>
    <t>ENST00000244815</t>
  </si>
  <si>
    <t>ENST00000420665</t>
  </si>
  <si>
    <t>ENST00000392000</t>
  </si>
  <si>
    <t>ENST00000473815</t>
  </si>
  <si>
    <t>ENST00000483443</t>
  </si>
  <si>
    <t>ENST00000478958</t>
  </si>
  <si>
    <t>ENST00000468950</t>
  </si>
  <si>
    <t>ENST00000489603</t>
  </si>
  <si>
    <t>ENST00000464608</t>
  </si>
  <si>
    <t>ENST00000474195</t>
  </si>
  <si>
    <t>CYSTM1</t>
  </si>
  <si>
    <t>cysteine-rich transmembrane module containing 1 [Source:HGNC Symbol;Acc:30239]</t>
  </si>
  <si>
    <t>ENSG00000120306</t>
  </si>
  <si>
    <t>ENST00000261811</t>
  </si>
  <si>
    <t>ENST00000509589</t>
  </si>
  <si>
    <t>ENST00000504227</t>
  </si>
  <si>
    <t>ENST00000509789</t>
  </si>
  <si>
    <t>AL512652.1</t>
  </si>
  <si>
    <t>pseudogene</t>
  </si>
  <si>
    <t>ENSG00000203614</t>
  </si>
  <si>
    <t>ENST00000366421</t>
  </si>
  <si>
    <t>TGFBR2</t>
  </si>
  <si>
    <t>transforming growth factor, beta receptor II (70/80kDa) [Source:HGNC Symbol;Acc:11773]</t>
  </si>
  <si>
    <t>ENSG00000163513</t>
  </si>
  <si>
    <t>ENST00000295754</t>
  </si>
  <si>
    <t>ENST00000359013</t>
  </si>
  <si>
    <t>VPS53</t>
  </si>
  <si>
    <t>vacuolar protein sorting 53 homolog (S. cerevisiae) [Source:HGNC Symbol;Acc:25608]</t>
  </si>
  <si>
    <t>ENSG00000141252</t>
  </si>
  <si>
    <t>ENST00000437048</t>
  </si>
  <si>
    <t>ENST00000574029</t>
  </si>
  <si>
    <t>ENST00000576149</t>
  </si>
  <si>
    <t>ENST00000541903</t>
  </si>
  <si>
    <t>ENST00000570771</t>
  </si>
  <si>
    <t>ENST00000573028</t>
  </si>
  <si>
    <t>ENST00000291074</t>
  </si>
  <si>
    <t>ENST00000571805</t>
  </si>
  <si>
    <t>ENST00000401468</t>
  </si>
  <si>
    <t>ENST00000389040</t>
  </si>
  <si>
    <t>ENST00000570359</t>
  </si>
  <si>
    <t>ENST00000572607</t>
  </si>
  <si>
    <t>ENST00000570650</t>
  </si>
  <si>
    <t>ENST00000572334</t>
  </si>
  <si>
    <t>ENST00000576019</t>
  </si>
  <si>
    <t>ENST00000575207</t>
  </si>
  <si>
    <t>ENST00000575100</t>
  </si>
  <si>
    <t>ENST00000572259</t>
  </si>
  <si>
    <t>ENST00000570510</t>
  </si>
  <si>
    <t>ENST00000571456</t>
  </si>
  <si>
    <t>ENST00000446250</t>
  </si>
  <si>
    <t>CENPP</t>
  </si>
  <si>
    <t>centromere protein P [Source:HGNC Symbol;Acc:32933]</t>
  </si>
  <si>
    <t>ENSG00000188312</t>
  </si>
  <si>
    <t>ENST00000375587</t>
  </si>
  <si>
    <t>ENST00000375579</t>
  </si>
  <si>
    <t>ENST00000375576</t>
  </si>
  <si>
    <t>TPD52L1</t>
  </si>
  <si>
    <t>tumor protein D52-like 1 [Source:HGNC Symbol;Acc:12006]</t>
  </si>
  <si>
    <t>ENSG00000111907</t>
  </si>
  <si>
    <t>ENST00000534368</t>
  </si>
  <si>
    <t>ENST00000304877</t>
  </si>
  <si>
    <t>ENST00000534000</t>
  </si>
  <si>
    <t>ENST00000368402</t>
  </si>
  <si>
    <t>ENST00000368388</t>
  </si>
  <si>
    <t>ENST00000527711</t>
  </si>
  <si>
    <t>ENST00000392483</t>
  </si>
  <si>
    <t>ENST00000528193</t>
  </si>
  <si>
    <t>ENST00000532978</t>
  </si>
  <si>
    <t>ENST00000532429</t>
  </si>
  <si>
    <t>ENST00000534199</t>
  </si>
  <si>
    <t>ENST00000392482</t>
  </si>
  <si>
    <t>ENST00000524679</t>
  </si>
  <si>
    <t>ENST00000532423</t>
  </si>
  <si>
    <t>ENST00000530868</t>
  </si>
  <si>
    <t>ENST00000576089</t>
  </si>
  <si>
    <t>ENST00000571678</t>
  </si>
  <si>
    <t>HDDC2</t>
  </si>
  <si>
    <t>HD domain containing 2 [Source:HGNC Symbol;Acc:21078]</t>
  </si>
  <si>
    <t>ENSG00000111906</t>
  </si>
  <si>
    <t>ENST00000608456</t>
  </si>
  <si>
    <t>ENST00000609477</t>
  </si>
  <si>
    <t>ENST00000318787</t>
  </si>
  <si>
    <t>ENST00000608295</t>
  </si>
  <si>
    <t>ENST00000609021</t>
  </si>
  <si>
    <t>ENST00000398153</t>
  </si>
  <si>
    <t>ENST00000608461</t>
  </si>
  <si>
    <t>ENST00000608532</t>
  </si>
  <si>
    <t>ENST00000608284</t>
  </si>
  <si>
    <t>ENST00000609574</t>
  </si>
  <si>
    <t>ENST00000368377</t>
  </si>
  <si>
    <t>SLC44A3</t>
  </si>
  <si>
    <t>solute carrier family 44, member 3 [Source:HGNC Symbol;Acc:28689]</t>
  </si>
  <si>
    <t>ENSG00000143036</t>
  </si>
  <si>
    <t>ENST00000446120</t>
  </si>
  <si>
    <t>ENST00000271227</t>
  </si>
  <si>
    <t>ENST00000527077</t>
  </si>
  <si>
    <t>ENST00000529450</t>
  </si>
  <si>
    <t>ENST00000467909</t>
  </si>
  <si>
    <t>ENST00000422520</t>
  </si>
  <si>
    <t>ENST00000532427</t>
  </si>
  <si>
    <t>ENST00000475883</t>
  </si>
  <si>
    <t>ENST00000530397</t>
  </si>
  <si>
    <t>ENST00000532670</t>
  </si>
  <si>
    <t>C9orf3</t>
  </si>
  <si>
    <t>chromosome 9 open reading frame 3 [Source:HGNC Symbol;Acc:1361]</t>
  </si>
  <si>
    <t>ENSG00000148120</t>
  </si>
  <si>
    <t>ENST00000277198</t>
  </si>
  <si>
    <t>ENST00000297979</t>
  </si>
  <si>
    <t>ENST00000427193</t>
  </si>
  <si>
    <t>ENST00000489318</t>
  </si>
  <si>
    <t>ENST00000424143</t>
  </si>
  <si>
    <t>ENST00000428313</t>
  </si>
  <si>
    <t>ENST00000488186</t>
  </si>
  <si>
    <t>ENST00000473778</t>
  </si>
  <si>
    <t>ENST00000462125</t>
  </si>
  <si>
    <t>ENST00000479161</t>
  </si>
  <si>
    <t>ENST00000451893</t>
  </si>
  <si>
    <t>ENST00000460573</t>
  </si>
  <si>
    <t>ENST00000478603</t>
  </si>
  <si>
    <t>ENST00000471978</t>
  </si>
  <si>
    <t>ENST00000445181</t>
  </si>
  <si>
    <t>ENST00000478473</t>
  </si>
  <si>
    <t>ENST00000496567</t>
  </si>
  <si>
    <t>ENST00000463372</t>
  </si>
  <si>
    <t>ENST00000482056</t>
  </si>
  <si>
    <t>ENST00000489562</t>
  </si>
  <si>
    <t>ENST00000468164</t>
  </si>
  <si>
    <t>ENST00000375315</t>
  </si>
  <si>
    <t>ENST00000395357</t>
  </si>
  <si>
    <t>ENST00000425634</t>
  </si>
  <si>
    <t>ENST00000433691</t>
  </si>
  <si>
    <t>CNN3</t>
  </si>
  <si>
    <t>calponin 3, acidic [Source:HGNC Symbol;Acc:2157]</t>
  </si>
  <si>
    <t>ENSG00000117519</t>
  </si>
  <si>
    <t>ENST00000370206</t>
  </si>
  <si>
    <t>ENST00000461018</t>
  </si>
  <si>
    <t>ENST00000487539</t>
  </si>
  <si>
    <t>ENST00000415017</t>
  </si>
  <si>
    <t>ENST00000474409</t>
  </si>
  <si>
    <t>ENST00000538964</t>
  </si>
  <si>
    <t>ENST00000394202</t>
  </si>
  <si>
    <t>ENST00000545882</t>
  </si>
  <si>
    <t>ALG14</t>
  </si>
  <si>
    <t>ALG14, UDP-N-acetylglucosaminyltransferase subunit [Source:HGNC Symbol;Acc:28287]</t>
  </si>
  <si>
    <t>ENSG00000172339</t>
  </si>
  <si>
    <t>ENST00000370205</t>
  </si>
  <si>
    <t>ENST00000507727</t>
  </si>
  <si>
    <t>ENST00000495856</t>
  </si>
  <si>
    <t>DPF1</t>
  </si>
  <si>
    <t>D4, zinc and double PHD fingers family 1 [Source:HGNC Symbol;Acc:20225]</t>
  </si>
  <si>
    <t>ENSG00000011332</t>
  </si>
  <si>
    <t>ENST00000420980</t>
  </si>
  <si>
    <t>ENST00000416611</t>
  </si>
  <si>
    <t>ENST00000418517</t>
  </si>
  <si>
    <t>ENST00000414789</t>
  </si>
  <si>
    <t>ENST00000355526</t>
  </si>
  <si>
    <t>ENST00000473716</t>
  </si>
  <si>
    <t>ENST00000456296</t>
  </si>
  <si>
    <t>ENST00000472656</t>
  </si>
  <si>
    <t>ENST00000471976</t>
  </si>
  <si>
    <t>ENST00000494031</t>
  </si>
  <si>
    <t>ENST00000488378</t>
  </si>
  <si>
    <t>ENST00000438060</t>
  </si>
  <si>
    <t>ENST00000475938</t>
  </si>
  <si>
    <t>ENST00000438365</t>
  </si>
  <si>
    <t>ENST00000586624</t>
  </si>
  <si>
    <t>ENST00000412732</t>
  </si>
  <si>
    <t>ITGB5</t>
  </si>
  <si>
    <t>integrin, beta 5 [Source:HGNC Symbol;Acc:6160]</t>
  </si>
  <si>
    <t>ENSG00000082781</t>
  </si>
  <si>
    <t>ENST00000296181</t>
  </si>
  <si>
    <t>ENST00000460797</t>
  </si>
  <si>
    <t>ENST00000461306</t>
  </si>
  <si>
    <t>ENST00000481591</t>
  </si>
  <si>
    <t>ENST00000488466</t>
  </si>
  <si>
    <t>ENST00000474838</t>
  </si>
  <si>
    <t>ENST00000496703</t>
  </si>
  <si>
    <t>ENST00000476988</t>
  </si>
  <si>
    <t>ENST00000465464</t>
  </si>
  <si>
    <t>ENST00000608657</t>
  </si>
  <si>
    <t>ENST00000483168</t>
  </si>
  <si>
    <t>ENST00000608107</t>
  </si>
  <si>
    <t>ENST00000608945</t>
  </si>
  <si>
    <t>FAM118A</t>
  </si>
  <si>
    <t>family with sequence similarity 118, member A [Source:HGNC Symbol;Acc:1313]</t>
  </si>
  <si>
    <t>ENSG00000100376</t>
  </si>
  <si>
    <t>ENST00000491671</t>
  </si>
  <si>
    <t>ENST00000216214</t>
  </si>
  <si>
    <t>ENST00000481447</t>
  </si>
  <si>
    <t>ENST00000441876</t>
  </si>
  <si>
    <t>ENST00000405673</t>
  </si>
  <si>
    <t>ENST00000477714</t>
  </si>
  <si>
    <t>ENST00000427777</t>
  </si>
  <si>
    <t>ENST00000452238</t>
  </si>
  <si>
    <t>ENST00000424557</t>
  </si>
  <si>
    <t>ENST00000476478</t>
  </si>
  <si>
    <t>ENST00000459849</t>
  </si>
  <si>
    <t>ENST00000476754</t>
  </si>
  <si>
    <t>ENST00000487732</t>
  </si>
  <si>
    <t>ENST00000483102</t>
  </si>
  <si>
    <t>ENST00000462361</t>
  </si>
  <si>
    <t>ENST00000479180</t>
  </si>
  <si>
    <t>ENST00000405548</t>
  </si>
  <si>
    <t>ASB13</t>
  </si>
  <si>
    <t>ankyrin repeat and SOCS box containing 13 [Source:HGNC Symbol;Acc:19765]</t>
  </si>
  <si>
    <t>ENSG00000196372</t>
  </si>
  <si>
    <t>ENST00000493897</t>
  </si>
  <si>
    <t>ENST00000357700</t>
  </si>
  <si>
    <t>ENST00000459912</t>
  </si>
  <si>
    <t>ENST00000479033</t>
  </si>
  <si>
    <t>ENST00000482921</t>
  </si>
  <si>
    <t>EFCAB4B</t>
  </si>
  <si>
    <t>EF-hand calcium binding domain 4B [Source:HGNC Symbol;Acc:28657]</t>
  </si>
  <si>
    <t>ENSG00000130038</t>
  </si>
  <si>
    <t>ENST00000333750</t>
  </si>
  <si>
    <t>ENST00000440314</t>
  </si>
  <si>
    <t>ENST00000535292</t>
  </si>
  <si>
    <t>ENST00000252322</t>
  </si>
  <si>
    <t>ENST00000514026</t>
  </si>
  <si>
    <t>ENST00000535507</t>
  </si>
  <si>
    <t>ENST00000444507</t>
  </si>
  <si>
    <t>LAMA2</t>
  </si>
  <si>
    <t>laminin, alpha 2 [Source:HGNC Symbol;Acc:6482]</t>
  </si>
  <si>
    <t>ENSG00000196569</t>
  </si>
  <si>
    <t>ENST00000421865</t>
  </si>
  <si>
    <t>ENST00000466230</t>
  </si>
  <si>
    <t>ENST00000498257</t>
  </si>
  <si>
    <t>ENST00000494137</t>
  </si>
  <si>
    <t>SLC44A1</t>
  </si>
  <si>
    <t>solute carrier family 44 (choline transporter), member 1 [Source:HGNC Symbol;Acc:18798]</t>
  </si>
  <si>
    <t>ENSG00000070214</t>
  </si>
  <si>
    <t>ENST00000374723</t>
  </si>
  <si>
    <t>ENST00000470972</t>
  </si>
  <si>
    <t>ENST00000374720</t>
  </si>
  <si>
    <t>ENST00000374724</t>
  </si>
  <si>
    <t>ENST00000607692</t>
  </si>
  <si>
    <t>ENST00000607701</t>
  </si>
  <si>
    <t>ENST00000436716</t>
  </si>
  <si>
    <t>ENST00000343170</t>
  </si>
  <si>
    <t>LHFPL2</t>
  </si>
  <si>
    <t>lipoma HMGIC fusion partner-like 2 [Source:HGNC Symbol;Acc:6588]</t>
  </si>
  <si>
    <t>ENSG00000145685</t>
  </si>
  <si>
    <t>ENST00000515007</t>
  </si>
  <si>
    <t>ENST00000502722</t>
  </si>
  <si>
    <t>ENST00000503686</t>
  </si>
  <si>
    <t>ENST00000512759</t>
  </si>
  <si>
    <t>ENST00000510949</t>
  </si>
  <si>
    <t>ENST00000515349</t>
  </si>
  <si>
    <t>ENST00000514587</t>
  </si>
  <si>
    <t>ENST00000380345</t>
  </si>
  <si>
    <t>MLH1</t>
  </si>
  <si>
    <t>mutL homolog 1 [Source:HGNC Symbol;Acc:7127]</t>
  </si>
  <si>
    <t>ENSG00000076242</t>
  </si>
  <si>
    <t>ENST00000231790</t>
  </si>
  <si>
    <t>ENST00000457004</t>
  </si>
  <si>
    <t>ENST00000432299</t>
  </si>
  <si>
    <t>ENST00000442249</t>
  </si>
  <si>
    <t>ENST00000454028</t>
  </si>
  <si>
    <t>ENST00000456676</t>
  </si>
  <si>
    <t>ENST00000458205</t>
  </si>
  <si>
    <t>ENST00000476172</t>
  </si>
  <si>
    <t>ENST00000455445</t>
  </si>
  <si>
    <t>ENST00000441265</t>
  </si>
  <si>
    <t>ENST00000435176</t>
  </si>
  <si>
    <t>ENST00000429117</t>
  </si>
  <si>
    <t>ENST00000492474</t>
  </si>
  <si>
    <t>ENST00000466900</t>
  </si>
  <si>
    <t>ENST00000485889</t>
  </si>
  <si>
    <t>ENST00000447829</t>
  </si>
  <si>
    <t>ENST00000458009</t>
  </si>
  <si>
    <t>ENST00000413212</t>
  </si>
  <si>
    <t>ENST00000450420</t>
  </si>
  <si>
    <t>ENST00000413740</t>
  </si>
  <si>
    <t>ENST00000536378</t>
  </si>
  <si>
    <t>ENST00000539477</t>
  </si>
  <si>
    <t>SUSD1</t>
  </si>
  <si>
    <t>sushi domain containing 1 [Source:HGNC Symbol;Acc:25413]</t>
  </si>
  <si>
    <t>ENSG00000106868</t>
  </si>
  <si>
    <t>ENST00000355396</t>
  </si>
  <si>
    <t>ENST00000374270</t>
  </si>
  <si>
    <t>ENST00000374264</t>
  </si>
  <si>
    <t>ENST00000475283</t>
  </si>
  <si>
    <t>ENST00000529933</t>
  </si>
  <si>
    <t>ENST00000415074</t>
  </si>
  <si>
    <t>ENST00000528773</t>
  </si>
  <si>
    <t>ENST00000532348</t>
  </si>
  <si>
    <t>ENST00000482851</t>
  </si>
  <si>
    <t>ENST00000374263</t>
  </si>
  <si>
    <t>ADH6</t>
  </si>
  <si>
    <t>alcohol dehydrogenase 6 (class V) [Source:HGNC Symbol;Acc:255]</t>
  </si>
  <si>
    <t>ENSG00000172955</t>
  </si>
  <si>
    <t>ENST00000394897</t>
  </si>
  <si>
    <t>ENST00000394899</t>
  </si>
  <si>
    <t>ENST00000512708</t>
  </si>
  <si>
    <t>ENST00000507484</t>
  </si>
  <si>
    <t>ENST00000237653</t>
  </si>
  <si>
    <t>ENST00000508558</t>
  </si>
  <si>
    <t>ENST00000504257</t>
  </si>
  <si>
    <t>ENST00000513262</t>
  </si>
  <si>
    <t>ENST00000407820</t>
  </si>
  <si>
    <t>RPRD1B</t>
  </si>
  <si>
    <t>regulation of nuclear pre-mRNA domain containing 1B [Source:HGNC Symbol;Acc:16209]</t>
  </si>
  <si>
    <t>ENSG00000101413</t>
  </si>
  <si>
    <t>ENST00000373433</t>
  </si>
  <si>
    <t>ENST00000462548</t>
  </si>
  <si>
    <t>ENST00000495457</t>
  </si>
  <si>
    <t>ENST00000449186</t>
  </si>
  <si>
    <t>ENST00000471511</t>
  </si>
  <si>
    <t>ENST00000484683</t>
  </si>
  <si>
    <t>ZNF680</t>
  </si>
  <si>
    <t>zinc finger protein 680 [Source:HGNC Symbol;Acc:26897]</t>
  </si>
  <si>
    <t>ENSG00000173041</t>
  </si>
  <si>
    <t>ENST00000309683</t>
  </si>
  <si>
    <t>ENST00000476563</t>
  </si>
  <si>
    <t>ENST00000470847</t>
  </si>
  <si>
    <t>ENST00000447137</t>
  </si>
  <si>
    <t>ENST00000473601</t>
  </si>
  <si>
    <t>EPS15L1</t>
  </si>
  <si>
    <t>epidermal growth factor receptor pathway substrate 15-like 1 [Source:HGNC Symbol;Acc:24634]</t>
  </si>
  <si>
    <t>ENSG00000127527</t>
  </si>
  <si>
    <t>ENST00000594851</t>
  </si>
  <si>
    <t>ENST00000602022</t>
  </si>
  <si>
    <t>ENST00000455140</t>
  </si>
  <si>
    <t>ENST00000592031</t>
  </si>
  <si>
    <t>ENST00000248070</t>
  </si>
  <si>
    <t>ENST00000535753</t>
  </si>
  <si>
    <t>ENST00000594975</t>
  </si>
  <si>
    <t>ENST00000599790</t>
  </si>
  <si>
    <t>ENST00000602009</t>
  </si>
  <si>
    <t>ENST00000597937</t>
  </si>
  <si>
    <t>ENST00000596151</t>
  </si>
  <si>
    <t>ENST00000593760</t>
  </si>
  <si>
    <t>ENST00000596037</t>
  </si>
  <si>
    <t>ENST00000597559</t>
  </si>
  <si>
    <t>ENST00000602151</t>
  </si>
  <si>
    <t>ENST00000595845</t>
  </si>
  <si>
    <t>TNC</t>
  </si>
  <si>
    <t>tenascin C [Source:HGNC Symbol;Acc:5318]</t>
  </si>
  <si>
    <t>ENSG00000041982</t>
  </si>
  <si>
    <t>ENST00000350763</t>
  </si>
  <si>
    <t>ENST00000341037</t>
  </si>
  <si>
    <t>ENST00000423613</t>
  </si>
  <si>
    <t>ENST00000537320</t>
  </si>
  <si>
    <t>ENST00000542877</t>
  </si>
  <si>
    <t>ENST00000544972</t>
  </si>
  <si>
    <t>ENST00000460345</t>
  </si>
  <si>
    <t>ENST00000498724</t>
  </si>
  <si>
    <t>ENST00000476680</t>
  </si>
  <si>
    <t>ENST00000473855</t>
  </si>
  <si>
    <t>ENST00000481475</t>
  </si>
  <si>
    <t>ENST00000534839</t>
  </si>
  <si>
    <t>ENST00000340094</t>
  </si>
  <si>
    <t>ENST00000535648</t>
  </si>
  <si>
    <t>ENST00000346706</t>
  </si>
  <si>
    <t>ENST00000345230</t>
  </si>
  <si>
    <t>MACF1</t>
  </si>
  <si>
    <t>microtubule-actin crosslinking factor 1 [Source:HGNC Symbol;Acc:13664]</t>
  </si>
  <si>
    <t>ENSG00000127603</t>
  </si>
  <si>
    <t>ENST00000484793</t>
  </si>
  <si>
    <t>ENST00000602421</t>
  </si>
  <si>
    <t>ENST00000567887</t>
  </si>
  <si>
    <t>ENST00000372915</t>
  </si>
  <si>
    <t>ENST00000361689</t>
  </si>
  <si>
    <t>ENST00000524432</t>
  </si>
  <si>
    <t>ENST00000467673</t>
  </si>
  <si>
    <t>ENST00000564288</t>
  </si>
  <si>
    <t>ENST00000494012</t>
  </si>
  <si>
    <t>ENST00000480624</t>
  </si>
  <si>
    <t>ENST00000469366</t>
  </si>
  <si>
    <t>ENST00000496804</t>
  </si>
  <si>
    <t>ENST00000530262</t>
  </si>
  <si>
    <t>ENST00000485063</t>
  </si>
  <si>
    <t>ENST00000472385</t>
  </si>
  <si>
    <t>ENST00000484393</t>
  </si>
  <si>
    <t>ENST00000476350</t>
  </si>
  <si>
    <t>ENST00000372925</t>
  </si>
  <si>
    <t>ENST00000528611</t>
  </si>
  <si>
    <t>ENST00000289893</t>
  </si>
  <si>
    <t>ENST00000482035</t>
  </si>
  <si>
    <t>ENST00000473843</t>
  </si>
  <si>
    <t>ENST00000469490</t>
  </si>
  <si>
    <t>ENST00000487656</t>
  </si>
  <si>
    <t>ENST00000360115</t>
  </si>
  <si>
    <t>ENST00000497964</t>
  </si>
  <si>
    <t>ENST00000446276</t>
  </si>
  <si>
    <t>ENST00000442046</t>
  </si>
  <si>
    <t>ENST00000422234</t>
  </si>
  <si>
    <t>ENST00000462496</t>
  </si>
  <si>
    <t>ENST00000462103</t>
  </si>
  <si>
    <t>ENST00000496360</t>
  </si>
  <si>
    <t>ENST00000497807</t>
  </si>
  <si>
    <t>ENST00000545844</t>
  </si>
  <si>
    <t>ENST00000317713</t>
  </si>
  <si>
    <t>ENST00000539005</t>
  </si>
  <si>
    <t>ENST00000536367</t>
  </si>
  <si>
    <t>TRAF1</t>
  </si>
  <si>
    <t>TNF receptor-associated factor 1 [Source:HGNC Symbol;Acc:12031]</t>
  </si>
  <si>
    <t>ENSG00000056558</t>
  </si>
  <si>
    <t>ENST00000373887</t>
  </si>
  <si>
    <t>ENST00000540010</t>
  </si>
  <si>
    <t>ENST00000546084</t>
  </si>
  <si>
    <t>CNTRL</t>
  </si>
  <si>
    <t>centriolin [Source:HGNC Symbol;Acc:1858]</t>
  </si>
  <si>
    <t>ENSG00000119397</t>
  </si>
  <si>
    <t>ENST00000373865</t>
  </si>
  <si>
    <t>ENST00000373855</t>
  </si>
  <si>
    <t>ENST00000468952</t>
  </si>
  <si>
    <t>ENST00000373851</t>
  </si>
  <si>
    <t>ENST00000373850</t>
  </si>
  <si>
    <t>ENST00000373847</t>
  </si>
  <si>
    <t>ENST00000431571</t>
  </si>
  <si>
    <t>ENST00000373845</t>
  </si>
  <si>
    <t>ENST00000373844</t>
  </si>
  <si>
    <t>ENST00000491018</t>
  </si>
  <si>
    <t>ENST00000238341</t>
  </si>
  <si>
    <t>TPD52</t>
  </si>
  <si>
    <t>tumor protein D52 [Source:HGNC Symbol;Acc:12005]</t>
  </si>
  <si>
    <t>ENSG00000076554</t>
  </si>
  <si>
    <t>ENST00000379096</t>
  </si>
  <si>
    <t>ENST00000518937</t>
  </si>
  <si>
    <t>ENST00000520527</t>
  </si>
  <si>
    <t>ENST00000517427</t>
  </si>
  <si>
    <t>ENST00000517462</t>
  </si>
  <si>
    <t>ENST00000379097</t>
  </si>
  <si>
    <t>ENST00000519303</t>
  </si>
  <si>
    <t>ENST00000523395</t>
  </si>
  <si>
    <t>ENST00000523193</t>
  </si>
  <si>
    <t>ENST00000523319</t>
  </si>
  <si>
    <t>ENST00000521354</t>
  </si>
  <si>
    <t>ENST00000520877</t>
  </si>
  <si>
    <t>ENST00000521618</t>
  </si>
  <si>
    <t>ENST00000518517</t>
  </si>
  <si>
    <t>ENST00000524194</t>
  </si>
  <si>
    <t>ENST00000521241</t>
  </si>
  <si>
    <t>ENST00000517445</t>
  </si>
  <si>
    <t>ENST00000523753</t>
  </si>
  <si>
    <t>ENST00000522364</t>
  </si>
  <si>
    <t>ENST00000519250</t>
  </si>
  <si>
    <t>ENST00000518500</t>
  </si>
  <si>
    <t>ENST00000520795</t>
  </si>
  <si>
    <t>ENST00000520741</t>
  </si>
  <si>
    <t>ENST00000521561</t>
  </si>
  <si>
    <t>ENST00000523783</t>
  </si>
  <si>
    <t>ENST00000523564</t>
  </si>
  <si>
    <t>ENST00000520035</t>
  </si>
  <si>
    <t>ENST00000602950</t>
  </si>
  <si>
    <t>ENST00000537855</t>
  </si>
  <si>
    <t>ENST00000448733</t>
  </si>
  <si>
    <t>JAM3</t>
  </si>
  <si>
    <t>junctional adhesion molecule 3 [Source:HGNC Symbol;Acc:15532]</t>
  </si>
  <si>
    <t>ENSG00000166086</t>
  </si>
  <si>
    <t>ENST00000299106</t>
  </si>
  <si>
    <t>ENST00000532252</t>
  </si>
  <si>
    <t>ENST00000534549</t>
  </si>
  <si>
    <t>ENST00000441717</t>
  </si>
  <si>
    <t>ENST00000531302</t>
  </si>
  <si>
    <t>ENST00000524969</t>
  </si>
  <si>
    <t>ENST00000532165</t>
  </si>
  <si>
    <t>ENST00000533711</t>
  </si>
  <si>
    <t>ENST00000529443</t>
  </si>
  <si>
    <t>MAP3K12</t>
  </si>
  <si>
    <t>mitogen-activated protein kinase kinase kinase 12 [Source:HGNC Symbol;Acc:6851]</t>
  </si>
  <si>
    <t>ENSG00000139625</t>
  </si>
  <si>
    <t>ENST00000547020</t>
  </si>
  <si>
    <t>ENST00000267079</t>
  </si>
  <si>
    <t>ENST00000547488</t>
  </si>
  <si>
    <t>ENST00000551511</t>
  </si>
  <si>
    <t>ENST00000547035</t>
  </si>
  <si>
    <t>ENST00000552365</t>
  </si>
  <si>
    <t>ENST00000548690</t>
  </si>
  <si>
    <t>ENST00000547151</t>
  </si>
  <si>
    <t>ENST00000551895</t>
  </si>
  <si>
    <t>ENST00000547803</t>
  </si>
  <si>
    <t>ENST00000548565</t>
  </si>
  <si>
    <t>KBTBD12</t>
  </si>
  <si>
    <t>kelch repeat and BTB (POZ) domain containing 12 [Source:HGNC Symbol;Acc:25731]</t>
  </si>
  <si>
    <t>ENSG00000187715</t>
  </si>
  <si>
    <t>ENST00000405109</t>
  </si>
  <si>
    <t>ENST00000476626</t>
  </si>
  <si>
    <t>ENST00000407609</t>
  </si>
  <si>
    <t>ENST00000497045</t>
  </si>
  <si>
    <t>ENST00000343941</t>
  </si>
  <si>
    <t>ENST00000492025</t>
  </si>
  <si>
    <t>ENST00000405256</t>
  </si>
  <si>
    <t>ST3GAL1</t>
  </si>
  <si>
    <t>ST3 beta-galactoside alpha-2,3-sialyltransferase 1 [Source:HGNC Symbol;Acc:10862]</t>
  </si>
  <si>
    <t>ENSG00000008513</t>
  </si>
  <si>
    <t>ENST00000521180</t>
  </si>
  <si>
    <t>ENST00000522652</t>
  </si>
  <si>
    <t>ENST00000523854</t>
  </si>
  <si>
    <t>ENST00000517668</t>
  </si>
  <si>
    <t>ENST00000522204</t>
  </si>
  <si>
    <t>ENST00000523634</t>
  </si>
  <si>
    <t>ENST00000519924</t>
  </si>
  <si>
    <t>ENST00000523855</t>
  </si>
  <si>
    <t>ENST00000519435</t>
  </si>
  <si>
    <t>ENST00000518298</t>
  </si>
  <si>
    <t>ENST00000520020</t>
  </si>
  <si>
    <t>ENST00000522873</t>
  </si>
  <si>
    <t>ENST00000521627</t>
  </si>
  <si>
    <t>ENST00000522285</t>
  </si>
  <si>
    <t>ENST00000319914</t>
  </si>
  <si>
    <t>ENST00000399640</t>
  </si>
  <si>
    <t>AP3S2</t>
  </si>
  <si>
    <t>adaptor-related protein complex 3, sigma 2 subunit [Source:HGNC Symbol;Acc:571]</t>
  </si>
  <si>
    <t>ENSG00000157823</t>
  </si>
  <si>
    <t>ENST00000336418</t>
  </si>
  <si>
    <t>ENST00000423566</t>
  </si>
  <si>
    <t>ENST00000558926</t>
  </si>
  <si>
    <t>ENST00000558011</t>
  </si>
  <si>
    <t>ENST00000560940</t>
  </si>
  <si>
    <t>ENST00000560771</t>
  </si>
  <si>
    <t>ENST00000557999</t>
  </si>
  <si>
    <t>ENST00000558806</t>
  </si>
  <si>
    <t>ENST00000561410</t>
  </si>
  <si>
    <t>ENST00000559162</t>
  </si>
  <si>
    <t>ENST00000558999</t>
  </si>
  <si>
    <t>ENST00000558186</t>
  </si>
  <si>
    <t>ENST00000560184</t>
  </si>
  <si>
    <t>ENST00000560251</t>
  </si>
  <si>
    <t>ENST00000559601</t>
  </si>
  <si>
    <t>C15orf38-AP3S2</t>
  </si>
  <si>
    <t>C15orf38-AP3S2 readthrough [Source:HGNC Symbol;Acc:38824]</t>
  </si>
  <si>
    <t>ENSG00000250021</t>
  </si>
  <si>
    <t>ENST00000398333</t>
  </si>
  <si>
    <t>ENST00000558648</t>
  </si>
  <si>
    <t>ENST00000559629</t>
  </si>
  <si>
    <t>ENST00000560224</t>
  </si>
  <si>
    <t>DHX8</t>
  </si>
  <si>
    <t>DEAH (Asp-Glu-Ala-His) box polypeptide 8 [Source:HGNC Symbol;Acc:2749]</t>
  </si>
  <si>
    <t>ENSG00000067596</t>
  </si>
  <si>
    <t>ENST00000592258</t>
  </si>
  <si>
    <t>ENST00000540306</t>
  </si>
  <si>
    <t>ENST00000262415</t>
  </si>
  <si>
    <t>ENST00000605777</t>
  </si>
  <si>
    <t>ENST00000587044</t>
  </si>
  <si>
    <t>ENST00000589898</t>
  </si>
  <si>
    <t>ENST00000587574</t>
  </si>
  <si>
    <t>PTGFRN</t>
  </si>
  <si>
    <t>prostaglandin F2 receptor inhibitor [Source:HGNC Symbol;Acc:9601]</t>
  </si>
  <si>
    <t>ENSG00000134247</t>
  </si>
  <si>
    <t>ENST00000393203</t>
  </si>
  <si>
    <t>ENST00000496699</t>
  </si>
  <si>
    <t>ENST00000497385</t>
  </si>
  <si>
    <t>CAPZB</t>
  </si>
  <si>
    <t>capping protein (actin filament) muscle Z-line, beta [Source:HGNC Symbol;Acc:1491]</t>
  </si>
  <si>
    <t>ENSG00000077549</t>
  </si>
  <si>
    <t>ENST00000264203</t>
  </si>
  <si>
    <t>ENST00000375144</t>
  </si>
  <si>
    <t>ENST00000375142</t>
  </si>
  <si>
    <t>ENST00000433834</t>
  </si>
  <si>
    <t>ENST00000413711</t>
  </si>
  <si>
    <t>ENST00000459967</t>
  </si>
  <si>
    <t>ENST00000457768</t>
  </si>
  <si>
    <t>ENST00000489607</t>
  </si>
  <si>
    <t>ENST00000482808</t>
  </si>
  <si>
    <t>ENST00000401084</t>
  </si>
  <si>
    <t>ENST00000264202</t>
  </si>
  <si>
    <t>TMEM44</t>
  </si>
  <si>
    <t>transmembrane protein 44 [Source:HGNC Symbol;Acc:25120]</t>
  </si>
  <si>
    <t>ENSG00000145014</t>
  </si>
  <si>
    <t>ENST00000392432</t>
  </si>
  <si>
    <t>ENST00000432352</t>
  </si>
  <si>
    <t>ENST00000477651</t>
  </si>
  <si>
    <t>ENST00000381975</t>
  </si>
  <si>
    <t>ENST00000347147</t>
  </si>
  <si>
    <t>ENST00000476750</t>
  </si>
  <si>
    <t>ENST00000473092</t>
  </si>
  <si>
    <t>ENST00000452358</t>
  </si>
  <si>
    <t>ENST00000429560</t>
  </si>
  <si>
    <t>ENST00000419280</t>
  </si>
  <si>
    <t>ENST00000467284</t>
  </si>
  <si>
    <t>ENST00000494894</t>
  </si>
  <si>
    <t>ENST00000330115</t>
  </si>
  <si>
    <t>ENST00000430601</t>
  </si>
  <si>
    <t>ENST00000273580</t>
  </si>
  <si>
    <t>PDE4DIP</t>
  </si>
  <si>
    <t>phosphodiesterase 4D interacting protein [Source:HGNC Symbol;Acc:15580]</t>
  </si>
  <si>
    <t>ENSG00000178104</t>
  </si>
  <si>
    <t>ENST00000469668</t>
  </si>
  <si>
    <t>ENST00000531417</t>
  </si>
  <si>
    <t>ENST00000528060</t>
  </si>
  <si>
    <t>ENST00000525630</t>
  </si>
  <si>
    <t>ENST00000460027</t>
  </si>
  <si>
    <t>ENST00000524688</t>
  </si>
  <si>
    <t>ENST00000313382</t>
  </si>
  <si>
    <t>ENST00000524974</t>
  </si>
  <si>
    <t>ENST00000369354</t>
  </si>
  <si>
    <t>ENST00000369356</t>
  </si>
  <si>
    <t>ENST00000530740</t>
  </si>
  <si>
    <t>ENST00000369359</t>
  </si>
  <si>
    <t>ENST00000464924</t>
  </si>
  <si>
    <t>ENST00000530062</t>
  </si>
  <si>
    <t>ENST00000526182</t>
  </si>
  <si>
    <t>ENST00000533768</t>
  </si>
  <si>
    <t>ENST00000534367</t>
  </si>
  <si>
    <t>ENST00000530130</t>
  </si>
  <si>
    <t>ENST00000526664</t>
  </si>
  <si>
    <t>ENST00000534466</t>
  </si>
  <si>
    <t>ENST00000481227</t>
  </si>
  <si>
    <t>ENST00000479369</t>
  </si>
  <si>
    <t>ENST00000527901</t>
  </si>
  <si>
    <t>ENST00000525886</t>
  </si>
  <si>
    <t>ENST00000494734</t>
  </si>
  <si>
    <t>ENST00000530592</t>
  </si>
  <si>
    <t>ENST00000467859</t>
  </si>
  <si>
    <t>ENST00000491426</t>
  </si>
  <si>
    <t>ENST00000369351</t>
  </si>
  <si>
    <t>ENST00000369349</t>
  </si>
  <si>
    <t>ENST00000313431</t>
  </si>
  <si>
    <t>ENST00000533963</t>
  </si>
  <si>
    <t>ENST00000529945</t>
  </si>
  <si>
    <t>ENST00000479408</t>
  </si>
  <si>
    <t>ENST00000496263</t>
  </si>
  <si>
    <t>ENST00000532801</t>
  </si>
  <si>
    <t>ENST00000496572</t>
  </si>
  <si>
    <t>ENST00000530078</t>
  </si>
  <si>
    <t>ENST00000497529</t>
  </si>
  <si>
    <t>ENST00000533845</t>
  </si>
  <si>
    <t>ENST00000534536</t>
  </si>
  <si>
    <t>ENST00000369347</t>
  </si>
  <si>
    <t>ENST00000527063</t>
  </si>
  <si>
    <t>ENST00000369348</t>
  </si>
  <si>
    <t>ENST00000477941</t>
  </si>
  <si>
    <t>ENST00000528129</t>
  </si>
  <si>
    <t>ENST00000526445</t>
  </si>
  <si>
    <t>ENST00000530472</t>
  </si>
  <si>
    <t>ENST00000464103</t>
  </si>
  <si>
    <t>ENST00000532803</t>
  </si>
  <si>
    <t>ENST00000533163</t>
  </si>
  <si>
    <t>ENST00000528552</t>
  </si>
  <si>
    <t>ENST00000533259</t>
  </si>
  <si>
    <t>ENST00000530822</t>
  </si>
  <si>
    <t>ENST00000531369</t>
  </si>
  <si>
    <t>ENST00000533396</t>
  </si>
  <si>
    <t>ENST00000493130</t>
  </si>
  <si>
    <t>ENST00000478649</t>
  </si>
  <si>
    <t>ENST00000485062</t>
  </si>
  <si>
    <t>ENST00000530940</t>
  </si>
  <si>
    <t>ENST00000526359</t>
  </si>
  <si>
    <t>ENST00000528661</t>
  </si>
  <si>
    <t>ENST00000369345</t>
  </si>
  <si>
    <t>TTLL5</t>
  </si>
  <si>
    <t>tubulin tyrosine ligase-like family, member 5 [Source:HGNC Symbol;Acc:19963]</t>
  </si>
  <si>
    <t>ENSG00000119685</t>
  </si>
  <si>
    <t>ENST00000556265</t>
  </si>
  <si>
    <t>ENST00000554132</t>
  </si>
  <si>
    <t>ENST00000555290</t>
  </si>
  <si>
    <t>ENST00000556977</t>
  </si>
  <si>
    <t>ENST00000556685</t>
  </si>
  <si>
    <t>ENST00000557636</t>
  </si>
  <si>
    <t>ENST00000286650</t>
  </si>
  <si>
    <t>ENST00000298832</t>
  </si>
  <si>
    <t>ENST00000556173</t>
  </si>
  <si>
    <t>ENST00000554185</t>
  </si>
  <si>
    <t>ENST00000555422</t>
  </si>
  <si>
    <t>ENST00000554935</t>
  </si>
  <si>
    <t>ENST00000554148</t>
  </si>
  <si>
    <t>ENST00000554878</t>
  </si>
  <si>
    <t>ENST00000556976</t>
  </si>
  <si>
    <t>ENST00000556893</t>
  </si>
  <si>
    <t>ENST00000554510</t>
  </si>
  <si>
    <t>ENST00000555018</t>
  </si>
  <si>
    <t>ENST00000608522</t>
  </si>
  <si>
    <t>ENST00000557219</t>
  </si>
  <si>
    <t>ENST00000554972</t>
  </si>
  <si>
    <t>ENST00000554487</t>
  </si>
  <si>
    <t>LAMB1</t>
  </si>
  <si>
    <t>laminin, beta 1 [Source:HGNC Symbol;Acc:6486]</t>
  </si>
  <si>
    <t>ENSG00000091136</t>
  </si>
  <si>
    <t>ENST00000472714</t>
  </si>
  <si>
    <t>ENST00000393561</t>
  </si>
  <si>
    <t>ENST00000222399</t>
  </si>
  <si>
    <t>ENST00000474380</t>
  </si>
  <si>
    <t>ENST00000468518</t>
  </si>
  <si>
    <t>ENST00000491196</t>
  </si>
  <si>
    <t>ENST00000470995</t>
  </si>
  <si>
    <t>ENST00000468999</t>
  </si>
  <si>
    <t>ENST00000476039</t>
  </si>
  <si>
    <t>ENST00000479448</t>
  </si>
  <si>
    <t>ENST00000393560</t>
  </si>
  <si>
    <t>ENST00000439976</t>
  </si>
  <si>
    <t>ENST00000393559</t>
  </si>
  <si>
    <t>RTN4</t>
  </si>
  <si>
    <t>reticulon 4 [Source:HGNC Symbol;Acc:14085]</t>
  </si>
  <si>
    <t>ENSG00000115310</t>
  </si>
  <si>
    <t>ENST00000394609</t>
  </si>
  <si>
    <t>ENST00000405240</t>
  </si>
  <si>
    <t>ENST00000357376</t>
  </si>
  <si>
    <t>ENST00000337526</t>
  </si>
  <si>
    <t>ENST00000317610</t>
  </si>
  <si>
    <t>ENST00000357732</t>
  </si>
  <si>
    <t>ENST00000394611</t>
  </si>
  <si>
    <t>ENST00000404909</t>
  </si>
  <si>
    <t>ENST00000486085</t>
  </si>
  <si>
    <t>ENST00000491592</t>
  </si>
  <si>
    <t>ENST00000485749</t>
  </si>
  <si>
    <t>ENST00000438462</t>
  </si>
  <si>
    <t>ENST00000427710</t>
  </si>
  <si>
    <t>ENST00000461004</t>
  </si>
  <si>
    <t>ENST00000402434</t>
  </si>
  <si>
    <t>ENST00000354474</t>
  </si>
  <si>
    <t>STAM</t>
  </si>
  <si>
    <t>signal transducing adaptor molecule (SH3 domain and ITAM motif) 1 [Source:HGNC Symbol;Acc:11357]</t>
  </si>
  <si>
    <t>ENSG00000136738</t>
  </si>
  <si>
    <t>ENST00000377524</t>
  </si>
  <si>
    <t>ENST00000445846</t>
  </si>
  <si>
    <t>ENST00000377500</t>
  </si>
  <si>
    <t>ENST00000486183</t>
  </si>
  <si>
    <t>ENST00000494250</t>
  </si>
  <si>
    <t>ENST00000540523</t>
  </si>
  <si>
    <t>ACACB</t>
  </si>
  <si>
    <t>acetyl-CoA carboxylase beta [Source:HGNC Symbol;Acc:85]</t>
  </si>
  <si>
    <t>ENSG00000076555</t>
  </si>
  <si>
    <t>ENST00000338432</t>
  </si>
  <si>
    <t>ENST00000539864</t>
  </si>
  <si>
    <t>ENST00000546328</t>
  </si>
  <si>
    <t>ENST00000544726</t>
  </si>
  <si>
    <t>ENST00000543080</t>
  </si>
  <si>
    <t>ENST00000544651</t>
  </si>
  <si>
    <t>ENST00000538526</t>
  </si>
  <si>
    <t>ENST00000542524</t>
  </si>
  <si>
    <t>ENST00000534852</t>
  </si>
  <si>
    <t>ENST00000537347</t>
  </si>
  <si>
    <t>ENST00000536440</t>
  </si>
  <si>
    <t>ENST00000396233</t>
  </si>
  <si>
    <t>ENST00000537279</t>
  </si>
  <si>
    <t>ENST00000377848</t>
  </si>
  <si>
    <t>ENST00000377854</t>
  </si>
  <si>
    <t>ENST00000543201</t>
  </si>
  <si>
    <t>LAMC2</t>
  </si>
  <si>
    <t>laminin, gamma 2 [Source:HGNC Symbol;Acc:6493]</t>
  </si>
  <si>
    <t>ENSG00000058085</t>
  </si>
  <si>
    <t>ENST00000493293</t>
  </si>
  <si>
    <t>ENST00000264144</t>
  </si>
  <si>
    <t>ENST00000461729</t>
  </si>
  <si>
    <t>ENST00000476255</t>
  </si>
  <si>
    <t>Rijlabels</t>
  </si>
  <si>
    <t>(leeg)</t>
  </si>
  <si>
    <t>Eindtotaal</t>
  </si>
  <si>
    <t>Aantal van Ensembl Gene ID</t>
  </si>
  <si>
    <t>protein coding</t>
  </si>
  <si>
    <t>amount</t>
  </si>
  <si>
    <t>long noncoding</t>
  </si>
  <si>
    <t>short noncoding</t>
  </si>
  <si>
    <t>IG_C_gene</t>
  </si>
  <si>
    <t>IG_C_pseudogene</t>
  </si>
  <si>
    <t>3prime_overlapping_ncrna</t>
  </si>
  <si>
    <t>IG_D_gene</t>
  </si>
  <si>
    <t>IG_J_pseudogene</t>
  </si>
  <si>
    <t>IG_J_gene</t>
  </si>
  <si>
    <t>IG_V_pseudogene</t>
  </si>
  <si>
    <t>Mt_rRNA</t>
  </si>
  <si>
    <t>IG_V_gene</t>
  </si>
  <si>
    <t>Mt_tRNA</t>
  </si>
  <si>
    <t>rRNA</t>
  </si>
  <si>
    <t>transcribed_unprocessed_pseudogene</t>
  </si>
  <si>
    <t>polymorphic_pseudogene</t>
  </si>
  <si>
    <t>translated_processed_pseudogene</t>
  </si>
  <si>
    <t>TR_J_pseudogene</t>
  </si>
  <si>
    <t>TR_V_pseudogene</t>
  </si>
  <si>
    <t>TR_D_gene</t>
  </si>
  <si>
    <t>unitary_pseudogene</t>
  </si>
  <si>
    <t>TR_J_gene</t>
  </si>
  <si>
    <t>TR_V_gene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</si>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</sst>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ka Hoeben" refreshedDate="44980.549434259257" createdVersion="8" refreshedVersion="8" minRefreshableVersion="3" recordCount="2123" xr:uid="{00000000-000A-0000-FFFF-FFFF15000000}">
  <cacheSource type="worksheet">
    <worksheetSource ref="A1:H1048576" sheet="BioMart_Biotype_hyperacetylatio"/>
  </cacheSource>
  <cacheFields count="8">
    <cacheField name="Chromosome Name" numFmtId="0">
      <sharedItems containsString="0" containsBlank="1" containsNumber="1" containsInteger="1" minValue="1" maxValue="22"/>
    </cacheField>
    <cacheField name="Gene Start (bp)" numFmtId="0">
      <sharedItems containsString="0" containsBlank="1" containsNumber="1" containsInteger="1" minValue="411908" maxValue="238536219"/>
    </cacheField>
    <cacheField name="Gene End (bp)" numFmtId="0">
      <sharedItems containsString="0" containsBlank="1" containsNumber="1" containsInteger="1" minValue="624957" maxValue="238722325"/>
    </cacheField>
    <cacheField name="Associated Gene Name" numFmtId="0">
      <sharedItems containsDate="1" containsBlank="1" containsMixedTypes="1" minDate="2011-09-01T00:00:00" maxDate="2011-09-02T00:00:00"/>
    </cacheField>
    <cacheField name="Description" numFmtId="0">
      <sharedItems containsBlank="1"/>
    </cacheField>
    <cacheField name="Transcript Biotype" numFmtId="0">
      <sharedItems containsBlank="1" count="19">
        <s v="lincRNA"/>
        <s v="antisense"/>
        <s v="misc_RNA"/>
        <s v="processed_transcript"/>
        <s v="protein_coding"/>
        <s v="retained_intron"/>
        <s v="processed_pseudogene"/>
        <s v="sense_intronic"/>
        <s v="nonsense_mediated_decay"/>
        <s v="snoRNA"/>
        <s v="sense_overlapping"/>
        <s v="transcribed_processed_pseudogene"/>
        <s v="unprocessed_pseudogene"/>
        <s v="miRNA"/>
        <s v="snRNA"/>
        <s v="TR_C_gene"/>
        <s v="non_stop_decay"/>
        <s v="pseudogene"/>
        <m/>
      </sharedItems>
    </cacheField>
    <cacheField name="Ensembl Gene ID" numFmtId="0">
      <sharedItems containsBlank="1" count="228">
        <s v="ENSG00000229558"/>
        <s v="ENSG00000236463"/>
        <s v="ENSG00000224743"/>
        <s v="ENSG00000265885"/>
        <s v="ENSG00000215483"/>
        <s v="ENSG00000168675"/>
        <s v="ENSG00000233456"/>
        <s v="ENSG00000267764"/>
        <s v="ENSG00000229007"/>
        <s v="ENSG00000230815"/>
        <s v="ENSG00000107104"/>
        <s v="ENSG00000134030"/>
        <s v="ENSG00000235102"/>
        <s v="ENSG00000172458"/>
        <s v="ENSG00000246090"/>
        <s v="ENSG00000253632"/>
        <s v="ENSG00000151835"/>
        <s v="ENSG00000134508"/>
        <s v="ENSG00000027001"/>
        <s v="ENSG00000254267"/>
        <s v="ENSG00000134490"/>
        <s v="ENSG00000166979"/>
        <s v="ENSG00000258752"/>
        <s v="ENSG00000253666"/>
        <s v="ENSG00000254364"/>
        <s v="ENSG00000136828"/>
        <s v="ENSG00000237797"/>
        <s v="ENSG00000249364"/>
        <s v="ENSG00000244052"/>
        <s v="ENSG00000146426"/>
        <s v="ENSG00000248441"/>
        <s v="ENSG00000232973"/>
        <s v="ENSG00000132334"/>
        <s v="ENSG00000238258"/>
        <s v="ENSG00000258137"/>
        <s v="ENSG00000259583"/>
        <s v="ENSG00000169756"/>
        <s v="ENSG00000254321"/>
        <s v="ENSG00000238891"/>
        <s v="ENSG00000258086"/>
        <s v="ENSG00000224992"/>
        <s v="ENSG00000213963"/>
        <s v="ENSG00000249125"/>
        <s v="ENSG00000251526"/>
        <s v="ENSG00000226920"/>
        <s v="ENSG00000223653"/>
        <s v="ENSG00000235420"/>
        <s v="ENSG00000251840"/>
        <s v="ENSG00000267272"/>
        <s v="ENSG00000239670"/>
        <s v="ENSG00000221222"/>
        <s v="ENSG00000236065"/>
        <s v="ENSG00000201157"/>
        <s v="ENSG00000229291"/>
        <s v="ENSG00000270040"/>
        <s v="ENSG00000263608"/>
        <s v="ENSG00000253141"/>
        <s v="ENSG00000223561"/>
        <s v="ENSG00000253837"/>
        <s v="ENSG00000237416"/>
        <s v="ENSG00000235501"/>
        <s v="ENSG00000201524"/>
        <s v="ENSG00000249859"/>
        <s v="ENSG00000169184"/>
        <s v="ENSG00000231185"/>
        <s v="ENSG00000254205"/>
        <s v="ENSG00000075420"/>
        <s v="ENSG00000161791"/>
        <s v="ENSG00000249035"/>
        <s v="ENSG00000121858"/>
        <s v="ENSG00000254626"/>
        <s v="ENSG00000213846"/>
        <s v="ENSG00000244754"/>
        <s v="ENSG00000185722"/>
        <s v="ENSG00000254605"/>
        <s v="ENSG00000129422"/>
        <s v="ENSG00000131018"/>
        <s v="ENSG00000169604"/>
        <s v="ENSG00000229227"/>
        <s v="ENSG00000184254"/>
        <s v="ENSG00000167323"/>
        <s v="ENSG00000255090"/>
        <s v="ENSG00000197321"/>
        <s v="ENSG00000133816"/>
        <s v="ENSG00000182158"/>
        <s v="ENSG00000154237"/>
        <s v="ENSG00000130508"/>
        <s v="ENSG00000231187"/>
        <s v="ENSG00000131873"/>
        <s v="ENSG00000099250"/>
        <s v="ENSG00000170145"/>
        <s v="ENSG00000137713"/>
        <s v="ENSG00000144648"/>
        <s v="ENSG00000053524"/>
        <s v="ENSG00000270145"/>
        <s v="ENSG00000038382"/>
        <s v="ENSG00000258531"/>
        <s v="ENSG00000273291"/>
        <s v="ENSG00000240747"/>
        <s v="ENSG00000112701"/>
        <s v="ENSG00000140479"/>
        <s v="ENSG00000164916"/>
        <s v="ENSG00000243296"/>
        <s v="ENSG00000176597"/>
        <s v="ENSG00000156011"/>
        <s v="ENSG00000166949"/>
        <s v="ENSG00000230730"/>
        <s v="ENSG00000115641"/>
        <s v="ENSG00000235288"/>
        <s v="ENSG00000273328"/>
        <s v="ENSG00000116044"/>
        <s v="ENSG00000259202"/>
        <s v="ENSG00000182718"/>
        <s v="ENSG00000165633"/>
        <s v="ENSG00000141068"/>
        <s v="ENSG00000258976"/>
        <s v="ENSG00000149346"/>
        <s v="ENSG00000240521"/>
        <s v="ENSG00000102760"/>
        <s v="ENSG00000118689"/>
        <s v="ENSG00000252994"/>
        <s v="ENSG00000258077"/>
        <s v="ENSG00000116016"/>
        <s v="ENSG00000112936"/>
        <s v="ENSG00000099917"/>
        <s v="ENSG00000148358"/>
        <s v="ENSG00000128245"/>
        <s v="ENSG00000131389"/>
        <s v="ENSG00000152104"/>
        <s v="ENSG00000145934"/>
        <s v="ENSG00000111863"/>
        <s v="ENSG00000049323"/>
        <s v="ENSG00000273319"/>
        <s v="ENSG00000231721"/>
        <s v="ENSG00000171791"/>
        <s v="ENSG00000166387"/>
        <s v="ENSG00000166173"/>
        <s v="ENSG00000138758"/>
        <s v="ENSG00000176124"/>
        <s v="ENSG00000163803"/>
        <s v="ENSG00000271259"/>
        <s v="ENSG00000168575"/>
        <s v="ENSG00000226005"/>
        <s v="ENSG00000131370"/>
        <s v="ENSG00000165695"/>
        <s v="ENSG00000120833"/>
        <s v="ENSG00000132561"/>
        <s v="ENSG00000160613"/>
        <s v="ENSG00000166272"/>
        <s v="ENSG00000007237"/>
        <s v="ENSG00000118473"/>
        <s v="ENSG00000248458"/>
        <s v="ENSG00000166833"/>
        <s v="ENSG00000094804"/>
        <s v="ENSG00000197971"/>
        <s v="ENSG00000072110"/>
        <s v="ENSG00000229164"/>
        <s v="ENSG00000010810"/>
        <s v="ENSG00000135063"/>
        <s v="ENSG00000134013"/>
        <s v="ENSG00000069248"/>
        <s v="ENSG00000143641"/>
        <s v="ENSG00000147454"/>
        <s v="ENSG00000188001"/>
        <s v="ENSG00000131044"/>
        <s v="ENSG00000267366"/>
        <s v="ENSG00000138061"/>
        <s v="ENSG00000053254"/>
        <s v="ENSG00000102935"/>
        <s v="ENSG00000266495"/>
        <s v="ENSG00000253320"/>
        <s v="ENSG00000168826"/>
        <s v="ENSG00000224132"/>
        <s v="ENSG00000166016"/>
        <s v="ENSG00000153904"/>
        <s v="ENSG00000267561"/>
        <s v="ENSG00000142599"/>
        <s v="ENSG00000170485"/>
        <s v="ENSG00000197043"/>
        <s v="ENSG00000124831"/>
        <s v="ENSG00000120306"/>
        <s v="ENSG00000203614"/>
        <s v="ENSG00000163513"/>
        <s v="ENSG00000141252"/>
        <s v="ENSG00000188312"/>
        <s v="ENSG00000111907"/>
        <s v="ENSG00000111906"/>
        <s v="ENSG00000143036"/>
        <s v="ENSG00000148120"/>
        <s v="ENSG00000117519"/>
        <s v="ENSG00000172339"/>
        <s v="ENSG00000011332"/>
        <s v="ENSG00000082781"/>
        <s v="ENSG00000100376"/>
        <s v="ENSG00000196372"/>
        <s v="ENSG00000130038"/>
        <s v="ENSG00000196569"/>
        <s v="ENSG00000070214"/>
        <s v="ENSG00000145685"/>
        <s v="ENSG00000076242"/>
        <s v="ENSG00000106868"/>
        <s v="ENSG00000172955"/>
        <s v="ENSG00000101413"/>
        <s v="ENSG00000173041"/>
        <s v="ENSG00000127527"/>
        <s v="ENSG00000041982"/>
        <s v="ENSG00000127603"/>
        <s v="ENSG00000056558"/>
        <s v="ENSG00000119397"/>
        <s v="ENSG00000076554"/>
        <s v="ENSG00000166086"/>
        <s v="ENSG00000139625"/>
        <s v="ENSG00000187715"/>
        <s v="ENSG00000008513"/>
        <s v="ENSG00000157823"/>
        <s v="ENSG00000250021"/>
        <s v="ENSG00000067596"/>
        <s v="ENSG00000134247"/>
        <s v="ENSG00000077549"/>
        <s v="ENSG00000145014"/>
        <s v="ENSG00000178104"/>
        <s v="ENSG00000119685"/>
        <s v="ENSG00000091136"/>
        <s v="ENSG00000115310"/>
        <s v="ENSG00000136738"/>
        <s v="ENSG00000076555"/>
        <s v="ENSG00000058085"/>
        <m/>
      </sharedItems>
    </cacheField>
    <cacheField name="Ensembl Transcript ID" numFmtId="0">
      <sharedItems containsBlank="1" count="2123">
        <s v="ENST00000443092"/>
        <s v="ENST00000412722"/>
        <s v="ENST00000592950"/>
        <s v="ENST00000585870"/>
        <s v="ENST00000588726"/>
        <s v="ENST00000590344"/>
        <s v="ENST00000593246"/>
        <s v="ENST00000590721"/>
        <s v="ENST00000451495"/>
        <s v="ENST00000586973"/>
        <s v="ENST00000586464"/>
        <s v="ENST00000588425"/>
        <s v="ENST00000585582"/>
        <s v="ENST00000411835"/>
        <s v="ENST00000589840"/>
        <s v="ENST00000429200"/>
        <s v="ENST00000587596"/>
        <s v="ENST00000591131"/>
        <s v="ENST00000591300"/>
        <s v="ENST00000577950"/>
        <s v="ENST00000400430"/>
        <s v="ENST00000400431"/>
        <s v="ENST00000542632"/>
        <s v="ENST00000590371"/>
        <s v="ENST00000587905"/>
        <s v="ENST00000590115"/>
        <s v="ENST00000399848"/>
        <s v="ENST00000359446"/>
        <s v="ENST00000586222"/>
        <s v="ENST00000593236"/>
        <s v="ENST00000587600"/>
        <s v="ENST00000586207"/>
        <s v="ENST00000587440"/>
        <s v="ENST00000592657"/>
        <s v="ENST00000587757"/>
        <s v="ENST00000585931"/>
        <s v="ENST00000590308"/>
        <s v="ENST00000586765"/>
        <s v="ENST00000592812"/>
        <s v="ENST00000361303"/>
        <s v="ENST00000435606"/>
        <s v="ENST00000592991"/>
        <s v="ENST00000361205"/>
        <s v="ENST00000452288"/>
        <s v="ENST00000590649"/>
        <s v="ENST00000448649"/>
        <s v="ENST00000437846"/>
        <s v="ENST00000382303"/>
        <s v="ENST00000467541"/>
        <s v="ENST00000475690"/>
        <s v="ENST00000489369"/>
        <s v="ENST00000354485"/>
        <s v="ENST00000382297"/>
        <s v="ENST00000382293"/>
        <s v="ENST00000382289"/>
        <s v="ENST00000382286"/>
        <s v="ENST00000256413"/>
        <s v="ENST00000382998"/>
        <s v="ENST00000591412"/>
        <s v="ENST00000591387"/>
        <s v="ENST00000587752"/>
        <s v="ENST00000588345"/>
        <s v="ENST00000589585"/>
        <s v="ENST00000587769"/>
        <s v="ENST00000587860"/>
        <s v="ENST00000592658"/>
        <s v="ENST00000590422"/>
        <s v="ENST00000438914"/>
        <s v="ENST00000498088"/>
        <s v="ENST00000304920"/>
        <s v="ENST00000468605"/>
        <s v="ENST00000500358"/>
        <s v="ENST00000499178"/>
        <s v="ENST00000506160"/>
        <s v="ENST00000506454"/>
        <s v="ENST00000509295"/>
        <s v="ENST00000510764"/>
        <s v="ENST00000509939"/>
        <s v="ENST00000521101"/>
        <s v="ENST00000402364"/>
        <s v="ENST00000382292"/>
        <s v="ENST00000455470"/>
        <s v="ENST00000423156"/>
        <s v="ENST00000476776"/>
        <s v="ENST00000382298"/>
        <s v="ENST00000400473"/>
        <s v="ENST00000579963"/>
        <s v="ENST00000580153"/>
        <s v="ENST00000256925"/>
        <s v="ENST00000582882"/>
        <s v="ENST00000583220"/>
        <s v="ENST00000580644"/>
        <s v="ENST00000578052"/>
        <s v="ENST00000585061"/>
        <s v="ENST00000420687"/>
        <s v="ENST00000464194"/>
        <s v="ENST00000433710"/>
        <s v="ENST00000382172"/>
        <s v="ENST00000494139"/>
        <s v="ENST00000469167"/>
        <s v="ENST00000518704"/>
        <s v="ENST00000584625"/>
        <s v="ENST00000581444"/>
        <s v="ENST00000578790"/>
        <s v="ENST00000475185"/>
        <s v="ENST00000383233"/>
        <s v="ENST00000477053"/>
        <s v="ENST00000473688"/>
        <s v="ENST00000583048"/>
        <s v="ENST00000577448"/>
        <s v="ENST00000460322"/>
        <s v="ENST00000578520"/>
        <s v="ENST00000482411"/>
        <s v="ENST00000497608"/>
        <s v="ENST00000577531"/>
        <s v="ENST00000582336"/>
        <s v="ENST00000580025"/>
        <s v="ENST00000450466"/>
        <s v="ENST00000542162"/>
        <s v="ENST00000399707"/>
        <s v="ENST00000469079"/>
        <s v="ENST00000459833"/>
        <s v="ENST00000300255"/>
        <s v="ENST00000435323"/>
        <s v="ENST00000437338"/>
        <s v="ENST00000457807"/>
        <s v="ENST00000401402"/>
        <s v="ENST00000382699"/>
        <s v="ENST00000481638"/>
        <s v="ENST00000412833"/>
        <s v="ENST00000464037"/>
        <s v="ENST00000496615"/>
        <s v="ENST00000485488"/>
        <s v="ENST00000555407"/>
        <s v="ENST00000556942"/>
        <s v="ENST00000521851"/>
        <s v="ENST00000523831"/>
        <s v="ENST00000523784"/>
        <s v="ENST00000259351"/>
        <s v="ENST00000394022"/>
        <s v="ENST00000373439"/>
        <s v="ENST00000394011"/>
        <s v="ENST00000319107"/>
        <s v="ENST00000472427"/>
        <s v="ENST00000373436"/>
        <s v="ENST00000480993"/>
        <s v="ENST00000373434"/>
        <s v="ENST00000477700"/>
        <s v="ENST00000467325"/>
        <s v="ENST00000438723"/>
        <s v="ENST00000471643"/>
        <s v="ENST00000424082"/>
        <s v="ENST00000433770"/>
        <s v="ENST00000503106"/>
        <s v="ENST00000514368"/>
        <s v="ENST00000513234"/>
        <s v="ENST00000504068"/>
        <s v="ENST00000515227"/>
        <s v="ENST00000509947"/>
        <s v="ENST00000463742"/>
        <s v="ENST00000461783"/>
        <s v="ENST00000535064"/>
        <s v="ENST00000460692"/>
        <s v="ENST00000449545"/>
        <s v="ENST00000545347"/>
        <s v="ENST00000538270"/>
        <s v="ENST00000535231"/>
        <s v="ENST00000528535"/>
        <s v="ENST00000431620"/>
        <s v="ENST00000535583"/>
        <s v="ENST00000360366"/>
        <s v="ENST00000529824"/>
        <s v="ENST00000456877"/>
        <s v="ENST00000528391"/>
        <s v="ENST00000543712"/>
        <s v="ENST00000539296"/>
        <s v="ENST00000275246"/>
        <s v="ENST00000546145"/>
        <s v="ENST00000462408"/>
        <s v="ENST00000537845"/>
        <s v="ENST00000456144"/>
        <s v="ENST00000318981"/>
        <s v="ENST00000367174"/>
        <s v="ENST00000555332"/>
        <s v="ENST00000508732"/>
        <s v="ENST00000556899"/>
        <s v="ENST00000431999"/>
        <s v="ENST00000589303"/>
        <s v="ENST00000427168"/>
        <s v="ENST00000593090"/>
        <s v="ENST00000603809"/>
        <s v="ENST00000610024"/>
        <s v="ENST00000609565"/>
        <s v="ENST00000609128"/>
        <s v="ENST00000610172"/>
        <s v="ENST00000606100"/>
        <s v="ENST00000606849"/>
        <s v="ENST00000585654"/>
        <s v="ENST00000413828"/>
        <s v="ENST00000254667"/>
        <s v="ENST00000442830"/>
        <s v="ENST00000471218"/>
        <s v="ENST00000455661"/>
        <s v="ENST00000467366"/>
        <s v="ENST00000306042"/>
        <s v="ENST00000487428"/>
        <s v="ENST00000495530"/>
        <s v="ENST00000479896"/>
        <s v="ENST00000492479"/>
        <s v="ENST00000463727"/>
        <s v="ENST00000419012"/>
        <s v="ENST00000430713"/>
        <s v="ENST00000451530"/>
        <s v="ENST00000550474"/>
        <s v="ENST00000552053"/>
        <s v="ENST00000560351"/>
        <s v="ENST00000560068"/>
        <s v="ENST00000560461"/>
        <s v="ENST00000428064"/>
        <s v="ENST00000332345"/>
        <s v="ENST00000393310"/>
        <s v="ENST00000410093"/>
        <s v="ENST00000449684"/>
        <s v="ENST00000409441"/>
        <s v="ENST00000422797"/>
        <s v="ENST00000338045"/>
        <s v="ENST00000474038"/>
        <s v="ENST00000462817"/>
        <s v="ENST00000496653"/>
        <s v="ENST00000414829"/>
        <s v="ENST00000434274"/>
        <s v="ENST00000480744"/>
        <s v="ENST00000544547"/>
        <s v="ENST00000542845"/>
        <s v="ENST00000393314"/>
        <s v="ENST00000521511"/>
        <s v="ENST00000458917"/>
        <s v="ENST00000552785"/>
        <s v="ENST00000451318"/>
        <s v="ENST00000397057"/>
        <s v="ENST00000456746"/>
        <s v="ENST00000430416"/>
        <s v="ENST00000443132"/>
        <s v="ENST00000447413"/>
        <s v="ENST00000503950"/>
        <s v="ENST00000508291"/>
        <s v="ENST00000434311"/>
        <s v="ENST00000427819"/>
        <s v="ENST00000426125"/>
        <s v="ENST00000470368"/>
        <s v="ENST00000484381"/>
        <s v="ENST00000496414"/>
        <s v="ENST00000425100"/>
        <s v="ENST00000516031"/>
        <s v="ENST00000469312"/>
        <s v="ENST00000490006"/>
        <s v="ENST00000471417"/>
        <s v="ENST00000461990"/>
        <s v="ENST00000590653"/>
        <s v="ENST00000476432"/>
        <s v="ENST00000467438"/>
        <s v="ENST00000484933"/>
        <s v="ENST00000589455"/>
        <s v="ENST00000587165"/>
        <s v="ENST00000447420"/>
        <s v="ENST00000408295"/>
        <s v="ENST00000427524"/>
        <s v="ENST00000364287"/>
        <s v="ENST00000443207"/>
        <s v="ENST00000602528"/>
        <s v="ENST00000579902"/>
        <s v="ENST00000519400"/>
        <s v="ENST00000518605"/>
        <s v="ENST00000446840"/>
        <s v="ENST00000456777"/>
        <s v="ENST00000423689"/>
        <s v="ENST00000517420"/>
        <s v="ENST00000519692"/>
        <s v="ENST00000422162"/>
        <s v="ENST00000532087"/>
        <s v="ENST00000452846"/>
        <s v="ENST00000438509"/>
        <s v="ENST00000456582"/>
        <s v="ENST00000364654"/>
        <s v="ENST00000504719"/>
        <s v="ENST00000524165"/>
        <s v="ENST00000523328"/>
        <s v="ENST00000521951"/>
        <s v="ENST00000517525"/>
        <s v="ENST00000523427"/>
        <s v="ENST00000517790"/>
        <s v="ENST00000522963"/>
        <s v="ENST00000518528"/>
        <s v="ENST00000523068"/>
        <s v="ENST00000521122"/>
        <s v="ENST00000513868"/>
        <s v="ENST00000520913"/>
        <s v="ENST00000519481"/>
        <s v="ENST00000517838"/>
        <s v="ENST00000512617"/>
        <s v="ENST00000521600"/>
        <s v="ENST00000522875"/>
        <s v="ENST00000523190"/>
        <s v="ENST00000522414"/>
        <s v="ENST00000408388"/>
        <s v="ENST00000302326"/>
        <s v="ENST00000424656"/>
        <s v="ENST00000497225"/>
        <s v="ENST00000510311"/>
        <s v="ENST00000515288"/>
        <s v="ENST00000514303"/>
        <s v="ENST00000443800"/>
        <s v="ENST00000425963"/>
        <s v="ENST00000414314"/>
        <s v="ENST00000522494"/>
        <s v="ENST00000421757"/>
        <s v="ENST00000415807"/>
        <s v="ENST00000469491"/>
        <s v="ENST00000336824"/>
        <s v="ENST00000423424"/>
        <s v="ENST00000416957"/>
        <s v="ENST00000478016"/>
        <s v="ENST00000443501"/>
        <s v="ENST00000476794"/>
        <s v="ENST00000483344"/>
        <s v="ENST00000494000"/>
        <s v="ENST00000490832"/>
        <s v="ENST00000392699"/>
        <s v="ENST00000335154"/>
        <s v="ENST00000550668"/>
        <s v="ENST00000550488"/>
        <s v="ENST00000549137"/>
        <s v="ENST00000352151"/>
        <s v="ENST00000550970"/>
        <s v="ENST00000550424"/>
        <s v="ENST00000293590"/>
        <s v="ENST00000510576"/>
        <s v="ENST00000518905"/>
        <s v="ENST00000241261"/>
        <s v="ENST00000420541"/>
        <s v="ENST00000430881"/>
        <s v="ENST00000494851"/>
        <s v="ENST00000472804"/>
        <s v="ENST00000466777"/>
        <s v="ENST00000524772"/>
        <s v="ENST00000368528"/>
        <s v="ENST00000545084"/>
        <s v="ENST00000380121"/>
        <s v="ENST00000503296"/>
        <s v="ENST00000504114"/>
        <s v="ENST00000509076"/>
        <s v="ENST00000446957"/>
        <s v="ENST00000505213"/>
        <s v="ENST00000473025"/>
        <s v="ENST00000503814"/>
        <s v="ENST00000267068"/>
        <s v="ENST00000511143"/>
        <s v="ENST00000475731"/>
        <s v="ENST00000512755"/>
        <s v="ENST00000483088"/>
        <s v="ENST00000399396"/>
        <s v="ENST00000357505"/>
        <s v="ENST00000341657"/>
        <s v="ENST00000570535"/>
        <s v="ENST00000574367"/>
        <s v="ENST00000572412"/>
        <s v="ENST00000575298"/>
        <s v="ENST00000572564"/>
        <s v="ENST00000571547"/>
        <s v="ENST00000574736"/>
        <s v="ENST00000573722"/>
        <s v="ENST00000575509"/>
        <s v="ENST00000570934"/>
        <s v="ENST00000573250"/>
        <s v="ENST00000575955"/>
        <s v="ENST00000433651"/>
        <s v="ENST00000528507"/>
        <s v="ENST00000533170"/>
        <s v="ENST00000517413"/>
        <s v="ENST00000297488"/>
        <s v="ENST00000520196"/>
        <s v="ENST00000381861"/>
        <s v="ENST00000262102"/>
        <s v="ENST00000519263"/>
        <s v="ENST00000518889"/>
        <s v="ENST00000518792"/>
        <s v="ENST00000523471"/>
        <s v="ENST00000518713"/>
        <s v="ENST00000522757"/>
        <s v="ENST00000521772"/>
        <s v="ENST00000524371"/>
        <s v="ENST00000517818"/>
        <s v="ENST00000524044"/>
        <s v="ENST00000523183"/>
        <s v="ENST00000519066"/>
        <s v="ENST00000521635"/>
        <s v="ENST00000522149"/>
        <s v="ENST00000521882"/>
        <s v="ENST00000518138"/>
        <s v="ENST00000517721"/>
        <s v="ENST00000518975"/>
        <s v="ENST00000523718"/>
        <s v="ENST00000518755"/>
        <s v="ENST00000518891"/>
        <s v="ENST00000381869"/>
        <s v="ENST00000544260"/>
        <s v="ENST00000400046"/>
        <s v="ENST00000381862"/>
        <s v="ENST00000367255"/>
        <s v="ENST00000478916"/>
        <s v="ENST00000539504"/>
        <s v="ENST00000367257"/>
        <s v="ENST00000423061"/>
        <s v="ENST00000367251"/>
        <s v="ENST00000460912"/>
        <s v="ENST00000347037"/>
        <s v="ENST00000409694"/>
        <s v="ENST00000367256"/>
        <s v="ENST00000354674"/>
        <s v="ENST00000536990"/>
        <s v="ENST00000472563"/>
        <s v="ENST00000476519"/>
        <s v="ENST00000490866"/>
        <s v="ENST00000545694"/>
        <s v="ENST00000489156"/>
        <s v="ENST00000488376"/>
        <s v="ENST00000540663"/>
        <s v="ENST00000537033"/>
        <s v="ENST00000490135"/>
        <s v="ENST00000471834"/>
        <s v="ENST00000454018"/>
        <s v="ENST00000469439"/>
        <s v="ENST00000461872"/>
        <s v="ENST00000535081"/>
        <s v="ENST00000367253"/>
        <s v="ENST00000367248"/>
        <s v="ENST00000413186"/>
        <s v="ENST00000495090"/>
        <s v="ENST00000474655"/>
        <s v="ENST00000535896"/>
        <s v="ENST00000498751"/>
        <s v="ENST00000466159"/>
        <s v="ENST00000481502"/>
        <s v="ENST00000468937"/>
        <s v="ENST00000537750"/>
        <s v="ENST00000265368"/>
        <s v="ENST00000448038"/>
        <s v="ENST00000341594"/>
        <s v="ENST00000356820"/>
        <s v="ENST00000303714"/>
        <s v="ENST00000409829"/>
        <s v="ENST00000463335"/>
        <s v="ENST00000409349"/>
        <s v="ENST00000482235"/>
        <s v="ENST00000481119"/>
        <s v="ENST00000497197"/>
        <s v="ENST00000424615"/>
        <s v="ENST00000437899"/>
        <s v="ENST00000600081"/>
        <s v="ENST00000593793"/>
        <s v="ENST00000594037"/>
        <s v="ENST00000608305"/>
        <s v="ENST00000609880"/>
        <s v="ENST00000608904"/>
        <s v="ENST00000561338"/>
        <s v="ENST00000329841"/>
        <s v="ENST00000558033"/>
        <s v="ENST00000557963"/>
        <s v="ENST00000560555"/>
        <s v="ENST00000346623"/>
        <s v="ENST00000558869"/>
        <s v="ENST00000525403"/>
        <s v="ENST00000300737"/>
        <s v="ENST00000527651"/>
        <s v="ENST00000532610"/>
        <s v="ENST00000532919"/>
        <s v="ENST00000530554"/>
        <s v="ENST00000524822"/>
        <s v="ENST00000525055"/>
        <s v="ENST00000528656"/>
        <s v="ENST00000532990"/>
        <s v="ENST00000526771"/>
        <s v="ENST00000527484"/>
        <s v="ENST00000533445"/>
        <s v="ENST00000533977"/>
        <s v="ENST00000526596"/>
        <s v="ENST00000533343"/>
        <s v="ENST00000531332"/>
        <s v="ENST00000526156"/>
        <s v="ENST00000534707"/>
        <s v="ENST00000532350"/>
        <s v="ENST00000533109"/>
        <s v="ENST00000534782"/>
        <s v="ENST00000534496"/>
        <s v="ENST00000527474"/>
        <s v="ENST00000529804"/>
        <s v="ENST00000529733"/>
        <s v="ENST00000528381"/>
        <s v="ENST00000526674"/>
        <s v="ENST00000375400"/>
        <s v="ENST00000355867"/>
        <s v="ENST00000460007"/>
        <s v="ENST00000482607"/>
        <s v="ENST00000474106"/>
        <s v="ENST00000491872"/>
        <s v="ENST00000464984"/>
        <s v="ENST00000483758"/>
        <s v="ENST00000464726"/>
        <s v="ENST00000490031"/>
        <s v="ENST00000465422"/>
        <s v="ENST00000375398"/>
        <s v="ENST00000535393"/>
        <s v="ENST00000538146"/>
        <s v="ENST00000532179"/>
        <s v="ENST00000526065"/>
        <s v="ENST00000532945"/>
        <s v="ENST00000256194"/>
        <s v="ENST00000531732"/>
        <s v="ENST00000530823"/>
        <s v="ENST00000532420"/>
        <s v="ENST00000527546"/>
        <s v="ENST00000524685"/>
        <s v="ENST00000525119"/>
        <s v="ENST00000533389"/>
        <s v="ENST00000528931"/>
        <s v="ENST00000532166"/>
        <s v="ENST00000527195"/>
        <s v="ENST00000530691"/>
        <s v="ENST00000524730"/>
        <s v="ENST00000533219"/>
        <s v="ENST00000529562"/>
        <s v="ENST00000526475"/>
        <s v="ENST00000525075"/>
        <s v="ENST00000525216"/>
        <s v="ENST00000534563"/>
        <s v="ENST00000525979"/>
        <s v="ENST00000526672"/>
        <s v="ENST00000525618"/>
        <s v="ENST00000530021"/>
        <s v="ENST00000526604"/>
        <s v="ENST00000525444"/>
        <s v="ENST00000537344"/>
        <s v="ENST00000342902"/>
        <s v="ENST00000379612"/>
        <s v="ENST00000330387"/>
        <s v="ENST00000456390"/>
        <s v="ENST00000452463"/>
        <s v="ENST00000458726"/>
        <s v="ENST00000420629"/>
        <s v="ENST00000468127"/>
        <s v="ENST00000388948"/>
        <s v="ENST00000534045"/>
        <s v="ENST00000527698"/>
        <s v="ENST00000532029"/>
        <s v="ENST00000525284"/>
        <s v="ENST00000531270"/>
        <s v="ENST00000525617"/>
        <s v="ENST00000538064"/>
        <s v="ENST00000526457"/>
        <s v="ENST00000525395"/>
        <s v="ENST00000532145"/>
        <s v="ENST00000284395"/>
        <s v="ENST00000252804"/>
        <s v="ENST00000493654"/>
        <s v="ENST00000478155"/>
        <s v="ENST00000453308"/>
        <s v="ENST00000477093"/>
        <s v="ENST00000493779"/>
        <s v="ENST00000465809"/>
        <s v="ENST00000433670"/>
        <s v="ENST00000467191"/>
        <s v="ENST00000483018"/>
        <s v="ENST00000477810"/>
        <s v="ENST00000447941"/>
        <s v="ENST00000425171"/>
        <s v="ENST00000485177"/>
        <s v="ENST00000506914"/>
        <s v="ENST00000430188"/>
        <s v="ENST00000254190"/>
        <s v="ENST00000543813"/>
        <s v="ENST00000560766"/>
        <s v="ENST00000561414"/>
        <s v="ENST00000561143"/>
        <s v="ENST00000559384"/>
        <s v="ENST00000374875"/>
        <s v="ENST00000265371"/>
        <s v="ENST00000413802"/>
        <s v="ENST00000418675"/>
        <s v="ENST00000466932"/>
        <s v="ENST00000431894"/>
        <s v="ENST00000374821"/>
        <s v="ENST00000374822"/>
        <s v="ENST00000374823"/>
        <s v="ENST00000432372"/>
        <s v="ENST00000455749"/>
        <s v="ENST00000374867"/>
        <s v="ENST00000395995"/>
        <s v="ENST00000374816"/>
        <s v="ENST00000304987"/>
        <s v="ENST00000533868"/>
        <s v="ENST00000311129"/>
        <s v="ENST00000426998"/>
        <s v="ENST00000530787"/>
        <s v="ENST00000526287"/>
        <s v="ENST00000527614"/>
        <s v="ENST00000534521"/>
        <s v="ENST00000341980"/>
        <s v="ENST00000393055"/>
        <s v="ENST00000529672"/>
        <s v="ENST00000531890"/>
        <s v="ENST00000534500"/>
        <s v="ENST00000531373"/>
        <s v="ENST00000427203"/>
        <s v="ENST00000565749"/>
        <s v="ENST00000463699"/>
        <s v="ENST00000460855"/>
        <s v="ENST00000498111"/>
        <s v="ENST00000442925"/>
        <s v="ENST00000480215"/>
        <s v="ENST00000422265"/>
        <s v="ENST00000497921"/>
        <s v="ENST00000492609"/>
        <s v="ENST00000494619"/>
        <s v="ENST00000493193"/>
        <s v="ENST00000273145"/>
        <s v="ENST00000328913"/>
        <s v="ENST00000473233"/>
        <s v="ENST00000478652"/>
        <s v="ENST00000464626"/>
        <s v="ENST00000468976"/>
        <s v="ENST00000488149"/>
        <s v="ENST00000447025"/>
        <s v="ENST00000414362"/>
        <s v="ENST00000475664"/>
        <s v="ENST00000459750"/>
        <s v="ENST00000492331"/>
        <s v="ENST00000482017"/>
        <s v="ENST00000461074"/>
        <s v="ENST00000602403"/>
        <s v="ENST00000505971"/>
        <s v="ENST00000502816"/>
        <s v="ENST00000344204"/>
        <s v="ENST00000512070"/>
        <s v="ENST00000509967"/>
        <s v="ENST00000504606"/>
        <s v="ENST00000513206"/>
        <s v="ENST00000515144"/>
        <s v="ENST00000510757"/>
        <s v="ENST00000502490"/>
        <s v="ENST00000509354"/>
        <s v="ENST00000512303"/>
        <s v="ENST00000512979"/>
        <s v="ENST00000507714"/>
        <s v="ENST00000515710"/>
        <s v="ENST00000506611"/>
        <s v="ENST00000511019"/>
        <s v="ENST00000510281"/>
        <s v="ENST00000344135"/>
        <s v="ENST00000503399"/>
        <s v="ENST00000508343"/>
        <s v="ENST00000508283"/>
        <s v="ENST00000508717"/>
        <s v="ENST00000537187"/>
        <s v="ENST00000553684"/>
        <s v="ENST00000451200"/>
        <s v="ENST00000418093"/>
        <s v="ENST00000443313"/>
        <s v="ENST00000446977"/>
        <s v="ENST00000426937"/>
        <s v="ENST00000383748"/>
        <s v="ENST00000418176"/>
        <s v="ENST00000463888"/>
        <s v="ENST00000370010"/>
        <s v="ENST00000327284"/>
        <s v="ENST00000447266"/>
        <s v="ENST00000493959"/>
        <s v="ENST00000483859"/>
        <s v="ENST00000487548"/>
        <s v="ENST00000424947"/>
        <s v="ENST00000436928"/>
        <s v="ENST00000485497"/>
        <s v="ENST00000503501"/>
        <s v="ENST00000476060"/>
        <s v="ENST00000474906"/>
        <s v="ENST00000370014"/>
        <s v="ENST00000541192"/>
        <s v="ENST00000558864"/>
        <s v="ENST00000558951"/>
        <s v="ENST00000561177"/>
        <s v="ENST00000398185"/>
        <s v="ENST00000559499"/>
        <s v="ENST00000560921"/>
        <s v="ENST00000557794"/>
        <s v="ENST00000558433"/>
        <s v="ENST00000559430"/>
        <s v="ENST00000560785"/>
        <s v="ENST00000561109"/>
        <s v="ENST00000559678"/>
        <s v="ENST00000559605"/>
        <s v="ENST00000560902"/>
        <s v="ENST00000560271"/>
        <s v="ENST00000558716"/>
        <s v="ENST00000561444"/>
        <s v="ENST00000558154"/>
        <s v="ENST00000559417"/>
        <s v="ENST00000348070"/>
        <s v="ENST00000358417"/>
        <s v="ENST00000344273"/>
        <s v="ENST00000398181"/>
        <s v="ENST00000331826"/>
        <s v="ENST00000328914"/>
        <s v="ENST00000460979"/>
        <s v="ENST00000496023"/>
        <s v="ENST00000446823"/>
        <s v="ENST00000471993"/>
        <s v="ENST00000326505"/>
        <s v="ENST00000493370"/>
        <s v="ENST00000480551"/>
        <s v="ENST00000464191"/>
        <s v="ENST00000460419"/>
        <s v="ENST00000464923"/>
        <s v="ENST00000496270"/>
        <s v="ENST00000465010"/>
        <s v="ENST00000488301"/>
        <s v="ENST00000477699"/>
        <s v="ENST00000481531"/>
        <s v="ENST00000462559"/>
        <s v="ENST00000327040"/>
        <s v="ENST00000286485"/>
        <s v="ENST00000428502"/>
        <s v="ENST00000523619"/>
        <s v="ENST00000518315"/>
        <s v="ENST00000521878"/>
        <s v="ENST00000520858"/>
        <s v="ENST00000519851"/>
        <s v="ENST00000519653"/>
        <s v="ENST00000518963"/>
        <s v="ENST00000517971"/>
        <s v="ENST00000518303"/>
        <s v="ENST00000521027"/>
        <s v="ENST00000519633"/>
        <s v="ENST00000520789"/>
        <s v="ENST00000521475"/>
        <s v="ENST00000521841"/>
        <s v="ENST00000440756"/>
        <s v="ENST00000559460"/>
        <s v="ENST00000327367"/>
        <s v="ENST00000559937"/>
        <s v="ENST00000559092"/>
        <s v="ENST00000560175"/>
        <s v="ENST00000540846"/>
        <s v="ENST00000558894"/>
        <s v="ENST00000439724"/>
        <s v="ENST00000558739"/>
        <s v="ENST00000537194"/>
        <s v="ENST00000558428"/>
        <s v="ENST00000558827"/>
        <s v="ENST00000560402"/>
        <s v="ENST00000560424"/>
        <s v="ENST00000558763"/>
        <s v="ENST00000431376"/>
        <s v="ENST00000409177"/>
        <s v="ENST00000344213"/>
        <s v="ENST00000393353"/>
        <s v="ENST00000530340"/>
        <s v="ENST00000393352"/>
        <s v="ENST00000322142"/>
        <s v="ENST00000409807"/>
        <s v="ENST00000408995"/>
        <s v="ENST00000452732"/>
        <s v="ENST00000607522"/>
        <s v="ENST00000447958"/>
        <s v="ENST00000358129"/>
        <s v="ENST00000336660"/>
        <s v="ENST00000449063"/>
        <s v="ENST00000496604"/>
        <s v="ENST00000487368"/>
        <s v="ENST00000471537"/>
        <s v="ENST00000458603"/>
        <s v="ENST00000397063"/>
        <s v="ENST00000397062"/>
        <s v="ENST00000446151"/>
        <s v="ENST00000464747"/>
        <s v="ENST00000449627"/>
        <s v="ENST00000448782"/>
        <s v="ENST00000430047"/>
        <s v="ENST00000586532"/>
        <s v="ENST00000421929"/>
        <s v="ENST00000423513"/>
        <s v="ENST00000588123"/>
        <s v="ENST00000477534"/>
        <s v="ENST00000462023"/>
        <s v="ENST00000558463"/>
        <s v="ENST00000396024"/>
        <s v="ENST00000451270"/>
        <s v="ENST00000332680"/>
        <s v="ENST00000504475"/>
        <s v="ENST00000560014"/>
        <s v="ENST00000421017"/>
        <s v="ENST00000559647"/>
        <s v="ENST00000559176"/>
        <s v="ENST00000558985"/>
        <s v="ENST00000560466"/>
        <s v="ENST00000559818"/>
        <s v="ENST00000558132"/>
        <s v="ENST00000561022"/>
        <s v="ENST00000560367"/>
        <s v="ENST00000558503"/>
        <s v="ENST00000558998"/>
        <s v="ENST00000559559"/>
        <s v="ENST00000560389"/>
        <s v="ENST00000560165"/>
        <s v="ENST00000559113"/>
        <s v="ENST00000557906"/>
        <s v="ENST00000559725"/>
        <s v="ENST00000559350"/>
        <s v="ENST00000558558"/>
        <s v="ENST00000558986"/>
        <s v="ENST00000559467"/>
        <s v="ENST00000559956"/>
        <s v="ENST00000559780"/>
        <s v="ENST00000560468"/>
        <s v="ENST00000561445"/>
        <s v="ENST00000557937"/>
        <s v="ENST00000557904"/>
        <s v="ENST00000559370"/>
        <s v="ENST00000558169"/>
        <s v="ENST00000560546"/>
        <s v="ENST00000557986"/>
        <s v="ENST00000560936"/>
        <s v="ENST00000560495"/>
        <s v="ENST00000332853"/>
        <s v="ENST00000476018"/>
        <s v="ENST00000298454"/>
        <s v="ENST00000580163"/>
        <s v="ENST00000579309"/>
        <s v="ENST00000583370"/>
        <s v="ENST00000398988"/>
        <s v="ENST00000582311"/>
        <s v="ENST00000398985"/>
        <s v="ENST00000579399"/>
        <s v="ENST00000398982"/>
        <s v="ENST00000577823"/>
        <s v="ENST00000581975"/>
        <s v="ENST00000580822"/>
        <s v="ENST00000579961"/>
        <s v="ENST00000583525"/>
        <s v="ENST00000582410"/>
        <s v="ENST00000580430"/>
        <s v="ENST00000583998"/>
        <s v="ENST00000578981"/>
        <s v="ENST00000319524"/>
        <s v="ENST00000509603"/>
        <s v="ENST00000268763"/>
        <s v="ENST00000556652"/>
        <s v="ENST00000555313"/>
        <s v="ENST00000334534"/>
        <s v="ENST00000488816"/>
        <s v="ENST00000488190"/>
        <s v="ENST00000379359"/>
        <s v="ENST00000487837"/>
        <s v="ENST00000343882"/>
        <s v="ENST00000406360"/>
        <s v="ENST00000540898"/>
        <s v="ENST00000517185"/>
        <s v="ENST00000552856"/>
        <s v="ENST00000552466"/>
        <s v="ENST00000460015"/>
        <s v="ENST00000449347"/>
        <s v="ENST00000263734"/>
        <s v="ENST00000467888"/>
        <s v="ENST00000475822"/>
        <s v="ENST00000463191"/>
        <s v="ENST00000483692"/>
        <s v="ENST00000466465"/>
        <s v="ENST00000465318"/>
        <s v="ENST00000468530"/>
        <s v="ENST00000313164"/>
        <s v="ENST00000508185"/>
        <s v="ENST00000489457"/>
        <s v="ENST00000486779"/>
        <s v="ENST00000513922"/>
        <s v="ENST00000494960"/>
        <s v="ENST00000464864"/>
        <s v="ENST00000445987"/>
        <s v="ENST00000444094"/>
        <s v="ENST00000486656"/>
        <s v="ENST00000414658"/>
        <s v="ENST00000433831"/>
        <s v="ENST00000432052"/>
        <s v="ENST00000292733"/>
        <s v="ENST00000263205"/>
        <s v="ENST00000477824"/>
        <s v="ENST00000406969"/>
        <s v="ENST00000382974"/>
        <s v="ENST00000441501"/>
        <s v="ENST00000438962"/>
        <s v="ENST00000445189"/>
        <s v="ENST00000451058"/>
        <s v="ENST00000473028"/>
        <s v="ENST00000457322"/>
        <s v="ENST00000428629"/>
        <s v="ENST00000424287"/>
        <s v="ENST00000423862"/>
        <s v="ENST00000420849"/>
        <s v="ENST00000487550"/>
        <s v="ENST00000476767"/>
        <s v="ENST00000492381"/>
        <s v="ENST00000478831"/>
        <s v="ENST00000489651"/>
        <s v="ENST00000473244"/>
        <s v="ENST00000493216"/>
        <s v="ENST00000476187"/>
        <s v="ENST00000461076"/>
        <s v="ENST00000436496"/>
        <s v="ENST00000541476"/>
        <s v="ENST00000425759"/>
        <s v="ENST00000542773"/>
        <s v="ENST00000372406"/>
        <s v="ENST00000347136"/>
        <s v="ENST00000493417"/>
        <s v="ENST00000462907"/>
        <s v="ENST00000483935"/>
        <s v="ENST00000415344"/>
        <s v="ENST00000372410"/>
        <s v="ENST00000248975"/>
        <s v="ENST00000443669"/>
        <s v="ENST00000397492"/>
        <s v="ENST00000479649"/>
        <s v="ENST00000471374"/>
        <s v="ENST00000420430"/>
        <s v="ENST00000490683"/>
        <s v="ENST00000427436"/>
        <s v="ENST00000454876"/>
        <s v="ENST00000458124"/>
        <s v="ENST00000416216"/>
        <s v="ENST00000428884"/>
        <s v="ENST00000435095"/>
        <s v="ENST00000484191"/>
        <s v="ENST00000452775"/>
        <s v="ENST00000452151"/>
        <s v="ENST00000360861"/>
        <s v="ENST00000366956"/>
        <s v="ENST00000473261"/>
        <s v="ENST00000486173"/>
        <s v="ENST00000491277"/>
        <s v="ENST00000543945"/>
        <s v="ENST00000518659"/>
        <s v="ENST00000520393"/>
        <s v="ENST00000519204"/>
        <s v="ENST00000520394"/>
        <s v="ENST00000517586"/>
        <s v="ENST00000518693"/>
        <s v="ENST00000522488"/>
        <s v="ENST00000521126"/>
        <s v="ENST00000517941"/>
        <s v="ENST00000545108"/>
        <s v="ENST00000403607"/>
        <s v="ENST00000505099"/>
        <s v="ENST00000414691"/>
        <s v="ENST00000514824"/>
        <s v="ENST00000513651"/>
        <s v="ENST00000512139"/>
        <s v="ENST00000229583"/>
        <s v="ENST00000503285"/>
        <s v="ENST00000379415"/>
        <s v="ENST00000506810"/>
        <s v="ENST00000485323"/>
        <s v="ENST00000379413"/>
        <s v="ENST00000404816"/>
        <s v="ENST00000432635"/>
        <s v="ENST00000402934"/>
        <s v="ENST00000404525"/>
        <s v="ENST00000407925"/>
        <s v="ENST00000413303"/>
        <s v="ENST00000468091"/>
        <s v="ENST00000415140"/>
        <s v="ENST00000498013"/>
        <s v="ENST00000422669"/>
        <s v="ENST00000489740"/>
        <s v="ENST00000354476"/>
        <s v="ENST00000390003"/>
        <s v="ENST00000418533"/>
        <s v="ENST00000272273"/>
        <s v="ENST00000608412"/>
        <s v="ENST00000423414"/>
        <s v="ENST00000433079"/>
        <s v="ENST00000451786"/>
        <s v="ENST00000443623"/>
        <s v="ENST00000435523"/>
        <s v="ENST00000431189"/>
        <s v="ENST00000416999"/>
        <s v="ENST00000429901"/>
        <s v="ENST00000398117"/>
        <s v="ENST00000333681"/>
        <s v="ENST00000590515"/>
        <s v="ENST00000589955"/>
        <s v="ENST00000444484"/>
        <s v="ENST00000526873"/>
        <s v="ENST00000528947"/>
        <s v="ENST00000299492"/>
        <s v="ENST00000527790"/>
        <s v="ENST00000526046"/>
        <s v="ENST00000524548"/>
        <s v="ENST00000529575"/>
        <s v="ENST00000533792"/>
        <s v="ENST00000532926"/>
        <s v="ENST00000525597"/>
        <s v="ENST00000529021"/>
        <s v="ENST00000528883"/>
        <s v="ENST00000529321"/>
        <s v="ENST00000530189"/>
        <s v="ENST00000530181"/>
        <s v="ENST00000532416"/>
        <s v="ENST00000534409"/>
        <s v="ENST00000530582"/>
        <s v="ENST00000532381"/>
        <s v="ENST00000530081"/>
        <s v="ENST00000532172"/>
        <s v="ENST00000524495"/>
        <s v="ENST00000532112"/>
        <s v="ENST00000528929"/>
        <s v="ENST00000529664"/>
        <s v="ENST00000534552"/>
        <s v="ENST00000299213"/>
        <s v="ENST00000559316"/>
        <s v="ENST00000560052"/>
        <s v="ENST00000344870"/>
        <s v="ENST00000559140"/>
        <s v="ENST00000264893"/>
        <s v="ENST00000502584"/>
        <s v="ENST00000510641"/>
        <s v="ENST00000505788"/>
        <s v="ENST00000512575"/>
        <s v="ENST00000510515"/>
        <s v="ENST00000504637"/>
        <s v="ENST00000512778"/>
        <s v="ENST00000512333"/>
        <s v="ENST00000504460"/>
        <s v="ENST00000506047"/>
        <s v="ENST00000506731"/>
        <s v="ENST00000502401"/>
        <s v="ENST00000513373"/>
        <s v="ENST00000513697"/>
        <s v="ENST00000515671"/>
        <s v="ENST00000541121"/>
        <s v="ENST00000478860"/>
        <s v="ENST00000378180"/>
        <s v="ENST00000469754"/>
        <s v="ENST00000486895"/>
        <s v="ENST00000461527"/>
        <s v="ENST00000463474"/>
        <s v="ENST00000476738"/>
        <s v="ENST00000468168"/>
        <s v="ENST00000491341"/>
        <s v="ENST00000468522"/>
        <s v="ENST00000491615"/>
        <s v="ENST00000490577"/>
        <s v="ENST00000467721"/>
        <s v="ENST00000484529"/>
        <s v="ENST00000475913"/>
        <s v="ENST00000485007"/>
        <s v="ENST00000473075"/>
        <s v="ENST00000483444"/>
        <s v="ENST00000469127"/>
        <s v="ENST00000463357"/>
        <s v="ENST00000489542"/>
        <s v="ENST00000474630"/>
        <s v="ENST00000491482"/>
        <s v="ENST00000479420"/>
        <s v="ENST00000470726"/>
        <s v="ENST00000480262"/>
        <s v="ENST00000483169"/>
        <s v="ENST00000469095"/>
        <s v="ENST00000484869"/>
        <s v="ENST00000498557"/>
        <s v="ENST00000472136"/>
        <s v="ENST00000470593"/>
        <s v="ENST00000460525"/>
        <s v="ENST00000462427"/>
        <s v="ENST00000484606"/>
        <s v="ENST00000416713"/>
        <s v="ENST00000327757"/>
        <s v="ENST00000404858"/>
        <s v="ENST00000436544"/>
        <s v="ENST00000485642"/>
        <s v="ENST00000481449"/>
        <s v="ENST00000479065"/>
        <s v="ENST00000411743"/>
        <s v="ENST00000444257"/>
        <s v="ENST00000473272"/>
        <s v="ENST00000436775"/>
        <s v="ENST00000422425"/>
        <s v="ENST00000329020"/>
        <s v="ENST00000541605"/>
        <s v="ENST00000605051"/>
        <s v="ENST00000342228"/>
        <s v="ENST00000520262"/>
        <s v="ENST00000520179"/>
        <s v="ENST00000518660"/>
        <s v="ENST00000522401"/>
        <s v="ENST00000524211"/>
        <s v="ENST00000518717"/>
        <s v="ENST00000517366"/>
        <s v="ENST00000522707"/>
        <s v="ENST00000518384"/>
        <s v="ENST00000524237"/>
        <s v="ENST00000523340"/>
        <s v="ENST00000519463"/>
        <s v="ENST00000521455"/>
        <s v="ENST00000432452"/>
        <s v="ENST00000383791"/>
        <s v="ENST00000412806"/>
        <s v="ENST00000426925"/>
        <s v="ENST00000408919"/>
        <s v="ENST00000366391"/>
        <s v="ENST00000450625"/>
        <s v="ENST00000417936"/>
        <s v="ENST00000465894"/>
        <s v="ENST00000459627"/>
        <s v="ENST00000253688"/>
        <s v="ENST00000298545"/>
        <s v="ENST00000477396"/>
        <s v="ENST00000476719"/>
        <s v="ENST00000467161"/>
        <s v="ENST00000482422"/>
        <s v="ENST00000340600"/>
        <s v="ENST00000549206"/>
        <s v="ENST00000536696"/>
        <s v="ENST00000548091"/>
        <s v="ENST00000549122"/>
        <s v="ENST00000548537"/>
        <s v="ENST00000549887"/>
        <s v="ENST00000551556"/>
        <s v="ENST00000547229"/>
        <s v="ENST00000551883"/>
        <s v="ENST00000549510"/>
        <s v="ENST00000521689"/>
        <s v="ENST00000524308"/>
        <s v="ENST00000523490"/>
        <s v="ENST00000522025"/>
        <s v="ENST00000520160"/>
        <s v="ENST00000520016"/>
        <s v="ENST00000518154"/>
        <s v="ENST00000521041"/>
        <s v="ENST00000519585"/>
        <s v="ENST00000518238"/>
        <s v="ENST00000522270"/>
        <s v="ENST00000521952"/>
        <s v="ENST00000517321"/>
        <s v="ENST00000518370"/>
        <s v="ENST00000519582"/>
        <s v="ENST00000523561"/>
        <s v="ENST00000522135"/>
        <s v="ENST00000254898"/>
        <s v="ENST00000320934"/>
        <s v="ENST00000534529"/>
        <s v="ENST00000529458"/>
        <s v="ENST00000527037"/>
        <s v="ENST00000527861"/>
        <s v="ENST00000532810"/>
        <s v="ENST00000531573"/>
        <s v="ENST00000533135"/>
        <s v="ENST00000528973"/>
        <s v="ENST00000528217"/>
        <s v="ENST00000525027"/>
        <s v="ENST00000524507"/>
        <s v="ENST00000532301"/>
        <s v="ENST00000530269"/>
        <s v="ENST00000540028"/>
        <s v="ENST00000369889"/>
        <s v="ENST00000448841"/>
        <s v="ENST00000437099"/>
        <s v="ENST00000323816"/>
        <s v="ENST00000432992"/>
        <s v="ENST00000585266"/>
        <s v="ENST00000580865"/>
        <s v="ENST00000583882"/>
        <s v="ENST00000542249"/>
        <s v="ENST00000396115"/>
        <s v="ENST00000579158"/>
        <s v="ENST00000581112"/>
        <s v="ENST00000578456"/>
        <s v="ENST00000581871"/>
        <s v="ENST00000580811"/>
        <s v="ENST00000584146"/>
        <s v="ENST00000579140"/>
        <s v="ENST00000578655"/>
        <s v="ENST00000578599"/>
        <s v="ENST00000584389"/>
        <s v="ENST00000580043"/>
        <s v="ENST00000540214"/>
        <s v="ENST00000237247"/>
        <s v="ENST00000371039"/>
        <s v="ENST00000493564"/>
        <s v="ENST00000424320"/>
        <s v="ENST00000468286"/>
        <s v="ENST00000497055"/>
        <s v="ENST00000371037"/>
        <s v="ENST00000484988"/>
        <s v="ENST00000483060"/>
        <s v="ENST00000480548"/>
        <s v="ENST00000487507"/>
        <s v="ENST00000435165"/>
        <s v="ENST00000320161"/>
        <s v="ENST00000468570"/>
        <s v="ENST00000371035"/>
        <s v="ENST00000371036"/>
        <s v="ENST00000502413"/>
        <s v="ENST00000360655"/>
        <s v="ENST00000396085"/>
        <s v="ENST00000349880"/>
        <s v="ENST00000396087"/>
        <s v="ENST00000534229"/>
        <s v="ENST00000528008"/>
        <s v="ENST00000533917"/>
        <s v="ENST00000525322"/>
        <s v="ENST00000530408"/>
        <s v="ENST00000534299"/>
        <s v="ENST00000526675"/>
        <s v="ENST00000533746"/>
        <s v="ENST00000525025"/>
        <s v="ENST00000528923"/>
        <s v="ENST00000527559"/>
        <s v="ENST00000540292"/>
        <s v="ENST00000311043"/>
        <s v="ENST00000209728"/>
        <s v="ENST00000580824"/>
        <s v="ENST00000577249"/>
        <s v="ENST00000473555"/>
        <s v="ENST00000582402"/>
        <s v="ENST00000382582"/>
        <s v="ENST00000490319"/>
        <s v="ENST00000585201"/>
        <s v="ENST00000397875"/>
        <s v="ENST00000397866"/>
        <s v="ENST00000397865"/>
        <s v="ENST00000527041"/>
        <s v="ENST00000359645"/>
        <s v="ENST00000528160"/>
        <s v="ENST00000577755"/>
        <s v="ENST00000527975"/>
        <s v="ENST00000578715"/>
        <s v="ENST00000397869"/>
        <s v="ENST00000354542"/>
        <s v="ENST00000531144"/>
        <s v="ENST00000583474"/>
        <s v="ENST00000533278"/>
        <s v="ENST00000526111"/>
        <s v="ENST00000580402"/>
        <s v="ENST00000579129"/>
        <s v="ENST00000578193"/>
        <s v="ENST00000397868"/>
        <s v="ENST00000447114"/>
        <s v="ENST00000581179"/>
        <s v="ENST00000580473"/>
        <s v="ENST00000582282"/>
        <s v="ENST00000473302"/>
        <s v="ENST00000483025"/>
        <s v="ENST00000493623"/>
        <s v="ENST00000585216"/>
        <s v="ENST00000484548"/>
        <s v="ENST00000583118"/>
        <s v="ENST00000578873"/>
        <s v="ENST00000467108"/>
        <s v="ENST00000459948"/>
        <s v="ENST00000482445"/>
        <s v="ENST00000498683"/>
        <s v="ENST00000583266"/>
        <s v="ENST00000397863"/>
        <s v="ENST00000397860"/>
        <s v="ENST00000581878"/>
        <s v="ENST00000487778"/>
        <s v="ENST00000490754"/>
        <s v="ENST00000495162"/>
        <s v="ENST00000497479"/>
        <s v="ENST00000493247"/>
        <s v="ENST00000583798"/>
        <s v="ENST00000355994"/>
        <s v="ENST00000193403"/>
        <s v="ENST00000556083"/>
        <s v="ENST00000553882"/>
        <s v="ENST00000394419"/>
        <s v="ENST00000438964"/>
        <s v="ENST00000376839"/>
        <s v="ENST00000555075"/>
        <s v="ENST00000538545"/>
        <s v="ENST00000544964"/>
        <s v="ENST00000553290"/>
        <s v="ENST00000556432"/>
        <s v="ENST00000556343"/>
        <s v="ENST00000555616"/>
        <s v="ENST00000556433"/>
        <s v="ENST00000554508"/>
        <s v="ENST00000554158"/>
        <s v="ENST00000553370"/>
        <s v="ENST00000553779"/>
        <s v="ENST00000556571"/>
        <s v="ENST00000553659"/>
        <s v="ENST00000556203"/>
        <s v="ENST00000478163"/>
        <s v="ENST00000368682"/>
        <s v="ENST00000354650"/>
        <s v="ENST00000229471"/>
        <s v="ENST00000368667"/>
        <s v="ENST00000368678"/>
        <s v="ENST00000491885"/>
        <s v="ENST00000467921"/>
        <s v="ENST00000471959"/>
        <s v="ENST00000496864"/>
        <s v="ENST00000476769"/>
        <s v="ENST00000495935"/>
        <s v="ENST00000467899"/>
        <s v="ENST00000495927"/>
        <s v="ENST00000523322"/>
        <s v="ENST00000462856"/>
        <s v="ENST00000520518"/>
        <s v="ENST00000517419"/>
        <s v="ENST00000518295"/>
        <s v="ENST00000523238"/>
        <s v="ENST00000524310"/>
        <s v="ENST00000523574"/>
        <s v="ENST00000518630"/>
        <s v="ENST00000523570"/>
        <s v="ENST00000484067"/>
        <s v="ENST00000521062"/>
        <s v="ENST00000462598"/>
        <s v="ENST00000521361"/>
        <s v="ENST00000487824"/>
        <s v="ENST00000229470"/>
        <s v="ENST00000356013"/>
        <s v="ENST00000538466"/>
        <s v="ENST00000257515"/>
        <s v="ENST00000303068"/>
        <s v="ENST00000460871"/>
        <s v="ENST00000469179"/>
        <s v="ENST00000377216"/>
        <s v="ENST00000455972"/>
        <s v="ENST00000389131"/>
        <s v="ENST00000520617"/>
        <s v="ENST00000523833"/>
        <s v="ENST00000520349"/>
        <s v="ENST00000518878"/>
        <s v="ENST00000522446"/>
        <s v="ENST00000519809"/>
        <s v="ENST00000520925"/>
        <s v="ENST00000518472"/>
        <s v="ENST00000524144"/>
        <s v="ENST00000520871"/>
        <s v="ENST00000518083"/>
        <s v="ENST00000524168"/>
        <s v="ENST00000519243"/>
        <s v="ENST00000524075"/>
        <s v="ENST00000261396"/>
        <s v="ENST00000490352"/>
        <s v="ENST00000485119"/>
        <s v="ENST00000366678"/>
        <s v="ENST00000537506"/>
        <s v="ENST00000494106"/>
        <s v="ENST00000366672"/>
        <s v="ENST00000488903"/>
        <s v="ENST00000485438"/>
        <s v="ENST00000492568"/>
        <s v="ENST00000543760"/>
        <s v="ENST00000541865"/>
        <s v="ENST00000519973"/>
        <s v="ENST00000417331"/>
        <s v="ENST00000290075"/>
        <s v="ENST00000518881"/>
        <s v="ENST00000519192"/>
        <s v="ENST00000520654"/>
        <s v="ENST00000523930"/>
        <s v="ENST00000523883"/>
        <s v="ENST00000517923"/>
        <s v="ENST00000520949"/>
        <s v="ENST00000522164"/>
        <s v="ENST00000521637"/>
        <s v="ENST00000433971"/>
        <s v="ENST00000496671"/>
        <s v="ENST00000412373"/>
        <s v="ENST00000479720"/>
        <s v="ENST00000497628"/>
        <s v="ENST00000488841"/>
        <s v="ENST00000473790"/>
        <s v="ENST00000464152"/>
        <s v="ENST00000460613"/>
        <s v="ENST00000345063"/>
        <s v="ENST00000456832"/>
        <s v="ENST00000493725"/>
        <s v="ENST00000425670"/>
        <s v="ENST00000485836"/>
        <s v="ENST00000481307"/>
        <s v="ENST00000375938"/>
        <s v="ENST00000535842"/>
        <s v="ENST00000375934"/>
        <s v="ENST00000375922"/>
        <s v="ENST00000310998"/>
        <s v="ENST00000375921"/>
        <s v="ENST00000589045"/>
        <s v="ENST00000491456"/>
        <s v="ENST00000260630"/>
        <s v="ENST00000494864"/>
        <s v="ENST00000407341"/>
        <s v="ENST00000492443"/>
        <s v="ENST00000462864"/>
        <s v="ENST00000490576"/>
        <s v="ENST00000557572"/>
        <s v="ENST00000345097"/>
        <s v="ENST00000557258"/>
        <s v="ENST00000555353"/>
        <s v="ENST00000553840"/>
        <s v="ENST00000556541"/>
        <s v="ENST00000555010"/>
        <s v="ENST00000557496"/>
        <s v="ENST00000557718"/>
        <s v="ENST00000553353"/>
        <s v="ENST00000556916"/>
        <s v="ENST00000555658"/>
        <s v="ENST00000554005"/>
        <s v="ENST00000557261"/>
        <s v="ENST00000555855"/>
        <s v="ENST00000555034"/>
        <s v="ENST00000553904"/>
        <s v="ENST00000261302"/>
        <s v="ENST00000561648"/>
        <s v="ENST00000563137"/>
        <s v="ENST00000562871"/>
        <s v="ENST00000535559"/>
        <s v="ENST00000567169"/>
        <s v="ENST00000562520"/>
        <s v="ENST00000568094"/>
        <s v="ENST00000561874"/>
        <s v="ENST00000262383"/>
        <s v="ENST00000585184"/>
        <s v="ENST00000522939"/>
        <s v="ENST00000524007"/>
        <s v="ENST00000520750"/>
        <s v="ENST00000522850"/>
        <s v="ENST00000518978"/>
        <s v="ENST00000520538"/>
        <s v="ENST00000519257"/>
        <s v="ENST00000519979"/>
        <s v="ENST00000517999"/>
        <s v="ENST00000520455"/>
        <s v="ENST00000519181"/>
        <s v="ENST00000517389"/>
        <s v="ENST00000517996"/>
        <s v="ENST00000517512"/>
        <s v="ENST00000518518"/>
        <s v="ENST00000519648"/>
        <s v="ENST00000515012"/>
        <s v="ENST00000337872"/>
        <s v="ENST00000503703"/>
        <s v="ENST00000502918"/>
        <s v="ENST00000504302"/>
        <s v="ENST00000511458"/>
        <s v="ENST00000355834"/>
        <s v="ENST00000538529"/>
        <s v="ENST00000445534"/>
        <s v="ENST00000435224"/>
        <s v="ENST00000530814"/>
        <s v="ENST00000298992"/>
        <s v="ENST00000535924"/>
        <s v="ENST00000284031"/>
        <s v="ENST00000483110"/>
        <s v="ENST00000488557"/>
        <s v="ENST00000498304"/>
        <s v="ENST00000467530"/>
        <s v="ENST00000472448"/>
        <s v="ENST00000467666"/>
        <s v="ENST00000539042"/>
        <s v="ENST00000426972"/>
        <s v="ENST00000542148"/>
        <s v="ENST00000370548"/>
        <s v="ENST00000337907"/>
        <s v="ENST00000377464"/>
        <s v="ENST00000467350"/>
        <s v="ENST00000400907"/>
        <s v="ENST00000476556"/>
        <s v="ENST00000400908"/>
        <s v="ENST00000505225"/>
        <s v="ENST00000464367"/>
        <s v="ENST00000488215"/>
        <s v="ENST00000460659"/>
        <s v="ENST00000492766"/>
        <s v="ENST00000465125"/>
        <s v="ENST00000464972"/>
        <s v="ENST00000480342"/>
        <s v="ENST00000507012"/>
        <s v="ENST00000469251"/>
        <s v="ENST00000514428"/>
        <s v="ENST00000468247"/>
        <s v="ENST00000335681"/>
        <s v="ENST00000427413"/>
        <s v="ENST00000486017"/>
        <s v="ENST00000448812"/>
        <s v="ENST00000451740"/>
        <s v="ENST00000492373"/>
        <s v="ENST00000474550"/>
        <s v="ENST00000471974"/>
        <s v="ENST00000450763"/>
        <s v="ENST00000433408"/>
        <s v="ENST00000495559"/>
        <s v="ENST00000490052"/>
        <s v="ENST00000542504"/>
        <s v="ENST00000522664"/>
        <s v="ENST00000354546"/>
        <s v="ENST00000523714"/>
        <s v="ENST00000377751"/>
        <s v="ENST00000521512"/>
        <s v="ENST00000517486"/>
        <s v="ENST00000519644"/>
        <s v="ENST00000520054"/>
        <s v="ENST00000517707"/>
        <s v="ENST00000517677"/>
        <s v="ENST00000521749"/>
        <s v="ENST00000517757"/>
        <s v="ENST00000520378"/>
        <s v="ENST00000523164"/>
        <s v="ENST00000519610"/>
        <s v="ENST00000356496"/>
        <s v="ENST00000308482"/>
        <s v="ENST00000465870"/>
        <s v="ENST00000489295"/>
        <s v="ENST00000498053"/>
        <s v="ENST00000289175"/>
        <s v="ENST00000244815"/>
        <s v="ENST00000420665"/>
        <s v="ENST00000392000"/>
        <s v="ENST00000473815"/>
        <s v="ENST00000483443"/>
        <s v="ENST00000478958"/>
        <s v="ENST00000468950"/>
        <s v="ENST00000489603"/>
        <s v="ENST00000464608"/>
        <s v="ENST00000474195"/>
        <s v="ENST00000261811"/>
        <s v="ENST00000509589"/>
        <s v="ENST00000504227"/>
        <s v="ENST00000509789"/>
        <s v="ENST00000366421"/>
        <s v="ENST00000295754"/>
        <s v="ENST00000359013"/>
        <s v="ENST00000437048"/>
        <s v="ENST00000574029"/>
        <s v="ENST00000576149"/>
        <s v="ENST00000541903"/>
        <s v="ENST00000570771"/>
        <s v="ENST00000573028"/>
        <s v="ENST00000291074"/>
        <s v="ENST00000571805"/>
        <s v="ENST00000401468"/>
        <s v="ENST00000389040"/>
        <s v="ENST00000570359"/>
        <s v="ENST00000572607"/>
        <s v="ENST00000570650"/>
        <s v="ENST00000572334"/>
        <s v="ENST00000576019"/>
        <s v="ENST00000575207"/>
        <s v="ENST00000575100"/>
        <s v="ENST00000572259"/>
        <s v="ENST00000570510"/>
        <s v="ENST00000571456"/>
        <s v="ENST00000446250"/>
        <s v="ENST00000375587"/>
        <s v="ENST00000375579"/>
        <s v="ENST00000375576"/>
        <s v="ENST00000534368"/>
        <s v="ENST00000304877"/>
        <s v="ENST00000534000"/>
        <s v="ENST00000368402"/>
        <s v="ENST00000368388"/>
        <s v="ENST00000527711"/>
        <s v="ENST00000392483"/>
        <s v="ENST00000528193"/>
        <s v="ENST00000532978"/>
        <s v="ENST00000532429"/>
        <s v="ENST00000534199"/>
        <s v="ENST00000392482"/>
        <s v="ENST00000524679"/>
        <s v="ENST00000532423"/>
        <s v="ENST00000530868"/>
        <s v="ENST00000576089"/>
        <s v="ENST00000571678"/>
        <s v="ENST00000608456"/>
        <s v="ENST00000609477"/>
        <s v="ENST00000318787"/>
        <s v="ENST00000608295"/>
        <s v="ENST00000609021"/>
        <s v="ENST00000398153"/>
        <s v="ENST00000608461"/>
        <s v="ENST00000608532"/>
        <s v="ENST00000608284"/>
        <s v="ENST00000609574"/>
        <s v="ENST00000368377"/>
        <s v="ENST00000446120"/>
        <s v="ENST00000271227"/>
        <s v="ENST00000527077"/>
        <s v="ENST00000529450"/>
        <s v="ENST00000467909"/>
        <s v="ENST00000422520"/>
        <s v="ENST00000532427"/>
        <s v="ENST00000475883"/>
        <s v="ENST00000530397"/>
        <s v="ENST00000532670"/>
        <s v="ENST00000277198"/>
        <s v="ENST00000297979"/>
        <s v="ENST00000427193"/>
        <s v="ENST00000489318"/>
        <s v="ENST00000424143"/>
        <s v="ENST00000428313"/>
        <s v="ENST00000488186"/>
        <s v="ENST00000473778"/>
        <s v="ENST00000462125"/>
        <s v="ENST00000479161"/>
        <s v="ENST00000451893"/>
        <s v="ENST00000460573"/>
        <s v="ENST00000478603"/>
        <s v="ENST00000471978"/>
        <s v="ENST00000445181"/>
        <s v="ENST00000478473"/>
        <s v="ENST00000496567"/>
        <s v="ENST00000463372"/>
        <s v="ENST00000482056"/>
        <s v="ENST00000489562"/>
        <s v="ENST00000468164"/>
        <s v="ENST00000375315"/>
        <s v="ENST00000395357"/>
        <s v="ENST00000425634"/>
        <s v="ENST00000433691"/>
        <s v="ENST00000370206"/>
        <s v="ENST00000461018"/>
        <s v="ENST00000487539"/>
        <s v="ENST00000415017"/>
        <s v="ENST00000474409"/>
        <s v="ENST00000538964"/>
        <s v="ENST00000394202"/>
        <s v="ENST00000545882"/>
        <s v="ENST00000370205"/>
        <s v="ENST00000507727"/>
        <s v="ENST00000495856"/>
        <s v="ENST00000420980"/>
        <s v="ENST00000416611"/>
        <s v="ENST00000418517"/>
        <s v="ENST00000414789"/>
        <s v="ENST00000355526"/>
        <s v="ENST00000473716"/>
        <s v="ENST00000456296"/>
        <s v="ENST00000472656"/>
        <s v="ENST00000471976"/>
        <s v="ENST00000494031"/>
        <s v="ENST00000488378"/>
        <s v="ENST00000438060"/>
        <s v="ENST00000475938"/>
        <s v="ENST00000438365"/>
        <s v="ENST00000586624"/>
        <s v="ENST00000412732"/>
        <s v="ENST00000296181"/>
        <s v="ENST00000460797"/>
        <s v="ENST00000461306"/>
        <s v="ENST00000481591"/>
        <s v="ENST00000488466"/>
        <s v="ENST00000474838"/>
        <s v="ENST00000496703"/>
        <s v="ENST00000476988"/>
        <s v="ENST00000465464"/>
        <s v="ENST00000608657"/>
        <s v="ENST00000483168"/>
        <s v="ENST00000608107"/>
        <s v="ENST00000608945"/>
        <s v="ENST00000491671"/>
        <s v="ENST00000216214"/>
        <s v="ENST00000481447"/>
        <s v="ENST00000441876"/>
        <s v="ENST00000405673"/>
        <s v="ENST00000477714"/>
        <s v="ENST00000427777"/>
        <s v="ENST00000452238"/>
        <s v="ENST00000424557"/>
        <s v="ENST00000476478"/>
        <s v="ENST00000459849"/>
        <s v="ENST00000476754"/>
        <s v="ENST00000487732"/>
        <s v="ENST00000483102"/>
        <s v="ENST00000462361"/>
        <s v="ENST00000479180"/>
        <s v="ENST00000405548"/>
        <s v="ENST00000493897"/>
        <s v="ENST00000357700"/>
        <s v="ENST00000459912"/>
        <s v="ENST00000479033"/>
        <s v="ENST00000482921"/>
        <s v="ENST00000333750"/>
        <s v="ENST00000440314"/>
        <s v="ENST00000535292"/>
        <s v="ENST00000252322"/>
        <s v="ENST00000514026"/>
        <s v="ENST00000535507"/>
        <s v="ENST00000444507"/>
        <s v="ENST00000421865"/>
        <s v="ENST00000466230"/>
        <s v="ENST00000498257"/>
        <s v="ENST00000494137"/>
        <s v="ENST00000374723"/>
        <s v="ENST00000470972"/>
        <s v="ENST00000374720"/>
        <s v="ENST00000374724"/>
        <s v="ENST00000607692"/>
        <s v="ENST00000607701"/>
        <s v="ENST00000436716"/>
        <s v="ENST00000343170"/>
        <s v="ENST00000515007"/>
        <s v="ENST00000502722"/>
        <s v="ENST00000503686"/>
        <s v="ENST00000512759"/>
        <s v="ENST00000510949"/>
        <s v="ENST00000515349"/>
        <s v="ENST00000514587"/>
        <s v="ENST00000380345"/>
        <s v="ENST00000231790"/>
        <s v="ENST00000457004"/>
        <s v="ENST00000432299"/>
        <s v="ENST00000442249"/>
        <s v="ENST00000454028"/>
        <s v="ENST00000456676"/>
        <s v="ENST00000458205"/>
        <s v="ENST00000476172"/>
        <s v="ENST00000455445"/>
        <s v="ENST00000441265"/>
        <s v="ENST00000435176"/>
        <s v="ENST00000429117"/>
        <s v="ENST00000492474"/>
        <s v="ENST00000466900"/>
        <s v="ENST00000485889"/>
        <s v="ENST00000447829"/>
        <s v="ENST00000458009"/>
        <s v="ENST00000413212"/>
        <s v="ENST00000450420"/>
        <s v="ENST00000413740"/>
        <s v="ENST00000536378"/>
        <s v="ENST00000539477"/>
        <s v="ENST00000355396"/>
        <s v="ENST00000374270"/>
        <s v="ENST00000374264"/>
        <s v="ENST00000475283"/>
        <s v="ENST00000529933"/>
        <s v="ENST00000415074"/>
        <s v="ENST00000528773"/>
        <s v="ENST00000532348"/>
        <s v="ENST00000482851"/>
        <s v="ENST00000374263"/>
        <s v="ENST00000394897"/>
        <s v="ENST00000394899"/>
        <s v="ENST00000512708"/>
        <s v="ENST00000507484"/>
        <s v="ENST00000237653"/>
        <s v="ENST00000508558"/>
        <s v="ENST00000504257"/>
        <s v="ENST00000513262"/>
        <s v="ENST00000407820"/>
        <s v="ENST00000373433"/>
        <s v="ENST00000462548"/>
        <s v="ENST00000495457"/>
        <s v="ENST00000449186"/>
        <s v="ENST00000471511"/>
        <s v="ENST00000484683"/>
        <s v="ENST00000309683"/>
        <s v="ENST00000476563"/>
        <s v="ENST00000470847"/>
        <s v="ENST00000447137"/>
        <s v="ENST00000473601"/>
        <s v="ENST00000594851"/>
        <s v="ENST00000602022"/>
        <s v="ENST00000455140"/>
        <s v="ENST00000592031"/>
        <s v="ENST00000248070"/>
        <s v="ENST00000535753"/>
        <s v="ENST00000594975"/>
        <s v="ENST00000599790"/>
        <s v="ENST00000602009"/>
        <s v="ENST00000597937"/>
        <s v="ENST00000596151"/>
        <s v="ENST00000593760"/>
        <s v="ENST00000596037"/>
        <s v="ENST00000597559"/>
        <s v="ENST00000602151"/>
        <s v="ENST00000595845"/>
        <s v="ENST00000350763"/>
        <s v="ENST00000341037"/>
        <s v="ENST00000423613"/>
        <s v="ENST00000537320"/>
        <s v="ENST00000542877"/>
        <s v="ENST00000544972"/>
        <s v="ENST00000460345"/>
        <s v="ENST00000498724"/>
        <s v="ENST00000476680"/>
        <s v="ENST00000473855"/>
        <s v="ENST00000481475"/>
        <s v="ENST00000534839"/>
        <s v="ENST00000340094"/>
        <s v="ENST00000535648"/>
        <s v="ENST00000346706"/>
        <s v="ENST00000345230"/>
        <s v="ENST00000484793"/>
        <s v="ENST00000602421"/>
        <s v="ENST00000567887"/>
        <s v="ENST00000372915"/>
        <s v="ENST00000361689"/>
        <s v="ENST00000524432"/>
        <s v="ENST00000467673"/>
        <s v="ENST00000564288"/>
        <s v="ENST00000494012"/>
        <s v="ENST00000480624"/>
        <s v="ENST00000469366"/>
        <s v="ENST00000496804"/>
        <s v="ENST00000530262"/>
        <s v="ENST00000485063"/>
        <s v="ENST00000472385"/>
        <s v="ENST00000484393"/>
        <s v="ENST00000476350"/>
        <s v="ENST00000372925"/>
        <s v="ENST00000528611"/>
        <s v="ENST00000289893"/>
        <s v="ENST00000482035"/>
        <s v="ENST00000473843"/>
        <s v="ENST00000469490"/>
        <s v="ENST00000487656"/>
        <s v="ENST00000360115"/>
        <s v="ENST00000497964"/>
        <s v="ENST00000446276"/>
        <s v="ENST00000442046"/>
        <s v="ENST00000422234"/>
        <s v="ENST00000462496"/>
        <s v="ENST00000462103"/>
        <s v="ENST00000496360"/>
        <s v="ENST00000497807"/>
        <s v="ENST00000545844"/>
        <s v="ENST00000317713"/>
        <s v="ENST00000539005"/>
        <s v="ENST00000536367"/>
        <s v="ENST00000373887"/>
        <s v="ENST00000540010"/>
        <s v="ENST00000546084"/>
        <s v="ENST00000373865"/>
        <s v="ENST00000373855"/>
        <s v="ENST00000468952"/>
        <s v="ENST00000373851"/>
        <s v="ENST00000373850"/>
        <s v="ENST00000373847"/>
        <s v="ENST00000431571"/>
        <s v="ENST00000373845"/>
        <s v="ENST00000373844"/>
        <s v="ENST00000491018"/>
        <s v="ENST00000238341"/>
        <s v="ENST00000379096"/>
        <s v="ENST00000518937"/>
        <s v="ENST00000520527"/>
        <s v="ENST00000517427"/>
        <s v="ENST00000517462"/>
        <s v="ENST00000379097"/>
        <s v="ENST00000519303"/>
        <s v="ENST00000523395"/>
        <s v="ENST00000523193"/>
        <s v="ENST00000523319"/>
        <s v="ENST00000521354"/>
        <s v="ENST00000520877"/>
        <s v="ENST00000521618"/>
        <s v="ENST00000518517"/>
        <s v="ENST00000524194"/>
        <s v="ENST00000521241"/>
        <s v="ENST00000517445"/>
        <s v="ENST00000523753"/>
        <s v="ENST00000522364"/>
        <s v="ENST00000519250"/>
        <s v="ENST00000518500"/>
        <s v="ENST00000520795"/>
        <s v="ENST00000520741"/>
        <s v="ENST00000521561"/>
        <s v="ENST00000523783"/>
        <s v="ENST00000523564"/>
        <s v="ENST00000520035"/>
        <s v="ENST00000602950"/>
        <s v="ENST00000537855"/>
        <s v="ENST00000448733"/>
        <s v="ENST00000299106"/>
        <s v="ENST00000532252"/>
        <s v="ENST00000534549"/>
        <s v="ENST00000441717"/>
        <s v="ENST00000531302"/>
        <s v="ENST00000524969"/>
        <s v="ENST00000532165"/>
        <s v="ENST00000533711"/>
        <s v="ENST00000529443"/>
        <s v="ENST00000547020"/>
        <s v="ENST00000267079"/>
        <s v="ENST00000547488"/>
        <s v="ENST00000551511"/>
        <s v="ENST00000547035"/>
        <s v="ENST00000552365"/>
        <s v="ENST00000548690"/>
        <s v="ENST00000547151"/>
        <s v="ENST00000551895"/>
        <s v="ENST00000547803"/>
        <s v="ENST00000548565"/>
        <s v="ENST00000405109"/>
        <s v="ENST00000476626"/>
        <s v="ENST00000407609"/>
        <s v="ENST00000497045"/>
        <s v="ENST00000343941"/>
        <s v="ENST00000492025"/>
        <s v="ENST00000405256"/>
        <s v="ENST00000521180"/>
        <s v="ENST00000522652"/>
        <s v="ENST00000523854"/>
        <s v="ENST00000517668"/>
        <s v="ENST00000522204"/>
        <s v="ENST00000523634"/>
        <s v="ENST00000519924"/>
        <s v="ENST00000523855"/>
        <s v="ENST00000519435"/>
        <s v="ENST00000518298"/>
        <s v="ENST00000520020"/>
        <s v="ENST00000522873"/>
        <s v="ENST00000521627"/>
        <s v="ENST00000522285"/>
        <s v="ENST00000319914"/>
        <s v="ENST00000399640"/>
        <s v="ENST00000336418"/>
        <s v="ENST00000423566"/>
        <s v="ENST00000558926"/>
        <s v="ENST00000558011"/>
        <s v="ENST00000560940"/>
        <s v="ENST00000560771"/>
        <s v="ENST00000557999"/>
        <s v="ENST00000558806"/>
        <s v="ENST00000561410"/>
        <s v="ENST00000559162"/>
        <s v="ENST00000558999"/>
        <s v="ENST00000558186"/>
        <s v="ENST00000560184"/>
        <s v="ENST00000560251"/>
        <s v="ENST00000559601"/>
        <s v="ENST00000398333"/>
        <s v="ENST00000558648"/>
        <s v="ENST00000559629"/>
        <s v="ENST00000560224"/>
        <s v="ENST00000592258"/>
        <s v="ENST00000540306"/>
        <s v="ENST00000262415"/>
        <s v="ENST00000605777"/>
        <s v="ENST00000587044"/>
        <s v="ENST00000589898"/>
        <s v="ENST00000587574"/>
        <s v="ENST00000393203"/>
        <s v="ENST00000496699"/>
        <s v="ENST00000497385"/>
        <s v="ENST00000264203"/>
        <s v="ENST00000375144"/>
        <s v="ENST00000375142"/>
        <s v="ENST00000433834"/>
        <s v="ENST00000413711"/>
        <s v="ENST00000459967"/>
        <s v="ENST00000457768"/>
        <s v="ENST00000489607"/>
        <s v="ENST00000482808"/>
        <s v="ENST00000401084"/>
        <s v="ENST00000264202"/>
        <s v="ENST00000392432"/>
        <s v="ENST00000432352"/>
        <s v="ENST00000477651"/>
        <s v="ENST00000381975"/>
        <s v="ENST00000347147"/>
        <s v="ENST00000476750"/>
        <s v="ENST00000473092"/>
        <s v="ENST00000452358"/>
        <s v="ENST00000429560"/>
        <s v="ENST00000419280"/>
        <s v="ENST00000467284"/>
        <s v="ENST00000494894"/>
        <s v="ENST00000330115"/>
        <s v="ENST00000430601"/>
        <s v="ENST00000273580"/>
        <s v="ENST00000469668"/>
        <s v="ENST00000531417"/>
        <s v="ENST00000528060"/>
        <s v="ENST00000525630"/>
        <s v="ENST00000460027"/>
        <s v="ENST00000524688"/>
        <s v="ENST00000313382"/>
        <s v="ENST00000524974"/>
        <s v="ENST00000369354"/>
        <s v="ENST00000369356"/>
        <s v="ENST00000530740"/>
        <s v="ENST00000369359"/>
        <s v="ENST00000464924"/>
        <s v="ENST00000530062"/>
        <s v="ENST00000526182"/>
        <s v="ENST00000533768"/>
        <s v="ENST00000534367"/>
        <s v="ENST00000530130"/>
        <s v="ENST00000526664"/>
        <s v="ENST00000534466"/>
        <s v="ENST00000481227"/>
        <s v="ENST00000479369"/>
        <s v="ENST00000527901"/>
        <s v="ENST00000525886"/>
        <s v="ENST00000494734"/>
        <s v="ENST00000530592"/>
        <s v="ENST00000467859"/>
        <s v="ENST00000491426"/>
        <s v="ENST00000369351"/>
        <s v="ENST00000369349"/>
        <s v="ENST00000313431"/>
        <s v="ENST00000533963"/>
        <s v="ENST00000529945"/>
        <s v="ENST00000479408"/>
        <s v="ENST00000496263"/>
        <s v="ENST00000532801"/>
        <s v="ENST00000496572"/>
        <s v="ENST00000530078"/>
        <s v="ENST00000497529"/>
        <s v="ENST00000533845"/>
        <s v="ENST00000534536"/>
        <s v="ENST00000369347"/>
        <s v="ENST00000527063"/>
        <s v="ENST00000369348"/>
        <s v="ENST00000477941"/>
        <s v="ENST00000528129"/>
        <s v="ENST00000526445"/>
        <s v="ENST00000530472"/>
        <s v="ENST00000464103"/>
        <s v="ENST00000532803"/>
        <s v="ENST00000533163"/>
        <s v="ENST00000528552"/>
        <s v="ENST00000533259"/>
        <s v="ENST00000530822"/>
        <s v="ENST00000531369"/>
        <s v="ENST00000533396"/>
        <s v="ENST00000493130"/>
        <s v="ENST00000478649"/>
        <s v="ENST00000485062"/>
        <s v="ENST00000530940"/>
        <s v="ENST00000526359"/>
        <s v="ENST00000528661"/>
        <s v="ENST00000369345"/>
        <s v="ENST00000556265"/>
        <s v="ENST00000554132"/>
        <s v="ENST00000555290"/>
        <s v="ENST00000556977"/>
        <s v="ENST00000556685"/>
        <s v="ENST00000557636"/>
        <s v="ENST00000286650"/>
        <s v="ENST00000298832"/>
        <s v="ENST00000556173"/>
        <s v="ENST00000554185"/>
        <s v="ENST00000555422"/>
        <s v="ENST00000554935"/>
        <s v="ENST00000554148"/>
        <s v="ENST00000554878"/>
        <s v="ENST00000556976"/>
        <s v="ENST00000556893"/>
        <s v="ENST00000554510"/>
        <s v="ENST00000555018"/>
        <s v="ENST00000608522"/>
        <s v="ENST00000557219"/>
        <s v="ENST00000554972"/>
        <s v="ENST00000554487"/>
        <s v="ENST00000472714"/>
        <s v="ENST00000393561"/>
        <s v="ENST00000222399"/>
        <s v="ENST00000474380"/>
        <s v="ENST00000468518"/>
        <s v="ENST00000491196"/>
        <s v="ENST00000470995"/>
        <s v="ENST00000468999"/>
        <s v="ENST00000476039"/>
        <s v="ENST00000479448"/>
        <s v="ENST00000393560"/>
        <s v="ENST00000439976"/>
        <s v="ENST00000393559"/>
        <s v="ENST00000394609"/>
        <s v="ENST00000405240"/>
        <s v="ENST00000357376"/>
        <s v="ENST00000337526"/>
        <s v="ENST00000317610"/>
        <s v="ENST00000357732"/>
        <s v="ENST00000394611"/>
        <s v="ENST00000404909"/>
        <s v="ENST00000486085"/>
        <s v="ENST00000491592"/>
        <s v="ENST00000485749"/>
        <s v="ENST00000438462"/>
        <s v="ENST00000427710"/>
        <s v="ENST00000461004"/>
        <s v="ENST00000402434"/>
        <s v="ENST00000354474"/>
        <s v="ENST00000377524"/>
        <s v="ENST00000445846"/>
        <s v="ENST00000377500"/>
        <s v="ENST00000486183"/>
        <s v="ENST00000494250"/>
        <s v="ENST00000540523"/>
        <s v="ENST00000338432"/>
        <s v="ENST00000539864"/>
        <s v="ENST00000546328"/>
        <s v="ENST00000544726"/>
        <s v="ENST00000543080"/>
        <s v="ENST00000544651"/>
        <s v="ENST00000538526"/>
        <s v="ENST00000542524"/>
        <s v="ENST00000534852"/>
        <s v="ENST00000537347"/>
        <s v="ENST00000536440"/>
        <s v="ENST00000396233"/>
        <s v="ENST00000537279"/>
        <s v="ENST00000377848"/>
        <s v="ENST00000377854"/>
        <s v="ENST00000543201"/>
        <s v="ENST00000493293"/>
        <s v="ENST00000264144"/>
        <s v="ENST00000461729"/>
        <s v="ENST0000047625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ka Hoeben" refreshedDate="44980.57341597222" createdVersion="8" refreshedVersion="8" minRefreshableVersion="3" recordCount="2123" xr:uid="{00000000-000A-0000-FFFF-FFFF1C000000}">
  <cacheSource type="worksheet">
    <worksheetSource ref="A1:G1048576" sheet="removed transcriptID"/>
  </cacheSource>
  <cacheFields count="7">
    <cacheField name="Chromosome Name" numFmtId="0">
      <sharedItems containsString="0" containsBlank="1" containsNumber="1" containsInteger="1" minValue="1" maxValue="22"/>
    </cacheField>
    <cacheField name="Gene Start (bp)" numFmtId="0">
      <sharedItems containsString="0" containsBlank="1" containsNumber="1" containsInteger="1" minValue="411908" maxValue="238536219"/>
    </cacheField>
    <cacheField name="Gene End (bp)" numFmtId="0">
      <sharedItems containsString="0" containsBlank="1" containsNumber="1" containsInteger="1" minValue="624957" maxValue="238722325"/>
    </cacheField>
    <cacheField name="Associated Gene Name" numFmtId="0">
      <sharedItems containsDate="1" containsBlank="1" containsMixedTypes="1" minDate="2011-09-01T00:00:00" maxDate="2011-09-02T00:00:00"/>
    </cacheField>
    <cacheField name="Description" numFmtId="0">
      <sharedItems containsBlank="1"/>
    </cacheField>
    <cacheField name="Transcript Biotype" numFmtId="0">
      <sharedItems containsBlank="1" count="19">
        <s v="lincRNA"/>
        <s v="antisense"/>
        <s v="misc_RNA"/>
        <s v="processed_transcript"/>
        <s v="protein_coding"/>
        <s v="retained_intron"/>
        <s v="processed_pseudogene"/>
        <s v="sense_intronic"/>
        <s v="nonsense_mediated_decay"/>
        <s v="snoRNA"/>
        <s v="sense_overlapping"/>
        <s v="transcribed_processed_pseudogene"/>
        <s v="unprocessed_pseudogene"/>
        <s v="miRNA"/>
        <s v="snRNA"/>
        <s v="TR_C_gene"/>
        <s v="non_stop_decay"/>
        <s v="pseudogene"/>
        <m/>
      </sharedItems>
    </cacheField>
    <cacheField name="Ensembl Gene ID" numFmtId="0">
      <sharedItems containsBlank="1" count="228">
        <s v="ENSG00000229558"/>
        <s v="ENSG00000236463"/>
        <s v="ENSG00000224743"/>
        <s v="ENSG00000265885"/>
        <s v="ENSG00000215483"/>
        <s v="ENSG00000168675"/>
        <s v="ENSG00000233456"/>
        <s v="ENSG00000267764"/>
        <s v="ENSG00000229007"/>
        <s v="ENSG00000230815"/>
        <s v="ENSG00000107104"/>
        <s v="ENSG00000134030"/>
        <s v="ENSG00000235102"/>
        <s v="ENSG00000172458"/>
        <s v="ENSG00000246090"/>
        <s v="ENSG00000253632"/>
        <s v="ENSG00000151835"/>
        <s v="ENSG00000134508"/>
        <s v="ENSG00000027001"/>
        <s v="ENSG00000254267"/>
        <s v="ENSG00000134490"/>
        <s v="ENSG00000166979"/>
        <s v="ENSG00000258752"/>
        <s v="ENSG00000253666"/>
        <s v="ENSG00000254364"/>
        <s v="ENSG00000136828"/>
        <s v="ENSG00000237797"/>
        <s v="ENSG00000249364"/>
        <s v="ENSG00000244052"/>
        <s v="ENSG00000146426"/>
        <s v="ENSG00000248441"/>
        <s v="ENSG00000232973"/>
        <s v="ENSG00000132334"/>
        <s v="ENSG00000238258"/>
        <s v="ENSG00000258137"/>
        <s v="ENSG00000259583"/>
        <s v="ENSG00000169756"/>
        <s v="ENSG00000254321"/>
        <s v="ENSG00000238891"/>
        <s v="ENSG00000258086"/>
        <s v="ENSG00000224992"/>
        <s v="ENSG00000213963"/>
        <s v="ENSG00000249125"/>
        <s v="ENSG00000251526"/>
        <s v="ENSG00000226920"/>
        <s v="ENSG00000223653"/>
        <s v="ENSG00000235420"/>
        <s v="ENSG00000251840"/>
        <s v="ENSG00000267272"/>
        <s v="ENSG00000239670"/>
        <s v="ENSG00000221222"/>
        <s v="ENSG00000236065"/>
        <s v="ENSG00000201157"/>
        <s v="ENSG00000229291"/>
        <s v="ENSG00000270040"/>
        <s v="ENSG00000263608"/>
        <s v="ENSG00000253141"/>
        <s v="ENSG00000223561"/>
        <s v="ENSG00000253837"/>
        <s v="ENSG00000237416"/>
        <s v="ENSG00000235501"/>
        <s v="ENSG00000201524"/>
        <s v="ENSG00000249859"/>
        <s v="ENSG00000169184"/>
        <s v="ENSG00000231185"/>
        <s v="ENSG00000254205"/>
        <s v="ENSG00000075420"/>
        <s v="ENSG00000161791"/>
        <s v="ENSG00000249035"/>
        <s v="ENSG00000121858"/>
        <s v="ENSG00000254626"/>
        <s v="ENSG00000213846"/>
        <s v="ENSG00000244754"/>
        <s v="ENSG00000185722"/>
        <s v="ENSG00000254605"/>
        <s v="ENSG00000129422"/>
        <s v="ENSG00000131018"/>
        <s v="ENSG00000169604"/>
        <s v="ENSG00000229227"/>
        <s v="ENSG00000184254"/>
        <s v="ENSG00000167323"/>
        <s v="ENSG00000255090"/>
        <s v="ENSG00000197321"/>
        <s v="ENSG00000133816"/>
        <s v="ENSG00000182158"/>
        <s v="ENSG00000154237"/>
        <s v="ENSG00000130508"/>
        <s v="ENSG00000231187"/>
        <s v="ENSG00000131873"/>
        <s v="ENSG00000099250"/>
        <s v="ENSG00000170145"/>
        <s v="ENSG00000137713"/>
        <s v="ENSG00000144648"/>
        <s v="ENSG00000053524"/>
        <s v="ENSG00000270145"/>
        <s v="ENSG00000038382"/>
        <s v="ENSG00000258531"/>
        <s v="ENSG00000273291"/>
        <s v="ENSG00000240747"/>
        <s v="ENSG00000112701"/>
        <s v="ENSG00000140479"/>
        <s v="ENSG00000164916"/>
        <s v="ENSG00000243296"/>
        <s v="ENSG00000176597"/>
        <s v="ENSG00000156011"/>
        <s v="ENSG00000166949"/>
        <s v="ENSG00000230730"/>
        <s v="ENSG00000115641"/>
        <s v="ENSG00000235288"/>
        <s v="ENSG00000273328"/>
        <s v="ENSG00000116044"/>
        <s v="ENSG00000259202"/>
        <s v="ENSG00000182718"/>
        <s v="ENSG00000165633"/>
        <s v="ENSG00000141068"/>
        <s v="ENSG00000258976"/>
        <s v="ENSG00000149346"/>
        <s v="ENSG00000240521"/>
        <s v="ENSG00000102760"/>
        <s v="ENSG00000118689"/>
        <s v="ENSG00000252994"/>
        <s v="ENSG00000258077"/>
        <s v="ENSG00000116016"/>
        <s v="ENSG00000112936"/>
        <s v="ENSG00000099917"/>
        <s v="ENSG00000148358"/>
        <s v="ENSG00000128245"/>
        <s v="ENSG00000131389"/>
        <s v="ENSG00000152104"/>
        <s v="ENSG00000145934"/>
        <s v="ENSG00000111863"/>
        <s v="ENSG00000049323"/>
        <s v="ENSG00000273319"/>
        <s v="ENSG00000231721"/>
        <s v="ENSG00000171791"/>
        <s v="ENSG00000166387"/>
        <s v="ENSG00000166173"/>
        <s v="ENSG00000138758"/>
        <s v="ENSG00000176124"/>
        <s v="ENSG00000163803"/>
        <s v="ENSG00000271259"/>
        <s v="ENSG00000168575"/>
        <s v="ENSG00000226005"/>
        <s v="ENSG00000131370"/>
        <s v="ENSG00000165695"/>
        <s v="ENSG00000120833"/>
        <s v="ENSG00000132561"/>
        <s v="ENSG00000160613"/>
        <s v="ENSG00000166272"/>
        <s v="ENSG00000007237"/>
        <s v="ENSG00000118473"/>
        <s v="ENSG00000248458"/>
        <s v="ENSG00000166833"/>
        <s v="ENSG00000094804"/>
        <s v="ENSG00000197971"/>
        <s v="ENSG00000072110"/>
        <s v="ENSG00000229164"/>
        <s v="ENSG00000010810"/>
        <s v="ENSG00000135063"/>
        <s v="ENSG00000134013"/>
        <s v="ENSG00000069248"/>
        <s v="ENSG00000143641"/>
        <s v="ENSG00000147454"/>
        <s v="ENSG00000188001"/>
        <s v="ENSG00000131044"/>
        <s v="ENSG00000267366"/>
        <s v="ENSG00000138061"/>
        <s v="ENSG00000053254"/>
        <s v="ENSG00000102935"/>
        <s v="ENSG00000266495"/>
        <s v="ENSG00000253320"/>
        <s v="ENSG00000168826"/>
        <s v="ENSG00000224132"/>
        <s v="ENSG00000166016"/>
        <s v="ENSG00000153904"/>
        <s v="ENSG00000267561"/>
        <s v="ENSG00000142599"/>
        <s v="ENSG00000170485"/>
        <s v="ENSG00000197043"/>
        <s v="ENSG00000124831"/>
        <s v="ENSG00000120306"/>
        <s v="ENSG00000203614"/>
        <s v="ENSG00000163513"/>
        <s v="ENSG00000141252"/>
        <s v="ENSG00000188312"/>
        <s v="ENSG00000111907"/>
        <s v="ENSG00000111906"/>
        <s v="ENSG00000143036"/>
        <s v="ENSG00000148120"/>
        <s v="ENSG00000117519"/>
        <s v="ENSG00000172339"/>
        <s v="ENSG00000011332"/>
        <s v="ENSG00000082781"/>
        <s v="ENSG00000100376"/>
        <s v="ENSG00000196372"/>
        <s v="ENSG00000130038"/>
        <s v="ENSG00000196569"/>
        <s v="ENSG00000070214"/>
        <s v="ENSG00000145685"/>
        <s v="ENSG00000076242"/>
        <s v="ENSG00000106868"/>
        <s v="ENSG00000172955"/>
        <s v="ENSG00000101413"/>
        <s v="ENSG00000173041"/>
        <s v="ENSG00000127527"/>
        <s v="ENSG00000041982"/>
        <s v="ENSG00000127603"/>
        <s v="ENSG00000056558"/>
        <s v="ENSG00000119397"/>
        <s v="ENSG00000076554"/>
        <s v="ENSG00000166086"/>
        <s v="ENSG00000139625"/>
        <s v="ENSG00000187715"/>
        <s v="ENSG00000008513"/>
        <s v="ENSG00000157823"/>
        <s v="ENSG00000250021"/>
        <s v="ENSG00000067596"/>
        <s v="ENSG00000134247"/>
        <s v="ENSG00000077549"/>
        <s v="ENSG00000145014"/>
        <s v="ENSG00000178104"/>
        <s v="ENSG00000119685"/>
        <s v="ENSG00000091136"/>
        <s v="ENSG00000115310"/>
        <s v="ENSG00000136738"/>
        <s v="ENSG00000076555"/>
        <s v="ENSG0000005808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ka Hoeben" refreshedDate="44981.593801620373" createdVersion="8" refreshedVersion="8" minRefreshableVersion="3" recordCount="229" xr:uid="{25483F06-667C-4409-BD2F-72DE921377E6}">
  <cacheSource type="worksheet">
    <worksheetSource ref="A1:G1048576" sheet="Blad2"/>
  </cacheSource>
  <cacheFields count="7">
    <cacheField name="Chromosome Name" numFmtId="0">
      <sharedItems containsString="0" containsBlank="1" containsNumber="1" containsInteger="1" minValue="1" maxValue="22"/>
    </cacheField>
    <cacheField name="Gene Start (bp)" numFmtId="0">
      <sharedItems containsString="0" containsBlank="1" containsNumber="1" containsInteger="1" minValue="411908" maxValue="238536219"/>
    </cacheField>
    <cacheField name="Gene End (bp)" numFmtId="0">
      <sharedItems containsString="0" containsBlank="1" containsNumber="1" containsInteger="1" minValue="624957" maxValue="238722325"/>
    </cacheField>
    <cacheField name="Associated Gene Name" numFmtId="0">
      <sharedItems containsDate="1" containsBlank="1" containsMixedTypes="1" minDate="2011-09-01T00:00:00" maxDate="2011-09-02T00:00:00"/>
    </cacheField>
    <cacheField name="Description" numFmtId="0">
      <sharedItems containsBlank="1"/>
    </cacheField>
    <cacheField name="Transcript Biotype" numFmtId="0">
      <sharedItems containsBlank="1" count="16">
        <s v="sense_overlapping"/>
        <s v="lincRNA"/>
        <s v="misc_RNA"/>
        <s v="antisense"/>
        <s v="protein_coding"/>
        <s v="sense_intronic"/>
        <s v="processed_pseudogene"/>
        <s v="processed_transcript"/>
        <s v="snoRNA"/>
        <s v="unprocessed_pseudogene"/>
        <s v="miRNA"/>
        <s v="snRNA"/>
        <s v="retained_intron"/>
        <s v="TR_C_gene"/>
        <s v="pseudogene"/>
        <m/>
      </sharedItems>
    </cacheField>
    <cacheField name="Ensembl Gene ID" numFmtId="0">
      <sharedItems containsBlank="1" count="228">
        <s v="ENSG00000213963"/>
        <s v="ENSG00000215483"/>
        <s v="ENSG00000223561"/>
        <s v="ENSG00000265885"/>
        <s v="ENSG00000223653"/>
        <s v="ENSG00000168675"/>
        <s v="ENSG00000224743"/>
        <s v="ENSG00000224992"/>
        <s v="ENSG00000229007"/>
        <s v="ENSG00000226005"/>
        <s v="ENSG00000107104"/>
        <s v="ENSG00000134030"/>
        <s v="ENSG00000235102"/>
        <s v="ENSG00000172458"/>
        <s v="ENSG00000226920"/>
        <s v="ENSG00000229227"/>
        <s v="ENSG00000151835"/>
        <s v="ENSG00000134508"/>
        <s v="ENSG00000027001"/>
        <s v="ENSG00000229291"/>
        <s v="ENSG00000134490"/>
        <s v="ENSG00000166979"/>
        <s v="ENSG00000229558"/>
        <s v="ENSG00000230730"/>
        <s v="ENSG00000230815"/>
        <s v="ENSG00000136828"/>
        <s v="ENSG00000231185"/>
        <s v="ENSG00000231187"/>
        <s v="ENSG00000231721"/>
        <s v="ENSG00000244052"/>
        <s v="ENSG00000146426"/>
        <s v="ENSG00000232973"/>
        <s v="ENSG00000233456"/>
        <s v="ENSG00000132334"/>
        <s v="ENSG00000235288"/>
        <s v="ENSG00000235420"/>
        <s v="ENSG00000235501"/>
        <s v="ENSG00000169756"/>
        <s v="ENSG00000236065"/>
        <s v="ENSG00000238891"/>
        <s v="ENSG00000236463"/>
        <s v="ENSG00000237416"/>
        <s v="ENSG00000237797"/>
        <s v="ENSG00000238258"/>
        <s v="ENSG00000240521"/>
        <s v="ENSG00000243296"/>
        <s v="ENSG00000246090"/>
        <s v="ENSG00000248441"/>
        <s v="ENSG00000251840"/>
        <s v="ENSG00000249035"/>
        <s v="ENSG00000239670"/>
        <s v="ENSG00000221222"/>
        <s v="ENSG00000249125"/>
        <s v="ENSG00000201157"/>
        <s v="ENSG00000249364"/>
        <s v="ENSG00000263608"/>
        <s v="ENSG00000249859"/>
        <s v="ENSG00000251526"/>
        <s v="ENSG00000253141"/>
        <s v="ENSG00000253632"/>
        <s v="ENSG00000253666"/>
        <s v="ENSG00000201524"/>
        <s v="ENSG00000253837"/>
        <s v="ENSG00000169184"/>
        <s v="ENSG00000254205"/>
        <s v="ENSG00000254267"/>
        <s v="ENSG00000075420"/>
        <s v="ENSG00000161791"/>
        <s v="ENSG00000254321"/>
        <s v="ENSG00000121858"/>
        <s v="ENSG00000254364"/>
        <s v="ENSG00000213846"/>
        <s v="ENSG00000244754"/>
        <s v="ENSG00000185722"/>
        <s v="ENSG00000254605"/>
        <s v="ENSG00000129422"/>
        <s v="ENSG00000131018"/>
        <s v="ENSG00000169604"/>
        <s v="ENSG00000254626"/>
        <s v="ENSG00000184254"/>
        <s v="ENSG00000167323"/>
        <s v="ENSG00000255090"/>
        <s v="ENSG00000197321"/>
        <s v="ENSG00000133816"/>
        <s v="ENSG00000182158"/>
        <s v="ENSG00000154237"/>
        <s v="ENSG00000130508"/>
        <s v="ENSG00000258077"/>
        <s v="ENSG00000131873"/>
        <s v="ENSG00000099250"/>
        <s v="ENSG00000170145"/>
        <s v="ENSG00000137713"/>
        <s v="ENSG00000144648"/>
        <s v="ENSG00000053524"/>
        <s v="ENSG00000258086"/>
        <s v="ENSG00000038382"/>
        <s v="ENSG00000258531"/>
        <s v="ENSG00000273291"/>
        <s v="ENSG00000240747"/>
        <s v="ENSG00000112701"/>
        <s v="ENSG00000140479"/>
        <s v="ENSG00000164916"/>
        <s v="ENSG00000258137"/>
        <s v="ENSG00000176597"/>
        <s v="ENSG00000156011"/>
        <s v="ENSG00000166949"/>
        <s v="ENSG00000258752"/>
        <s v="ENSG00000115641"/>
        <s v="ENSG00000258976"/>
        <s v="ENSG00000259583"/>
        <s v="ENSG00000116044"/>
        <s v="ENSG00000259202"/>
        <s v="ENSG00000182718"/>
        <s v="ENSG00000165633"/>
        <s v="ENSG00000141068"/>
        <s v="ENSG00000266495"/>
        <s v="ENSG00000149346"/>
        <s v="ENSG00000267272"/>
        <s v="ENSG00000102760"/>
        <s v="ENSG00000118689"/>
        <s v="ENSG00000252994"/>
        <s v="ENSG00000267366"/>
        <s v="ENSG00000116016"/>
        <s v="ENSG00000112936"/>
        <s v="ENSG00000099917"/>
        <s v="ENSG00000148358"/>
        <s v="ENSG00000128245"/>
        <s v="ENSG00000131389"/>
        <s v="ENSG00000152104"/>
        <s v="ENSG00000145934"/>
        <s v="ENSG00000111863"/>
        <s v="ENSG00000049323"/>
        <s v="ENSG00000267764"/>
        <s v="ENSG00000270040"/>
        <s v="ENSG00000171791"/>
        <s v="ENSG00000166387"/>
        <s v="ENSG00000166173"/>
        <s v="ENSG00000138758"/>
        <s v="ENSG00000176124"/>
        <s v="ENSG00000163803"/>
        <s v="ENSG00000270145"/>
        <s v="ENSG00000168575"/>
        <s v="ENSG00000271259"/>
        <s v="ENSG00000131370"/>
        <s v="ENSG00000165695"/>
        <s v="ENSG00000120833"/>
        <s v="ENSG00000132561"/>
        <s v="ENSG00000160613"/>
        <s v="ENSG00000166272"/>
        <s v="ENSG00000007237"/>
        <s v="ENSG00000118473"/>
        <s v="ENSG00000248458"/>
        <s v="ENSG00000166833"/>
        <s v="ENSG00000094804"/>
        <s v="ENSG00000197971"/>
        <s v="ENSG00000072110"/>
        <s v="ENSG00000229164"/>
        <s v="ENSG00000010810"/>
        <s v="ENSG00000135063"/>
        <s v="ENSG00000134013"/>
        <s v="ENSG00000069248"/>
        <s v="ENSG00000143641"/>
        <s v="ENSG00000147454"/>
        <s v="ENSG00000188001"/>
        <s v="ENSG00000131044"/>
        <s v="ENSG00000273319"/>
        <s v="ENSG00000138061"/>
        <s v="ENSG00000053254"/>
        <s v="ENSG00000102935"/>
        <s v="ENSG00000273328"/>
        <s v="ENSG00000253320"/>
        <s v="ENSG00000168826"/>
        <s v="ENSG00000224132"/>
        <s v="ENSG00000166016"/>
        <s v="ENSG00000153904"/>
        <s v="ENSG00000267561"/>
        <s v="ENSG00000142599"/>
        <s v="ENSG00000170485"/>
        <s v="ENSG00000197043"/>
        <s v="ENSG00000124831"/>
        <s v="ENSG00000120306"/>
        <s v="ENSG00000203614"/>
        <s v="ENSG00000163513"/>
        <s v="ENSG00000141252"/>
        <s v="ENSG00000188312"/>
        <s v="ENSG00000111907"/>
        <s v="ENSG00000111906"/>
        <s v="ENSG00000143036"/>
        <s v="ENSG00000148120"/>
        <s v="ENSG00000117519"/>
        <s v="ENSG00000172339"/>
        <s v="ENSG00000011332"/>
        <s v="ENSG00000082781"/>
        <s v="ENSG00000100376"/>
        <s v="ENSG00000196372"/>
        <s v="ENSG00000130038"/>
        <s v="ENSG00000196569"/>
        <s v="ENSG00000070214"/>
        <s v="ENSG00000145685"/>
        <s v="ENSG00000076242"/>
        <s v="ENSG00000106868"/>
        <s v="ENSG00000172955"/>
        <s v="ENSG00000101413"/>
        <s v="ENSG00000173041"/>
        <s v="ENSG00000127527"/>
        <s v="ENSG00000041982"/>
        <s v="ENSG00000127603"/>
        <s v="ENSG00000056558"/>
        <s v="ENSG00000119397"/>
        <s v="ENSG00000076554"/>
        <s v="ENSG00000166086"/>
        <s v="ENSG00000139625"/>
        <s v="ENSG00000187715"/>
        <s v="ENSG00000008513"/>
        <s v="ENSG00000157823"/>
        <s v="ENSG00000250021"/>
        <s v="ENSG00000067596"/>
        <s v="ENSG00000134247"/>
        <s v="ENSG00000077549"/>
        <s v="ENSG00000145014"/>
        <s v="ENSG00000178104"/>
        <s v="ENSG00000119685"/>
        <s v="ENSG00000091136"/>
        <s v="ENSG00000115310"/>
        <s v="ENSG00000136738"/>
        <s v="ENSG00000076555"/>
        <s v="ENSG0000005808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23">
  <r>
    <n v="13"/>
    <n v="23993110"/>
    <n v="24002818"/>
    <s v="SACS-AS1"/>
    <s v="SACS antisense RNA 1 [Source:HGNC Symbol;Acc:39835]"/>
    <x v="0"/>
    <x v="0"/>
    <x v="0"/>
  </r>
  <r>
    <n v="13"/>
    <n v="30890497"/>
    <n v="30894040"/>
    <s v="LINC00427"/>
    <s v="long intergenic non-protein coding RNA 427 [Source:HGNC Symbol;Acc:42762]"/>
    <x v="0"/>
    <x v="1"/>
    <x v="1"/>
  </r>
  <r>
    <n v="13"/>
    <n v="31456070"/>
    <n v="31507983"/>
    <s v="TEX26-AS1"/>
    <s v="TEX26 antisense RNA 1 [Source:HGNC Symbol;Acc:42784]"/>
    <x v="1"/>
    <x v="2"/>
    <x v="2"/>
  </r>
  <r>
    <n v="13"/>
    <n v="31456070"/>
    <n v="31507983"/>
    <s v="TEX26-AS1"/>
    <s v="TEX26 antisense RNA 1 [Source:HGNC Symbol;Acc:42784]"/>
    <x v="1"/>
    <x v="2"/>
    <x v="3"/>
  </r>
  <r>
    <n v="13"/>
    <n v="31456070"/>
    <n v="31507983"/>
    <s v="TEX26-AS1"/>
    <s v="TEX26 antisense RNA 1 [Source:HGNC Symbol;Acc:42784]"/>
    <x v="1"/>
    <x v="2"/>
    <x v="4"/>
  </r>
  <r>
    <n v="13"/>
    <n v="31456070"/>
    <n v="31507983"/>
    <s v="TEX26-AS1"/>
    <s v="TEX26 antisense RNA 1 [Source:HGNC Symbol;Acc:42784]"/>
    <x v="1"/>
    <x v="2"/>
    <x v="5"/>
  </r>
  <r>
    <n v="13"/>
    <n v="31456070"/>
    <n v="31507983"/>
    <s v="TEX26-AS1"/>
    <s v="TEX26 antisense RNA 1 [Source:HGNC Symbol;Acc:42784]"/>
    <x v="1"/>
    <x v="2"/>
    <x v="6"/>
  </r>
  <r>
    <n v="13"/>
    <n v="31456070"/>
    <n v="31507983"/>
    <s v="TEX26-AS1"/>
    <s v="TEX26 antisense RNA 1 [Source:HGNC Symbol;Acc:42784]"/>
    <x v="1"/>
    <x v="2"/>
    <x v="7"/>
  </r>
  <r>
    <n v="13"/>
    <n v="31456070"/>
    <n v="31507983"/>
    <s v="TEX26-AS1"/>
    <s v="TEX26 antisense RNA 1 [Source:HGNC Symbol;Acc:42784]"/>
    <x v="1"/>
    <x v="2"/>
    <x v="8"/>
  </r>
  <r>
    <n v="13"/>
    <n v="31456070"/>
    <n v="31507983"/>
    <s v="TEX26-AS1"/>
    <s v="TEX26 antisense RNA 1 [Source:HGNC Symbol;Acc:42784]"/>
    <x v="1"/>
    <x v="2"/>
    <x v="9"/>
  </r>
  <r>
    <n v="13"/>
    <n v="31456070"/>
    <n v="31507983"/>
    <s v="TEX26-AS1"/>
    <s v="TEX26 antisense RNA 1 [Source:HGNC Symbol;Acc:42784]"/>
    <x v="1"/>
    <x v="2"/>
    <x v="10"/>
  </r>
  <r>
    <n v="13"/>
    <n v="31456070"/>
    <n v="31507983"/>
    <s v="TEX26-AS1"/>
    <s v="TEX26 antisense RNA 1 [Source:HGNC Symbol;Acc:42784]"/>
    <x v="1"/>
    <x v="2"/>
    <x v="11"/>
  </r>
  <r>
    <n v="13"/>
    <n v="31456070"/>
    <n v="31507983"/>
    <s v="TEX26-AS1"/>
    <s v="TEX26 antisense RNA 1 [Source:HGNC Symbol;Acc:42784]"/>
    <x v="1"/>
    <x v="2"/>
    <x v="12"/>
  </r>
  <r>
    <n v="13"/>
    <n v="31456070"/>
    <n v="31507983"/>
    <s v="TEX26-AS1"/>
    <s v="TEX26 antisense RNA 1 [Source:HGNC Symbol;Acc:42784]"/>
    <x v="1"/>
    <x v="2"/>
    <x v="13"/>
  </r>
  <r>
    <n v="13"/>
    <n v="31456070"/>
    <n v="31507983"/>
    <s v="TEX26-AS1"/>
    <s v="TEX26 antisense RNA 1 [Source:HGNC Symbol;Acc:42784]"/>
    <x v="1"/>
    <x v="2"/>
    <x v="14"/>
  </r>
  <r>
    <n v="13"/>
    <n v="31456070"/>
    <n v="31507983"/>
    <s v="TEX26-AS1"/>
    <s v="TEX26 antisense RNA 1 [Source:HGNC Symbol;Acc:42784]"/>
    <x v="1"/>
    <x v="2"/>
    <x v="15"/>
  </r>
  <r>
    <n v="13"/>
    <n v="31456070"/>
    <n v="31507983"/>
    <s v="TEX26-AS1"/>
    <s v="TEX26 antisense RNA 1 [Source:HGNC Symbol;Acc:42784]"/>
    <x v="1"/>
    <x v="2"/>
    <x v="16"/>
  </r>
  <r>
    <n v="13"/>
    <n v="31456070"/>
    <n v="31507983"/>
    <s v="TEX26-AS1"/>
    <s v="TEX26 antisense RNA 1 [Source:HGNC Symbol;Acc:42784]"/>
    <x v="1"/>
    <x v="2"/>
    <x v="17"/>
  </r>
  <r>
    <n v="13"/>
    <n v="31456070"/>
    <n v="31507983"/>
    <s v="TEX26-AS1"/>
    <s v="TEX26 antisense RNA 1 [Source:HGNC Symbol;Acc:42784]"/>
    <x v="1"/>
    <x v="2"/>
    <x v="18"/>
  </r>
  <r>
    <n v="13"/>
    <n v="110750200"/>
    <n v="110750498"/>
    <s v="RN7SL783P"/>
    <s v="RNA, 7SL, cytoplasmic 783, pseudogene [Source:HGNC Symbol;Acc:46799]"/>
    <x v="2"/>
    <x v="3"/>
    <x v="19"/>
  </r>
  <r>
    <n v="13"/>
    <n v="41025131"/>
    <n v="41055143"/>
    <s v="LINC00598"/>
    <s v="long intergenic non-protein coding RNA 598 [Source:HGNC Symbol;Acc:42770]"/>
    <x v="0"/>
    <x v="4"/>
    <x v="20"/>
  </r>
  <r>
    <n v="13"/>
    <n v="41025131"/>
    <n v="41055143"/>
    <s v="LINC00598"/>
    <s v="long intergenic non-protein coding RNA 598 [Source:HGNC Symbol;Acc:42770]"/>
    <x v="0"/>
    <x v="4"/>
    <x v="21"/>
  </r>
  <r>
    <n v="13"/>
    <n v="41025131"/>
    <n v="41055143"/>
    <s v="LINC00598"/>
    <s v="long intergenic non-protein coding RNA 598 [Source:HGNC Symbol;Acc:42770]"/>
    <x v="0"/>
    <x v="4"/>
    <x v="22"/>
  </r>
  <r>
    <n v="18"/>
    <n v="13217497"/>
    <n v="13652754"/>
    <s v="LDLRAD4"/>
    <s v="low density lipoprotein receptor class A domain containing 4 [Source:HGNC Symbol;Acc:1224]"/>
    <x v="3"/>
    <x v="5"/>
    <x v="23"/>
  </r>
  <r>
    <n v="18"/>
    <n v="13217497"/>
    <n v="13652754"/>
    <s v="LDLRAD4"/>
    <s v="low density lipoprotein receptor class A domain containing 4 [Source:HGNC Symbol;Acc:1224]"/>
    <x v="4"/>
    <x v="5"/>
    <x v="24"/>
  </r>
  <r>
    <n v="18"/>
    <n v="13217497"/>
    <n v="13652754"/>
    <s v="LDLRAD4"/>
    <s v="low density lipoprotein receptor class A domain containing 4 [Source:HGNC Symbol;Acc:1224]"/>
    <x v="5"/>
    <x v="5"/>
    <x v="25"/>
  </r>
  <r>
    <n v="18"/>
    <n v="13217497"/>
    <n v="13652754"/>
    <s v="LDLRAD4"/>
    <s v="low density lipoprotein receptor class A domain containing 4 [Source:HGNC Symbol;Acc:1224]"/>
    <x v="4"/>
    <x v="5"/>
    <x v="26"/>
  </r>
  <r>
    <n v="18"/>
    <n v="13217497"/>
    <n v="13652754"/>
    <s v="LDLRAD4"/>
    <s v="low density lipoprotein receptor class A domain containing 4 [Source:HGNC Symbol;Acc:1224]"/>
    <x v="4"/>
    <x v="5"/>
    <x v="27"/>
  </r>
  <r>
    <n v="18"/>
    <n v="13217497"/>
    <n v="13652754"/>
    <s v="LDLRAD4"/>
    <s v="low density lipoprotein receptor class A domain containing 4 [Source:HGNC Symbol;Acc:1224]"/>
    <x v="4"/>
    <x v="5"/>
    <x v="28"/>
  </r>
  <r>
    <n v="18"/>
    <n v="13217497"/>
    <n v="13652754"/>
    <s v="LDLRAD4"/>
    <s v="low density lipoprotein receptor class A domain containing 4 [Source:HGNC Symbol;Acc:1224]"/>
    <x v="4"/>
    <x v="5"/>
    <x v="29"/>
  </r>
  <r>
    <n v="18"/>
    <n v="13217497"/>
    <n v="13652754"/>
    <s v="LDLRAD4"/>
    <s v="low density lipoprotein receptor class A domain containing 4 [Source:HGNC Symbol;Acc:1224]"/>
    <x v="3"/>
    <x v="5"/>
    <x v="30"/>
  </r>
  <r>
    <n v="18"/>
    <n v="13217497"/>
    <n v="13652754"/>
    <s v="LDLRAD4"/>
    <s v="low density lipoprotein receptor class A domain containing 4 [Source:HGNC Symbol;Acc:1224]"/>
    <x v="3"/>
    <x v="5"/>
    <x v="31"/>
  </r>
  <r>
    <n v="18"/>
    <n v="13217497"/>
    <n v="13652754"/>
    <s v="LDLRAD4"/>
    <s v="low density lipoprotein receptor class A domain containing 4 [Source:HGNC Symbol;Acc:1224]"/>
    <x v="3"/>
    <x v="5"/>
    <x v="32"/>
  </r>
  <r>
    <n v="18"/>
    <n v="13217497"/>
    <n v="13652754"/>
    <s v="LDLRAD4"/>
    <s v="low density lipoprotein receptor class A domain containing 4 [Source:HGNC Symbol;Acc:1224]"/>
    <x v="3"/>
    <x v="5"/>
    <x v="33"/>
  </r>
  <r>
    <n v="18"/>
    <n v="13217497"/>
    <n v="13652754"/>
    <s v="LDLRAD4"/>
    <s v="low density lipoprotein receptor class A domain containing 4 [Source:HGNC Symbol;Acc:1224]"/>
    <x v="4"/>
    <x v="5"/>
    <x v="34"/>
  </r>
  <r>
    <n v="18"/>
    <n v="13217497"/>
    <n v="13652754"/>
    <s v="LDLRAD4"/>
    <s v="low density lipoprotein receptor class A domain containing 4 [Source:HGNC Symbol;Acc:1224]"/>
    <x v="4"/>
    <x v="5"/>
    <x v="35"/>
  </r>
  <r>
    <n v="18"/>
    <n v="13217497"/>
    <n v="13652754"/>
    <s v="LDLRAD4"/>
    <s v="low density lipoprotein receptor class A domain containing 4 [Source:HGNC Symbol;Acc:1224]"/>
    <x v="3"/>
    <x v="5"/>
    <x v="36"/>
  </r>
  <r>
    <n v="18"/>
    <n v="13217497"/>
    <n v="13652754"/>
    <s v="LDLRAD4"/>
    <s v="low density lipoprotein receptor class A domain containing 4 [Source:HGNC Symbol;Acc:1224]"/>
    <x v="4"/>
    <x v="5"/>
    <x v="37"/>
  </r>
  <r>
    <n v="18"/>
    <n v="13217497"/>
    <n v="13652754"/>
    <s v="LDLRAD4"/>
    <s v="low density lipoprotein receptor class A domain containing 4 [Source:HGNC Symbol;Acc:1224]"/>
    <x v="3"/>
    <x v="5"/>
    <x v="38"/>
  </r>
  <r>
    <n v="18"/>
    <n v="13217497"/>
    <n v="13652754"/>
    <s v="LDLRAD4"/>
    <s v="low density lipoprotein receptor class A domain containing 4 [Source:HGNC Symbol;Acc:1224]"/>
    <x v="5"/>
    <x v="5"/>
    <x v="39"/>
  </r>
  <r>
    <n v="18"/>
    <n v="13217497"/>
    <n v="13652754"/>
    <s v="LDLRAD4"/>
    <s v="low density lipoprotein receptor class A domain containing 4 [Source:HGNC Symbol;Acc:1224]"/>
    <x v="5"/>
    <x v="5"/>
    <x v="40"/>
  </r>
  <r>
    <n v="18"/>
    <n v="13217497"/>
    <n v="13652754"/>
    <s v="LDLRAD4"/>
    <s v="low density lipoprotein receptor class A domain containing 4 [Source:HGNC Symbol;Acc:1224]"/>
    <x v="4"/>
    <x v="5"/>
    <x v="41"/>
  </r>
  <r>
    <n v="18"/>
    <n v="13217497"/>
    <n v="13652754"/>
    <s v="LDLRAD4"/>
    <s v="low density lipoprotein receptor class A domain containing 4 [Source:HGNC Symbol;Acc:1224]"/>
    <x v="4"/>
    <x v="5"/>
    <x v="42"/>
  </r>
  <r>
    <n v="13"/>
    <n v="49144775"/>
    <n v="49147453"/>
    <s v="LINC01077"/>
    <s v="long intergenic non-protein coding RNA 1077 [Source:HGNC Symbol;Acc:49120]"/>
    <x v="0"/>
    <x v="6"/>
    <x v="43"/>
  </r>
  <r>
    <n v="18"/>
    <n v="46352422"/>
    <n v="46361141"/>
    <s v="RP11-484L8.1"/>
    <m/>
    <x v="1"/>
    <x v="7"/>
    <x v="44"/>
  </r>
  <r>
    <n v="21"/>
    <n v="33869122"/>
    <n v="33869621"/>
    <s v="EXOSC3P1"/>
    <s v="exosome component 3 pseudogene 1 [Source:HGNC Symbol;Acc:33989]"/>
    <x v="6"/>
    <x v="8"/>
    <x v="45"/>
  </r>
  <r>
    <n v="9"/>
    <n v="97586554"/>
    <n v="97587055"/>
    <s v="RP11-49O14.3"/>
    <m/>
    <x v="7"/>
    <x v="9"/>
    <x v="46"/>
  </r>
  <r>
    <n v="9"/>
    <n v="470291"/>
    <n v="746105"/>
    <s v="KANK1"/>
    <s v="KN motif and ankyrin repeat domains 1 [Source:HGNC Symbol;Acc:19309]"/>
    <x v="4"/>
    <x v="10"/>
    <x v="47"/>
  </r>
  <r>
    <n v="9"/>
    <n v="470291"/>
    <n v="746105"/>
    <s v="KANK1"/>
    <s v="KN motif and ankyrin repeat domains 1 [Source:HGNC Symbol;Acc:19309]"/>
    <x v="3"/>
    <x v="10"/>
    <x v="48"/>
  </r>
  <r>
    <n v="9"/>
    <n v="470291"/>
    <n v="746105"/>
    <s v="KANK1"/>
    <s v="KN motif and ankyrin repeat domains 1 [Source:HGNC Symbol;Acc:19309]"/>
    <x v="3"/>
    <x v="10"/>
    <x v="49"/>
  </r>
  <r>
    <n v="9"/>
    <n v="470291"/>
    <n v="746105"/>
    <s v="KANK1"/>
    <s v="KN motif and ankyrin repeat domains 1 [Source:HGNC Symbol;Acc:19309]"/>
    <x v="3"/>
    <x v="10"/>
    <x v="50"/>
  </r>
  <r>
    <n v="9"/>
    <n v="470291"/>
    <n v="746105"/>
    <s v="KANK1"/>
    <s v="KN motif and ankyrin repeat domains 1 [Source:HGNC Symbol;Acc:19309]"/>
    <x v="5"/>
    <x v="10"/>
    <x v="51"/>
  </r>
  <r>
    <n v="9"/>
    <n v="470291"/>
    <n v="746105"/>
    <s v="KANK1"/>
    <s v="KN motif and ankyrin repeat domains 1 [Source:HGNC Symbol;Acc:19309]"/>
    <x v="4"/>
    <x v="10"/>
    <x v="52"/>
  </r>
  <r>
    <n v="9"/>
    <n v="470291"/>
    <n v="746105"/>
    <s v="KANK1"/>
    <s v="KN motif and ankyrin repeat domains 1 [Source:HGNC Symbol;Acc:19309]"/>
    <x v="4"/>
    <x v="10"/>
    <x v="53"/>
  </r>
  <r>
    <n v="9"/>
    <n v="470291"/>
    <n v="746105"/>
    <s v="KANK1"/>
    <s v="KN motif and ankyrin repeat domains 1 [Source:HGNC Symbol;Acc:19309]"/>
    <x v="4"/>
    <x v="10"/>
    <x v="54"/>
  </r>
  <r>
    <n v="9"/>
    <n v="470291"/>
    <n v="746105"/>
    <s v="KANK1"/>
    <s v="KN motif and ankyrin repeat domains 1 [Source:HGNC Symbol;Acc:19309]"/>
    <x v="4"/>
    <x v="10"/>
    <x v="55"/>
  </r>
  <r>
    <n v="18"/>
    <n v="46065417"/>
    <n v="46389588"/>
    <s v="CTIF"/>
    <s v="CBP80/20-dependent translation initiation factor [Source:HGNC Symbol;Acc:23925]"/>
    <x v="4"/>
    <x v="11"/>
    <x v="56"/>
  </r>
  <r>
    <n v="18"/>
    <n v="46065417"/>
    <n v="46389588"/>
    <s v="CTIF"/>
    <s v="CBP80/20-dependent translation initiation factor [Source:HGNC Symbol;Acc:23925]"/>
    <x v="4"/>
    <x v="11"/>
    <x v="57"/>
  </r>
  <r>
    <n v="18"/>
    <n v="46065417"/>
    <n v="46389588"/>
    <s v="CTIF"/>
    <s v="CBP80/20-dependent translation initiation factor [Source:HGNC Symbol;Acc:23925]"/>
    <x v="4"/>
    <x v="11"/>
    <x v="58"/>
  </r>
  <r>
    <n v="18"/>
    <n v="46065417"/>
    <n v="46389588"/>
    <s v="CTIF"/>
    <s v="CBP80/20-dependent translation initiation factor [Source:HGNC Symbol;Acc:23925]"/>
    <x v="4"/>
    <x v="11"/>
    <x v="59"/>
  </r>
  <r>
    <n v="18"/>
    <n v="46065417"/>
    <n v="46389588"/>
    <s v="CTIF"/>
    <s v="CBP80/20-dependent translation initiation factor [Source:HGNC Symbol;Acc:23925]"/>
    <x v="4"/>
    <x v="11"/>
    <x v="60"/>
  </r>
  <r>
    <n v="18"/>
    <n v="46065417"/>
    <n v="46389588"/>
    <s v="CTIF"/>
    <s v="CBP80/20-dependent translation initiation factor [Source:HGNC Symbol;Acc:23925]"/>
    <x v="4"/>
    <x v="11"/>
    <x v="61"/>
  </r>
  <r>
    <n v="18"/>
    <n v="46065417"/>
    <n v="46389588"/>
    <s v="CTIF"/>
    <s v="CBP80/20-dependent translation initiation factor [Source:HGNC Symbol;Acc:23925]"/>
    <x v="3"/>
    <x v="11"/>
    <x v="62"/>
  </r>
  <r>
    <n v="18"/>
    <n v="46065417"/>
    <n v="46389588"/>
    <s v="CTIF"/>
    <s v="CBP80/20-dependent translation initiation factor [Source:HGNC Symbol;Acc:23925]"/>
    <x v="3"/>
    <x v="11"/>
    <x v="63"/>
  </r>
  <r>
    <n v="18"/>
    <n v="46065417"/>
    <n v="46389588"/>
    <s v="CTIF"/>
    <s v="CBP80/20-dependent translation initiation factor [Source:HGNC Symbol;Acc:23925]"/>
    <x v="5"/>
    <x v="11"/>
    <x v="64"/>
  </r>
  <r>
    <n v="18"/>
    <n v="46065417"/>
    <n v="46389588"/>
    <s v="CTIF"/>
    <s v="CBP80/20-dependent translation initiation factor [Source:HGNC Symbol;Acc:23925]"/>
    <x v="3"/>
    <x v="11"/>
    <x v="65"/>
  </r>
  <r>
    <n v="18"/>
    <n v="46065417"/>
    <n v="46389588"/>
    <s v="CTIF"/>
    <s v="CBP80/20-dependent translation initiation factor [Source:HGNC Symbol;Acc:23925]"/>
    <x v="3"/>
    <x v="11"/>
    <x v="66"/>
  </r>
  <r>
    <n v="20"/>
    <n v="39959763"/>
    <n v="39960300"/>
    <s v="RP3-450M14.1"/>
    <m/>
    <x v="6"/>
    <x v="12"/>
    <x v="67"/>
  </r>
  <r>
    <n v="13"/>
    <n v="21276266"/>
    <n v="21297237"/>
    <s v="IL17D"/>
    <s v="interleukin 17D [Source:HGNC Symbol;Acc:5984]"/>
    <x v="3"/>
    <x v="13"/>
    <x v="68"/>
  </r>
  <r>
    <n v="13"/>
    <n v="21276266"/>
    <n v="21297237"/>
    <s v="IL17D"/>
    <s v="interleukin 17D [Source:HGNC Symbol;Acc:5984]"/>
    <x v="4"/>
    <x v="13"/>
    <x v="69"/>
  </r>
  <r>
    <n v="13"/>
    <n v="21276266"/>
    <n v="21297237"/>
    <s v="IL17D"/>
    <s v="interleukin 17D [Source:HGNC Symbol;Acc:5984]"/>
    <x v="3"/>
    <x v="13"/>
    <x v="70"/>
  </r>
  <r>
    <n v="4"/>
    <n v="100010008"/>
    <n v="100222513"/>
    <s v="RP11-696N14.1"/>
    <m/>
    <x v="1"/>
    <x v="14"/>
    <x v="71"/>
  </r>
  <r>
    <n v="4"/>
    <n v="100010008"/>
    <n v="100222513"/>
    <s v="RP11-696N14.1"/>
    <m/>
    <x v="1"/>
    <x v="14"/>
    <x v="72"/>
  </r>
  <r>
    <n v="4"/>
    <n v="100010008"/>
    <n v="100222513"/>
    <s v="RP11-696N14.1"/>
    <m/>
    <x v="1"/>
    <x v="14"/>
    <x v="73"/>
  </r>
  <r>
    <n v="4"/>
    <n v="100010008"/>
    <n v="100222513"/>
    <s v="RP11-696N14.1"/>
    <m/>
    <x v="1"/>
    <x v="14"/>
    <x v="74"/>
  </r>
  <r>
    <n v="4"/>
    <n v="100010008"/>
    <n v="100222513"/>
    <s v="RP11-696N14.1"/>
    <m/>
    <x v="1"/>
    <x v="14"/>
    <x v="75"/>
  </r>
  <r>
    <n v="4"/>
    <n v="100010008"/>
    <n v="100222513"/>
    <s v="RP11-696N14.1"/>
    <m/>
    <x v="1"/>
    <x v="14"/>
    <x v="76"/>
  </r>
  <r>
    <n v="4"/>
    <n v="100010008"/>
    <n v="100222513"/>
    <s v="RP11-696N14.1"/>
    <m/>
    <x v="1"/>
    <x v="14"/>
    <x v="77"/>
  </r>
  <r>
    <n v="8"/>
    <n v="29384829"/>
    <n v="29387840"/>
    <s v="RP11-486M23.1"/>
    <m/>
    <x v="0"/>
    <x v="15"/>
    <x v="78"/>
  </r>
  <r>
    <n v="13"/>
    <n v="23902965"/>
    <n v="24007841"/>
    <s v="SACS"/>
    <s v="spastic ataxia of Charlevoix-Saguenay (sacsin) [Source:HGNC Symbol;Acc:10519]"/>
    <x v="4"/>
    <x v="16"/>
    <x v="79"/>
  </r>
  <r>
    <n v="13"/>
    <n v="23902965"/>
    <n v="24007841"/>
    <s v="SACS"/>
    <s v="spastic ataxia of Charlevoix-Saguenay (sacsin) [Source:HGNC Symbol;Acc:10519]"/>
    <x v="4"/>
    <x v="16"/>
    <x v="80"/>
  </r>
  <r>
    <n v="13"/>
    <n v="23902965"/>
    <n v="24007841"/>
    <s v="SACS"/>
    <s v="spastic ataxia of Charlevoix-Saguenay (sacsin) [Source:HGNC Symbol;Acc:10519]"/>
    <x v="4"/>
    <x v="16"/>
    <x v="81"/>
  </r>
  <r>
    <n v="13"/>
    <n v="23902965"/>
    <n v="24007841"/>
    <s v="SACS"/>
    <s v="spastic ataxia of Charlevoix-Saguenay (sacsin) [Source:HGNC Symbol;Acc:10519]"/>
    <x v="4"/>
    <x v="16"/>
    <x v="82"/>
  </r>
  <r>
    <n v="13"/>
    <n v="23902965"/>
    <n v="24007841"/>
    <s v="SACS"/>
    <s v="spastic ataxia of Charlevoix-Saguenay (sacsin) [Source:HGNC Symbol;Acc:10519]"/>
    <x v="3"/>
    <x v="16"/>
    <x v="83"/>
  </r>
  <r>
    <n v="13"/>
    <n v="23902965"/>
    <n v="24007841"/>
    <s v="SACS"/>
    <s v="spastic ataxia of Charlevoix-Saguenay (sacsin) [Source:HGNC Symbol;Acc:10519]"/>
    <x v="4"/>
    <x v="16"/>
    <x v="84"/>
  </r>
  <r>
    <n v="18"/>
    <n v="20714528"/>
    <n v="20840431"/>
    <s v="CABLES1"/>
    <s v="Cdk5 and Abl enzyme substrate 1 [Source:HGNC Symbol;Acc:25097]"/>
    <x v="4"/>
    <x v="17"/>
    <x v="85"/>
  </r>
  <r>
    <n v="18"/>
    <n v="20714528"/>
    <n v="20840431"/>
    <s v="CABLES1"/>
    <s v="Cdk5 and Abl enzyme substrate 1 [Source:HGNC Symbol;Acc:25097]"/>
    <x v="8"/>
    <x v="17"/>
    <x v="86"/>
  </r>
  <r>
    <n v="18"/>
    <n v="20714528"/>
    <n v="20840431"/>
    <s v="CABLES1"/>
    <s v="Cdk5 and Abl enzyme substrate 1 [Source:HGNC Symbol;Acc:25097]"/>
    <x v="4"/>
    <x v="17"/>
    <x v="87"/>
  </r>
  <r>
    <n v="18"/>
    <n v="20714528"/>
    <n v="20840431"/>
    <s v="CABLES1"/>
    <s v="Cdk5 and Abl enzyme substrate 1 [Source:HGNC Symbol;Acc:25097]"/>
    <x v="4"/>
    <x v="17"/>
    <x v="88"/>
  </r>
  <r>
    <n v="18"/>
    <n v="20714528"/>
    <n v="20840431"/>
    <s v="CABLES1"/>
    <s v="Cdk5 and Abl enzyme substrate 1 [Source:HGNC Symbol;Acc:25097]"/>
    <x v="4"/>
    <x v="17"/>
    <x v="89"/>
  </r>
  <r>
    <n v="18"/>
    <n v="20714528"/>
    <n v="20840431"/>
    <s v="CABLES1"/>
    <s v="Cdk5 and Abl enzyme substrate 1 [Source:HGNC Symbol;Acc:25097]"/>
    <x v="3"/>
    <x v="17"/>
    <x v="90"/>
  </r>
  <r>
    <n v="18"/>
    <n v="20714528"/>
    <n v="20840431"/>
    <s v="CABLES1"/>
    <s v="Cdk5 and Abl enzyme substrate 1 [Source:HGNC Symbol;Acc:25097]"/>
    <x v="3"/>
    <x v="17"/>
    <x v="91"/>
  </r>
  <r>
    <n v="18"/>
    <n v="20714528"/>
    <n v="20840431"/>
    <s v="CABLES1"/>
    <s v="Cdk5 and Abl enzyme substrate 1 [Source:HGNC Symbol;Acc:25097]"/>
    <x v="5"/>
    <x v="17"/>
    <x v="92"/>
  </r>
  <r>
    <n v="18"/>
    <n v="20714528"/>
    <n v="20840431"/>
    <s v="CABLES1"/>
    <s v="Cdk5 and Abl enzyme substrate 1 [Source:HGNC Symbol;Acc:25097]"/>
    <x v="3"/>
    <x v="17"/>
    <x v="93"/>
  </r>
  <r>
    <n v="18"/>
    <n v="20714528"/>
    <n v="20840431"/>
    <s v="CABLES1"/>
    <s v="Cdk5 and Abl enzyme substrate 1 [Source:HGNC Symbol;Acc:25097]"/>
    <x v="4"/>
    <x v="17"/>
    <x v="94"/>
  </r>
  <r>
    <n v="13"/>
    <n v="24304328"/>
    <n v="24463558"/>
    <s v="MIPEP"/>
    <s v="mitochondrial intermediate peptidase [Source:HGNC Symbol;Acc:7104]"/>
    <x v="3"/>
    <x v="18"/>
    <x v="95"/>
  </r>
  <r>
    <n v="13"/>
    <n v="24304328"/>
    <n v="24463558"/>
    <s v="MIPEP"/>
    <s v="mitochondrial intermediate peptidase [Source:HGNC Symbol;Acc:7104]"/>
    <x v="4"/>
    <x v="18"/>
    <x v="96"/>
  </r>
  <r>
    <n v="13"/>
    <n v="24304328"/>
    <n v="24463558"/>
    <s v="MIPEP"/>
    <s v="mitochondrial intermediate peptidase [Source:HGNC Symbol;Acc:7104]"/>
    <x v="4"/>
    <x v="18"/>
    <x v="97"/>
  </r>
  <r>
    <n v="13"/>
    <n v="24304328"/>
    <n v="24463558"/>
    <s v="MIPEP"/>
    <s v="mitochondrial intermediate peptidase [Source:HGNC Symbol;Acc:7104]"/>
    <x v="3"/>
    <x v="18"/>
    <x v="98"/>
  </r>
  <r>
    <n v="13"/>
    <n v="24304328"/>
    <n v="24463558"/>
    <s v="MIPEP"/>
    <s v="mitochondrial intermediate peptidase [Source:HGNC Symbol;Acc:7104]"/>
    <x v="3"/>
    <x v="18"/>
    <x v="99"/>
  </r>
  <r>
    <n v="8"/>
    <n v="99383583"/>
    <n v="99400475"/>
    <s v="KB-1458E12.1"/>
    <m/>
    <x v="0"/>
    <x v="19"/>
    <x v="100"/>
  </r>
  <r>
    <n v="18"/>
    <n v="20777108"/>
    <n v="21017925"/>
    <s v="TMEM241"/>
    <s v="transmembrane protein 241 [Source:HGNC Symbol;Acc:31723]"/>
    <x v="3"/>
    <x v="20"/>
    <x v="101"/>
  </r>
  <r>
    <n v="18"/>
    <n v="20777108"/>
    <n v="21017925"/>
    <s v="TMEM241"/>
    <s v="transmembrane protein 241 [Source:HGNC Symbol;Acc:31723]"/>
    <x v="8"/>
    <x v="20"/>
    <x v="102"/>
  </r>
  <r>
    <n v="18"/>
    <n v="20777108"/>
    <n v="21017925"/>
    <s v="TMEM241"/>
    <s v="transmembrane protein 241 [Source:HGNC Symbol;Acc:31723]"/>
    <x v="3"/>
    <x v="20"/>
    <x v="103"/>
  </r>
  <r>
    <n v="18"/>
    <n v="20777108"/>
    <n v="21017925"/>
    <s v="TMEM241"/>
    <s v="transmembrane protein 241 [Source:HGNC Symbol;Acc:31723]"/>
    <x v="3"/>
    <x v="20"/>
    <x v="104"/>
  </r>
  <r>
    <n v="18"/>
    <n v="20777108"/>
    <n v="21017925"/>
    <s v="TMEM241"/>
    <s v="transmembrane protein 241 [Source:HGNC Symbol;Acc:31723]"/>
    <x v="4"/>
    <x v="20"/>
    <x v="105"/>
  </r>
  <r>
    <n v="18"/>
    <n v="20777108"/>
    <n v="21017925"/>
    <s v="TMEM241"/>
    <s v="transmembrane protein 241 [Source:HGNC Symbol;Acc:31723]"/>
    <x v="8"/>
    <x v="20"/>
    <x v="106"/>
  </r>
  <r>
    <n v="18"/>
    <n v="20777108"/>
    <n v="21017925"/>
    <s v="TMEM241"/>
    <s v="transmembrane protein 241 [Source:HGNC Symbol;Acc:31723]"/>
    <x v="8"/>
    <x v="20"/>
    <x v="107"/>
  </r>
  <r>
    <n v="18"/>
    <n v="20777108"/>
    <n v="21017925"/>
    <s v="TMEM241"/>
    <s v="transmembrane protein 241 [Source:HGNC Symbol;Acc:31723]"/>
    <x v="5"/>
    <x v="20"/>
    <x v="108"/>
  </r>
  <r>
    <n v="18"/>
    <n v="20777108"/>
    <n v="21017925"/>
    <s v="TMEM241"/>
    <s v="transmembrane protein 241 [Source:HGNC Symbol;Acc:31723]"/>
    <x v="3"/>
    <x v="20"/>
    <x v="109"/>
  </r>
  <r>
    <n v="18"/>
    <n v="20777108"/>
    <n v="21017925"/>
    <s v="TMEM241"/>
    <s v="transmembrane protein 241 [Source:HGNC Symbol;Acc:31723]"/>
    <x v="8"/>
    <x v="20"/>
    <x v="110"/>
  </r>
  <r>
    <n v="18"/>
    <n v="20777108"/>
    <n v="21017925"/>
    <s v="TMEM241"/>
    <s v="transmembrane protein 241 [Source:HGNC Symbol;Acc:31723]"/>
    <x v="4"/>
    <x v="20"/>
    <x v="111"/>
  </r>
  <r>
    <n v="18"/>
    <n v="20777108"/>
    <n v="21017925"/>
    <s v="TMEM241"/>
    <s v="transmembrane protein 241 [Source:HGNC Symbol;Acc:31723]"/>
    <x v="8"/>
    <x v="20"/>
    <x v="112"/>
  </r>
  <r>
    <n v="18"/>
    <n v="20777108"/>
    <n v="21017925"/>
    <s v="TMEM241"/>
    <s v="transmembrane protein 241 [Source:HGNC Symbol;Acc:31723]"/>
    <x v="8"/>
    <x v="20"/>
    <x v="113"/>
  </r>
  <r>
    <n v="18"/>
    <n v="20777108"/>
    <n v="21017925"/>
    <s v="TMEM241"/>
    <s v="transmembrane protein 241 [Source:HGNC Symbol;Acc:31723]"/>
    <x v="8"/>
    <x v="20"/>
    <x v="114"/>
  </r>
  <r>
    <n v="18"/>
    <n v="20777108"/>
    <n v="21017925"/>
    <s v="TMEM241"/>
    <s v="transmembrane protein 241 [Source:HGNC Symbol;Acc:31723]"/>
    <x v="4"/>
    <x v="20"/>
    <x v="115"/>
  </r>
  <r>
    <n v="18"/>
    <n v="20777108"/>
    <n v="21017925"/>
    <s v="TMEM241"/>
    <s v="transmembrane protein 241 [Source:HGNC Symbol;Acc:31723]"/>
    <x v="8"/>
    <x v="20"/>
    <x v="116"/>
  </r>
  <r>
    <n v="18"/>
    <n v="20777108"/>
    <n v="21017925"/>
    <s v="TMEM241"/>
    <s v="transmembrane protein 241 [Source:HGNC Symbol;Acc:31723]"/>
    <x v="4"/>
    <x v="20"/>
    <x v="117"/>
  </r>
  <r>
    <n v="18"/>
    <n v="20777108"/>
    <n v="21017925"/>
    <s v="TMEM241"/>
    <s v="transmembrane protein 241 [Source:HGNC Symbol;Acc:31723]"/>
    <x v="4"/>
    <x v="20"/>
    <x v="118"/>
  </r>
  <r>
    <n v="18"/>
    <n v="20777108"/>
    <n v="21017925"/>
    <s v="TMEM241"/>
    <s v="transmembrane protein 241 [Source:HGNC Symbol;Acc:31723]"/>
    <x v="4"/>
    <x v="20"/>
    <x v="119"/>
  </r>
  <r>
    <n v="21"/>
    <n v="33784314"/>
    <n v="33887707"/>
    <s v="EVA1C"/>
    <s v="eva-1 homolog C (C. elegans) [Source:HGNC Symbol;Acc:13239]"/>
    <x v="5"/>
    <x v="21"/>
    <x v="120"/>
  </r>
  <r>
    <n v="21"/>
    <n v="33784314"/>
    <n v="33887707"/>
    <s v="EVA1C"/>
    <s v="eva-1 homolog C (C. elegans) [Source:HGNC Symbol;Acc:13239]"/>
    <x v="3"/>
    <x v="21"/>
    <x v="121"/>
  </r>
  <r>
    <n v="21"/>
    <n v="33784314"/>
    <n v="33887707"/>
    <s v="EVA1C"/>
    <s v="eva-1 homolog C (C. elegans) [Source:HGNC Symbol;Acc:13239]"/>
    <x v="4"/>
    <x v="21"/>
    <x v="122"/>
  </r>
  <r>
    <n v="21"/>
    <n v="33784314"/>
    <n v="33887707"/>
    <s v="EVA1C"/>
    <s v="eva-1 homolog C (C. elegans) [Source:HGNC Symbol;Acc:13239]"/>
    <x v="8"/>
    <x v="21"/>
    <x v="123"/>
  </r>
  <r>
    <n v="21"/>
    <n v="33784314"/>
    <n v="33887707"/>
    <s v="EVA1C"/>
    <s v="eva-1 homolog C (C. elegans) [Source:HGNC Symbol;Acc:13239]"/>
    <x v="8"/>
    <x v="21"/>
    <x v="124"/>
  </r>
  <r>
    <n v="21"/>
    <n v="33784314"/>
    <n v="33887707"/>
    <s v="EVA1C"/>
    <s v="eva-1 homolog C (C. elegans) [Source:HGNC Symbol;Acc:13239]"/>
    <x v="8"/>
    <x v="21"/>
    <x v="125"/>
  </r>
  <r>
    <n v="21"/>
    <n v="33784314"/>
    <n v="33887707"/>
    <s v="EVA1C"/>
    <s v="eva-1 homolog C (C. elegans) [Source:HGNC Symbol;Acc:13239]"/>
    <x v="4"/>
    <x v="21"/>
    <x v="126"/>
  </r>
  <r>
    <n v="21"/>
    <n v="33784314"/>
    <n v="33887707"/>
    <s v="EVA1C"/>
    <s v="eva-1 homolog C (C. elegans) [Source:HGNC Symbol;Acc:13239]"/>
    <x v="4"/>
    <x v="21"/>
    <x v="127"/>
  </r>
  <r>
    <n v="21"/>
    <n v="33784314"/>
    <n v="33887707"/>
    <s v="EVA1C"/>
    <s v="eva-1 homolog C (C. elegans) [Source:HGNC Symbol;Acc:13239]"/>
    <x v="3"/>
    <x v="21"/>
    <x v="128"/>
  </r>
  <r>
    <n v="21"/>
    <n v="33784314"/>
    <n v="33887707"/>
    <s v="EVA1C"/>
    <s v="eva-1 homolog C (C. elegans) [Source:HGNC Symbol;Acc:13239]"/>
    <x v="4"/>
    <x v="21"/>
    <x v="129"/>
  </r>
  <r>
    <n v="21"/>
    <n v="33784314"/>
    <n v="33887707"/>
    <s v="EVA1C"/>
    <s v="eva-1 homolog C (C. elegans) [Source:HGNC Symbol;Acc:13239]"/>
    <x v="5"/>
    <x v="21"/>
    <x v="130"/>
  </r>
  <r>
    <n v="21"/>
    <n v="33784314"/>
    <n v="33887707"/>
    <s v="EVA1C"/>
    <s v="eva-1 homolog C (C. elegans) [Source:HGNC Symbol;Acc:13239]"/>
    <x v="3"/>
    <x v="21"/>
    <x v="131"/>
  </r>
  <r>
    <n v="21"/>
    <n v="33784314"/>
    <n v="33887707"/>
    <s v="EVA1C"/>
    <s v="eva-1 homolog C (C. elegans) [Source:HGNC Symbol;Acc:13239]"/>
    <x v="3"/>
    <x v="21"/>
    <x v="132"/>
  </r>
  <r>
    <n v="14"/>
    <n v="89816629"/>
    <n v="89831043"/>
    <s v="RP11-356K23.1"/>
    <m/>
    <x v="1"/>
    <x v="22"/>
    <x v="133"/>
  </r>
  <r>
    <n v="14"/>
    <n v="89816629"/>
    <n v="89831043"/>
    <s v="RP11-356K23.1"/>
    <m/>
    <x v="1"/>
    <x v="22"/>
    <x v="134"/>
  </r>
  <r>
    <n v="8"/>
    <n v="101487903"/>
    <n v="101513376"/>
    <s v="KB-1615E4.2"/>
    <m/>
    <x v="1"/>
    <x v="23"/>
    <x v="135"/>
  </r>
  <r>
    <n v="8"/>
    <n v="101487903"/>
    <n v="101513376"/>
    <s v="KB-1615E4.2"/>
    <m/>
    <x v="1"/>
    <x v="23"/>
    <x v="136"/>
  </r>
  <r>
    <n v="8"/>
    <n v="101504756"/>
    <n v="101505941"/>
    <s v="KB-1615E4.3"/>
    <m/>
    <x v="1"/>
    <x v="24"/>
    <x v="137"/>
  </r>
  <r>
    <n v="9"/>
    <n v="129677053"/>
    <n v="129985445"/>
    <s v="RALGPS1"/>
    <s v="Ral GEF with PH domain and SH3 binding motif 1 [Source:HGNC Symbol;Acc:16851]"/>
    <x v="4"/>
    <x v="25"/>
    <x v="138"/>
  </r>
  <r>
    <n v="9"/>
    <n v="129677053"/>
    <n v="129985445"/>
    <s v="RALGPS1"/>
    <s v="Ral GEF with PH domain and SH3 binding motif 1 [Source:HGNC Symbol;Acc:16851]"/>
    <x v="4"/>
    <x v="25"/>
    <x v="139"/>
  </r>
  <r>
    <n v="9"/>
    <n v="129677053"/>
    <n v="129985445"/>
    <s v="RALGPS1"/>
    <s v="Ral GEF with PH domain and SH3 binding motif 1 [Source:HGNC Symbol;Acc:16851]"/>
    <x v="5"/>
    <x v="25"/>
    <x v="140"/>
  </r>
  <r>
    <n v="9"/>
    <n v="129677053"/>
    <n v="129985445"/>
    <s v="RALGPS1"/>
    <s v="Ral GEF with PH domain and SH3 binding motif 1 [Source:HGNC Symbol;Acc:16851]"/>
    <x v="4"/>
    <x v="25"/>
    <x v="141"/>
  </r>
  <r>
    <n v="9"/>
    <n v="129677053"/>
    <n v="129985445"/>
    <s v="RALGPS1"/>
    <s v="Ral GEF with PH domain and SH3 binding motif 1 [Source:HGNC Symbol;Acc:16851]"/>
    <x v="4"/>
    <x v="25"/>
    <x v="142"/>
  </r>
  <r>
    <n v="9"/>
    <n v="129677053"/>
    <n v="129985445"/>
    <s v="RALGPS1"/>
    <s v="Ral GEF with PH domain and SH3 binding motif 1 [Source:HGNC Symbol;Acc:16851]"/>
    <x v="3"/>
    <x v="25"/>
    <x v="143"/>
  </r>
  <r>
    <n v="9"/>
    <n v="129677053"/>
    <n v="129985445"/>
    <s v="RALGPS1"/>
    <s v="Ral GEF with PH domain and SH3 binding motif 1 [Source:HGNC Symbol;Acc:16851]"/>
    <x v="4"/>
    <x v="25"/>
    <x v="144"/>
  </r>
  <r>
    <n v="9"/>
    <n v="129677053"/>
    <n v="129985445"/>
    <s v="RALGPS1"/>
    <s v="Ral GEF with PH domain and SH3 binding motif 1 [Source:HGNC Symbol;Acc:16851]"/>
    <x v="3"/>
    <x v="25"/>
    <x v="145"/>
  </r>
  <r>
    <n v="9"/>
    <n v="129677053"/>
    <n v="129985445"/>
    <s v="RALGPS1"/>
    <s v="Ral GEF with PH domain and SH3 binding motif 1 [Source:HGNC Symbol;Acc:16851]"/>
    <x v="4"/>
    <x v="25"/>
    <x v="146"/>
  </r>
  <r>
    <n v="9"/>
    <n v="129677053"/>
    <n v="129985445"/>
    <s v="RALGPS1"/>
    <s v="Ral GEF with PH domain and SH3 binding motif 1 [Source:HGNC Symbol;Acc:16851]"/>
    <x v="3"/>
    <x v="25"/>
    <x v="147"/>
  </r>
  <r>
    <n v="9"/>
    <n v="129677053"/>
    <n v="129985445"/>
    <s v="RALGPS1"/>
    <s v="Ral GEF with PH domain and SH3 binding motif 1 [Source:HGNC Symbol;Acc:16851]"/>
    <x v="3"/>
    <x v="25"/>
    <x v="148"/>
  </r>
  <r>
    <n v="9"/>
    <n v="129677053"/>
    <n v="129985445"/>
    <s v="RALGPS1"/>
    <s v="Ral GEF with PH domain and SH3 binding motif 1 [Source:HGNC Symbol;Acc:16851]"/>
    <x v="4"/>
    <x v="25"/>
    <x v="149"/>
  </r>
  <r>
    <n v="9"/>
    <n v="129677053"/>
    <n v="129985445"/>
    <s v="RALGPS1"/>
    <s v="Ral GEF with PH domain and SH3 binding motif 1 [Source:HGNC Symbol;Acc:16851]"/>
    <x v="3"/>
    <x v="25"/>
    <x v="150"/>
  </r>
  <r>
    <n v="9"/>
    <n v="129677053"/>
    <n v="129985445"/>
    <s v="RALGPS1"/>
    <s v="Ral GEF with PH domain and SH3 binding motif 1 [Source:HGNC Symbol;Acc:16851]"/>
    <x v="4"/>
    <x v="25"/>
    <x v="151"/>
  </r>
  <r>
    <n v="10"/>
    <n v="31982012"/>
    <n v="31996316"/>
    <s v="RP11-472N13.3"/>
    <m/>
    <x v="0"/>
    <x v="26"/>
    <x v="152"/>
  </r>
  <r>
    <n v="5"/>
    <n v="66675206"/>
    <n v="67101066"/>
    <s v="RP11-434D9.1"/>
    <m/>
    <x v="0"/>
    <x v="27"/>
    <x v="153"/>
  </r>
  <r>
    <n v="5"/>
    <n v="66675206"/>
    <n v="67101066"/>
    <s v="RP11-434D9.1"/>
    <m/>
    <x v="0"/>
    <x v="27"/>
    <x v="154"/>
  </r>
  <r>
    <n v="5"/>
    <n v="66675206"/>
    <n v="67101066"/>
    <s v="RP11-434D9.1"/>
    <m/>
    <x v="0"/>
    <x v="27"/>
    <x v="155"/>
  </r>
  <r>
    <n v="5"/>
    <n v="66675206"/>
    <n v="67101066"/>
    <s v="RP11-434D9.1"/>
    <m/>
    <x v="0"/>
    <x v="27"/>
    <x v="156"/>
  </r>
  <r>
    <n v="5"/>
    <n v="66675206"/>
    <n v="67101066"/>
    <s v="RP11-434D9.1"/>
    <m/>
    <x v="0"/>
    <x v="27"/>
    <x v="157"/>
  </r>
  <r>
    <n v="5"/>
    <n v="66675206"/>
    <n v="67101066"/>
    <s v="RP11-434D9.1"/>
    <m/>
    <x v="5"/>
    <x v="27"/>
    <x v="158"/>
  </r>
  <r>
    <n v="8"/>
    <n v="103935599"/>
    <n v="103936483"/>
    <s v="RPL5P24"/>
    <s v="ribosomal protein L5 pseudogene 24 [Source:HGNC Symbol;Acc:35828]"/>
    <x v="6"/>
    <x v="28"/>
    <x v="159"/>
  </r>
  <r>
    <n v="6"/>
    <n v="155153831"/>
    <n v="155578857"/>
    <s v="TIAM2"/>
    <s v="T-cell lymphoma invasion and metastasis 2 [Source:HGNC Symbol;Acc:11806]"/>
    <x v="4"/>
    <x v="29"/>
    <x v="160"/>
  </r>
  <r>
    <n v="6"/>
    <n v="155153831"/>
    <n v="155578857"/>
    <s v="TIAM2"/>
    <s v="T-cell lymphoma invasion and metastasis 2 [Source:HGNC Symbol;Acc:11806]"/>
    <x v="3"/>
    <x v="29"/>
    <x v="161"/>
  </r>
  <r>
    <n v="6"/>
    <n v="155153831"/>
    <n v="155578857"/>
    <s v="TIAM2"/>
    <s v="T-cell lymphoma invasion and metastasis 2 [Source:HGNC Symbol;Acc:11806]"/>
    <x v="3"/>
    <x v="29"/>
    <x v="162"/>
  </r>
  <r>
    <n v="6"/>
    <n v="155153831"/>
    <n v="155578857"/>
    <s v="TIAM2"/>
    <s v="T-cell lymphoma invasion and metastasis 2 [Source:HGNC Symbol;Acc:11806]"/>
    <x v="3"/>
    <x v="29"/>
    <x v="163"/>
  </r>
  <r>
    <n v="6"/>
    <n v="155153831"/>
    <n v="155578857"/>
    <s v="TIAM2"/>
    <s v="T-cell lymphoma invasion and metastasis 2 [Source:HGNC Symbol;Acc:11806]"/>
    <x v="4"/>
    <x v="29"/>
    <x v="164"/>
  </r>
  <r>
    <n v="6"/>
    <n v="155153831"/>
    <n v="155578857"/>
    <s v="TIAM2"/>
    <s v="T-cell lymphoma invasion and metastasis 2 [Source:HGNC Symbol;Acc:11806]"/>
    <x v="4"/>
    <x v="29"/>
    <x v="165"/>
  </r>
  <r>
    <n v="6"/>
    <n v="155153831"/>
    <n v="155578857"/>
    <s v="TIAM2"/>
    <s v="T-cell lymphoma invasion and metastasis 2 [Source:HGNC Symbol;Acc:11806]"/>
    <x v="4"/>
    <x v="29"/>
    <x v="166"/>
  </r>
  <r>
    <n v="6"/>
    <n v="155153831"/>
    <n v="155578857"/>
    <s v="TIAM2"/>
    <s v="T-cell lymphoma invasion and metastasis 2 [Source:HGNC Symbol;Acc:11806]"/>
    <x v="4"/>
    <x v="29"/>
    <x v="167"/>
  </r>
  <r>
    <n v="6"/>
    <n v="155153831"/>
    <n v="155578857"/>
    <s v="TIAM2"/>
    <s v="T-cell lymphoma invasion and metastasis 2 [Source:HGNC Symbol;Acc:11806]"/>
    <x v="3"/>
    <x v="29"/>
    <x v="168"/>
  </r>
  <r>
    <n v="6"/>
    <n v="155153831"/>
    <n v="155578857"/>
    <s v="TIAM2"/>
    <s v="T-cell lymphoma invasion and metastasis 2 [Source:HGNC Symbol;Acc:11806]"/>
    <x v="4"/>
    <x v="29"/>
    <x v="169"/>
  </r>
  <r>
    <n v="6"/>
    <n v="155153831"/>
    <n v="155578857"/>
    <s v="TIAM2"/>
    <s v="T-cell lymphoma invasion and metastasis 2 [Source:HGNC Symbol;Acc:11806]"/>
    <x v="4"/>
    <x v="29"/>
    <x v="170"/>
  </r>
  <r>
    <n v="6"/>
    <n v="155153831"/>
    <n v="155578857"/>
    <s v="TIAM2"/>
    <s v="T-cell lymphoma invasion and metastasis 2 [Source:HGNC Symbol;Acc:11806]"/>
    <x v="4"/>
    <x v="29"/>
    <x v="171"/>
  </r>
  <r>
    <n v="6"/>
    <n v="155153831"/>
    <n v="155578857"/>
    <s v="TIAM2"/>
    <s v="T-cell lymphoma invasion and metastasis 2 [Source:HGNC Symbol;Acc:11806]"/>
    <x v="4"/>
    <x v="29"/>
    <x v="172"/>
  </r>
  <r>
    <n v="6"/>
    <n v="155153831"/>
    <n v="155578857"/>
    <s v="TIAM2"/>
    <s v="T-cell lymphoma invasion and metastasis 2 [Source:HGNC Symbol;Acc:11806]"/>
    <x v="4"/>
    <x v="29"/>
    <x v="173"/>
  </r>
  <r>
    <n v="6"/>
    <n v="155153831"/>
    <n v="155578857"/>
    <s v="TIAM2"/>
    <s v="T-cell lymphoma invasion and metastasis 2 [Source:HGNC Symbol;Acc:11806]"/>
    <x v="8"/>
    <x v="29"/>
    <x v="174"/>
  </r>
  <r>
    <n v="6"/>
    <n v="155153831"/>
    <n v="155578857"/>
    <s v="TIAM2"/>
    <s v="T-cell lymphoma invasion and metastasis 2 [Source:HGNC Symbol;Acc:11806]"/>
    <x v="3"/>
    <x v="29"/>
    <x v="175"/>
  </r>
  <r>
    <n v="6"/>
    <n v="155153831"/>
    <n v="155578857"/>
    <s v="TIAM2"/>
    <s v="T-cell lymphoma invasion and metastasis 2 [Source:HGNC Symbol;Acc:11806]"/>
    <x v="4"/>
    <x v="29"/>
    <x v="176"/>
  </r>
  <r>
    <n v="6"/>
    <n v="155153831"/>
    <n v="155578857"/>
    <s v="TIAM2"/>
    <s v="T-cell lymphoma invasion and metastasis 2 [Source:HGNC Symbol;Acc:11806]"/>
    <x v="5"/>
    <x v="29"/>
    <x v="177"/>
  </r>
  <r>
    <n v="6"/>
    <n v="155153831"/>
    <n v="155578857"/>
    <s v="TIAM2"/>
    <s v="T-cell lymphoma invasion and metastasis 2 [Source:HGNC Symbol;Acc:11806]"/>
    <x v="4"/>
    <x v="29"/>
    <x v="178"/>
  </r>
  <r>
    <n v="6"/>
    <n v="155153831"/>
    <n v="155578857"/>
    <s v="TIAM2"/>
    <s v="T-cell lymphoma invasion and metastasis 2 [Source:HGNC Symbol;Acc:11806]"/>
    <x v="5"/>
    <x v="29"/>
    <x v="179"/>
  </r>
  <r>
    <n v="6"/>
    <n v="155153831"/>
    <n v="155578857"/>
    <s v="TIAM2"/>
    <s v="T-cell lymphoma invasion and metastasis 2 [Source:HGNC Symbol;Acc:11806]"/>
    <x v="4"/>
    <x v="29"/>
    <x v="180"/>
  </r>
  <r>
    <n v="6"/>
    <n v="155153831"/>
    <n v="155578857"/>
    <s v="TIAM2"/>
    <s v="T-cell lymphoma invasion and metastasis 2 [Source:HGNC Symbol;Acc:11806]"/>
    <x v="4"/>
    <x v="29"/>
    <x v="181"/>
  </r>
  <r>
    <n v="6"/>
    <n v="155153831"/>
    <n v="155578857"/>
    <s v="TIAM2"/>
    <s v="T-cell lymphoma invasion and metastasis 2 [Source:HGNC Symbol;Acc:11806]"/>
    <x v="4"/>
    <x v="29"/>
    <x v="182"/>
  </r>
  <r>
    <n v="15"/>
    <n v="95819690"/>
    <n v="95870358"/>
    <s v="CTD-2536I1.1"/>
    <m/>
    <x v="0"/>
    <x v="30"/>
    <x v="183"/>
  </r>
  <r>
    <n v="15"/>
    <n v="95819690"/>
    <n v="95870358"/>
    <s v="CTD-2536I1.1"/>
    <m/>
    <x v="0"/>
    <x v="30"/>
    <x v="184"/>
  </r>
  <r>
    <n v="15"/>
    <n v="95819690"/>
    <n v="95870358"/>
    <s v="CTD-2536I1.1"/>
    <m/>
    <x v="0"/>
    <x v="30"/>
    <x v="185"/>
  </r>
  <r>
    <n v="2"/>
    <n v="38302791"/>
    <n v="38408997"/>
    <s v="CYP1B1-AS1"/>
    <s v="CYP1B1 antisense RNA 1 [Source:HGNC Symbol;Acc:28543]"/>
    <x v="1"/>
    <x v="31"/>
    <x v="186"/>
  </r>
  <r>
    <n v="2"/>
    <n v="38302791"/>
    <n v="38408997"/>
    <s v="CYP1B1-AS1"/>
    <s v="CYP1B1 antisense RNA 1 [Source:HGNC Symbol;Acc:28543]"/>
    <x v="1"/>
    <x v="31"/>
    <x v="187"/>
  </r>
  <r>
    <n v="2"/>
    <n v="38302791"/>
    <n v="38408997"/>
    <s v="CYP1B1-AS1"/>
    <s v="CYP1B1 antisense RNA 1 [Source:HGNC Symbol;Acc:28543]"/>
    <x v="1"/>
    <x v="31"/>
    <x v="188"/>
  </r>
  <r>
    <n v="2"/>
    <n v="38302791"/>
    <n v="38408997"/>
    <s v="CYP1B1-AS1"/>
    <s v="CYP1B1 antisense RNA 1 [Source:HGNC Symbol;Acc:28543]"/>
    <x v="1"/>
    <x v="31"/>
    <x v="189"/>
  </r>
  <r>
    <n v="2"/>
    <n v="38302791"/>
    <n v="38408997"/>
    <s v="CYP1B1-AS1"/>
    <s v="CYP1B1 antisense RNA 1 [Source:HGNC Symbol;Acc:28543]"/>
    <x v="1"/>
    <x v="31"/>
    <x v="190"/>
  </r>
  <r>
    <n v="2"/>
    <n v="38302791"/>
    <n v="38408997"/>
    <s v="CYP1B1-AS1"/>
    <s v="CYP1B1 antisense RNA 1 [Source:HGNC Symbol;Acc:28543]"/>
    <x v="1"/>
    <x v="31"/>
    <x v="191"/>
  </r>
  <r>
    <n v="2"/>
    <n v="38302791"/>
    <n v="38408997"/>
    <s v="CYP1B1-AS1"/>
    <s v="CYP1B1 antisense RNA 1 [Source:HGNC Symbol;Acc:28543]"/>
    <x v="1"/>
    <x v="31"/>
    <x v="192"/>
  </r>
  <r>
    <n v="2"/>
    <n v="38302791"/>
    <n v="38408997"/>
    <s v="CYP1B1-AS1"/>
    <s v="CYP1B1 antisense RNA 1 [Source:HGNC Symbol;Acc:28543]"/>
    <x v="1"/>
    <x v="31"/>
    <x v="193"/>
  </r>
  <r>
    <n v="2"/>
    <n v="38302791"/>
    <n v="38408997"/>
    <s v="CYP1B1-AS1"/>
    <s v="CYP1B1 antisense RNA 1 [Source:HGNC Symbol;Acc:28543]"/>
    <x v="1"/>
    <x v="31"/>
    <x v="194"/>
  </r>
  <r>
    <n v="2"/>
    <n v="38302791"/>
    <n v="38408997"/>
    <s v="CYP1B1-AS1"/>
    <s v="CYP1B1 antisense RNA 1 [Source:HGNC Symbol;Acc:28543]"/>
    <x v="1"/>
    <x v="31"/>
    <x v="195"/>
  </r>
  <r>
    <n v="2"/>
    <n v="38302791"/>
    <n v="38408997"/>
    <s v="CYP1B1-AS1"/>
    <s v="CYP1B1 antisense RNA 1 [Source:HGNC Symbol;Acc:28543]"/>
    <x v="1"/>
    <x v="31"/>
    <x v="196"/>
  </r>
  <r>
    <n v="2"/>
    <n v="38302791"/>
    <n v="38408997"/>
    <s v="CYP1B1-AS1"/>
    <s v="CYP1B1 antisense RNA 1 [Source:HGNC Symbol;Acc:28543]"/>
    <x v="1"/>
    <x v="31"/>
    <x v="197"/>
  </r>
  <r>
    <n v="2"/>
    <n v="38302791"/>
    <n v="38408997"/>
    <s v="CYP1B1-AS1"/>
    <s v="CYP1B1 antisense RNA 1 [Source:HGNC Symbol;Acc:28543]"/>
    <x v="1"/>
    <x v="31"/>
    <x v="198"/>
  </r>
  <r>
    <n v="10"/>
    <n v="129705325"/>
    <n v="129884119"/>
    <s v="PTPRE"/>
    <s v="protein tyrosine phosphatase, receptor type, E [Source:HGNC Symbol;Acc:9669]"/>
    <x v="4"/>
    <x v="32"/>
    <x v="199"/>
  </r>
  <r>
    <n v="10"/>
    <n v="129705325"/>
    <n v="129884119"/>
    <s v="PTPRE"/>
    <s v="protein tyrosine phosphatase, receptor type, E [Source:HGNC Symbol;Acc:9669]"/>
    <x v="4"/>
    <x v="32"/>
    <x v="200"/>
  </r>
  <r>
    <n v="10"/>
    <n v="129705325"/>
    <n v="129884119"/>
    <s v="PTPRE"/>
    <s v="protein tyrosine phosphatase, receptor type, E [Source:HGNC Symbol;Acc:9669]"/>
    <x v="4"/>
    <x v="32"/>
    <x v="201"/>
  </r>
  <r>
    <n v="10"/>
    <n v="129705325"/>
    <n v="129884119"/>
    <s v="PTPRE"/>
    <s v="protein tyrosine phosphatase, receptor type, E [Source:HGNC Symbol;Acc:9669]"/>
    <x v="4"/>
    <x v="32"/>
    <x v="202"/>
  </r>
  <r>
    <n v="10"/>
    <n v="129705325"/>
    <n v="129884119"/>
    <s v="PTPRE"/>
    <s v="protein tyrosine phosphatase, receptor type, E [Source:HGNC Symbol;Acc:9669]"/>
    <x v="4"/>
    <x v="32"/>
    <x v="203"/>
  </r>
  <r>
    <n v="10"/>
    <n v="129705325"/>
    <n v="129884119"/>
    <s v="PTPRE"/>
    <s v="protein tyrosine phosphatase, receptor type, E [Source:HGNC Symbol;Acc:9669]"/>
    <x v="4"/>
    <x v="32"/>
    <x v="204"/>
  </r>
  <r>
    <n v="10"/>
    <n v="129705325"/>
    <n v="129884119"/>
    <s v="PTPRE"/>
    <s v="protein tyrosine phosphatase, receptor type, E [Source:HGNC Symbol;Acc:9669]"/>
    <x v="5"/>
    <x v="32"/>
    <x v="205"/>
  </r>
  <r>
    <n v="10"/>
    <n v="129705325"/>
    <n v="129884119"/>
    <s v="PTPRE"/>
    <s v="protein tyrosine phosphatase, receptor type, E [Source:HGNC Symbol;Acc:9669]"/>
    <x v="8"/>
    <x v="32"/>
    <x v="206"/>
  </r>
  <r>
    <n v="10"/>
    <n v="129705325"/>
    <n v="129884119"/>
    <s v="PTPRE"/>
    <s v="protein tyrosine phosphatase, receptor type, E [Source:HGNC Symbol;Acc:9669]"/>
    <x v="8"/>
    <x v="32"/>
    <x v="207"/>
  </r>
  <r>
    <n v="10"/>
    <n v="129705325"/>
    <n v="129884119"/>
    <s v="PTPRE"/>
    <s v="protein tyrosine phosphatase, receptor type, E [Source:HGNC Symbol;Acc:9669]"/>
    <x v="5"/>
    <x v="32"/>
    <x v="208"/>
  </r>
  <r>
    <n v="10"/>
    <n v="129705325"/>
    <n v="129884119"/>
    <s v="PTPRE"/>
    <s v="protein tyrosine phosphatase, receptor type, E [Source:HGNC Symbol;Acc:9669]"/>
    <x v="5"/>
    <x v="32"/>
    <x v="209"/>
  </r>
  <r>
    <n v="10"/>
    <n v="129705325"/>
    <n v="129884119"/>
    <s v="PTPRE"/>
    <s v="protein tyrosine phosphatase, receptor type, E [Source:HGNC Symbol;Acc:9669]"/>
    <x v="4"/>
    <x v="32"/>
    <x v="210"/>
  </r>
  <r>
    <n v="10"/>
    <n v="129705325"/>
    <n v="129884119"/>
    <s v="PTPRE"/>
    <s v="protein tyrosine phosphatase, receptor type, E [Source:HGNC Symbol;Acc:9669]"/>
    <x v="4"/>
    <x v="32"/>
    <x v="211"/>
  </r>
  <r>
    <n v="10"/>
    <n v="33500205"/>
    <n v="33502732"/>
    <s v="RP11-342D11.2"/>
    <m/>
    <x v="1"/>
    <x v="33"/>
    <x v="212"/>
  </r>
  <r>
    <n v="12"/>
    <n v="54747445"/>
    <n v="54891472"/>
    <s v="RP11-753H16.3"/>
    <m/>
    <x v="1"/>
    <x v="34"/>
    <x v="213"/>
  </r>
  <r>
    <n v="12"/>
    <n v="54747445"/>
    <n v="54891472"/>
    <s v="RP11-753H16.3"/>
    <m/>
    <x v="1"/>
    <x v="34"/>
    <x v="214"/>
  </r>
  <r>
    <n v="15"/>
    <n v="101433945"/>
    <n v="101459488"/>
    <s v="RP11-66B24.4"/>
    <m/>
    <x v="1"/>
    <x v="35"/>
    <x v="215"/>
  </r>
  <r>
    <n v="15"/>
    <n v="101433945"/>
    <n v="101459488"/>
    <s v="RP11-66B24.4"/>
    <m/>
    <x v="1"/>
    <x v="35"/>
    <x v="216"/>
  </r>
  <r>
    <n v="15"/>
    <n v="101433945"/>
    <n v="101459488"/>
    <s v="RP11-66B24.4"/>
    <m/>
    <x v="1"/>
    <x v="35"/>
    <x v="217"/>
  </r>
  <r>
    <n v="2"/>
    <n v="109150857"/>
    <n v="109303702"/>
    <s v="LIMS1"/>
    <s v="LIM and senescent cell antigen-like domains 1 [Source:HGNC Symbol;Acc:6616]"/>
    <x v="4"/>
    <x v="36"/>
    <x v="218"/>
  </r>
  <r>
    <n v="2"/>
    <n v="109150857"/>
    <n v="109303702"/>
    <s v="LIMS1"/>
    <s v="LIM and senescent cell antigen-like domains 1 [Source:HGNC Symbol;Acc:6616]"/>
    <x v="4"/>
    <x v="36"/>
    <x v="219"/>
  </r>
  <r>
    <n v="2"/>
    <n v="109150857"/>
    <n v="109303702"/>
    <s v="LIMS1"/>
    <s v="LIM and senescent cell antigen-like domains 1 [Source:HGNC Symbol;Acc:6616]"/>
    <x v="4"/>
    <x v="36"/>
    <x v="220"/>
  </r>
  <r>
    <n v="2"/>
    <n v="109150857"/>
    <n v="109303702"/>
    <s v="LIMS1"/>
    <s v="LIM and senescent cell antigen-like domains 1 [Source:HGNC Symbol;Acc:6616]"/>
    <x v="4"/>
    <x v="36"/>
    <x v="221"/>
  </r>
  <r>
    <n v="2"/>
    <n v="109150857"/>
    <n v="109303702"/>
    <s v="LIMS1"/>
    <s v="LIM and senescent cell antigen-like domains 1 [Source:HGNC Symbol;Acc:6616]"/>
    <x v="3"/>
    <x v="36"/>
    <x v="222"/>
  </r>
  <r>
    <n v="2"/>
    <n v="109150857"/>
    <n v="109303702"/>
    <s v="LIMS1"/>
    <s v="LIM and senescent cell antigen-like domains 1 [Source:HGNC Symbol;Acc:6616]"/>
    <x v="4"/>
    <x v="36"/>
    <x v="223"/>
  </r>
  <r>
    <n v="2"/>
    <n v="109150857"/>
    <n v="109303702"/>
    <s v="LIMS1"/>
    <s v="LIM and senescent cell antigen-like domains 1 [Source:HGNC Symbol;Acc:6616]"/>
    <x v="8"/>
    <x v="36"/>
    <x v="224"/>
  </r>
  <r>
    <n v="2"/>
    <n v="109150857"/>
    <n v="109303702"/>
    <s v="LIMS1"/>
    <s v="LIM and senescent cell antigen-like domains 1 [Source:HGNC Symbol;Acc:6616]"/>
    <x v="4"/>
    <x v="36"/>
    <x v="225"/>
  </r>
  <r>
    <n v="2"/>
    <n v="109150857"/>
    <n v="109303702"/>
    <s v="LIMS1"/>
    <s v="LIM and senescent cell antigen-like domains 1 [Source:HGNC Symbol;Acc:6616]"/>
    <x v="5"/>
    <x v="36"/>
    <x v="226"/>
  </r>
  <r>
    <n v="2"/>
    <n v="109150857"/>
    <n v="109303702"/>
    <s v="LIMS1"/>
    <s v="LIM and senescent cell antigen-like domains 1 [Source:HGNC Symbol;Acc:6616]"/>
    <x v="3"/>
    <x v="36"/>
    <x v="227"/>
  </r>
  <r>
    <n v="2"/>
    <n v="109150857"/>
    <n v="109303702"/>
    <s v="LIMS1"/>
    <s v="LIM and senescent cell antigen-like domains 1 [Source:HGNC Symbol;Acc:6616]"/>
    <x v="5"/>
    <x v="36"/>
    <x v="228"/>
  </r>
  <r>
    <n v="2"/>
    <n v="109150857"/>
    <n v="109303702"/>
    <s v="LIMS1"/>
    <s v="LIM and senescent cell antigen-like domains 1 [Source:HGNC Symbol;Acc:6616]"/>
    <x v="8"/>
    <x v="36"/>
    <x v="229"/>
  </r>
  <r>
    <n v="2"/>
    <n v="109150857"/>
    <n v="109303702"/>
    <s v="LIMS1"/>
    <s v="LIM and senescent cell antigen-like domains 1 [Source:HGNC Symbol;Acc:6616]"/>
    <x v="8"/>
    <x v="36"/>
    <x v="230"/>
  </r>
  <r>
    <n v="2"/>
    <n v="109150857"/>
    <n v="109303702"/>
    <s v="LIMS1"/>
    <s v="LIM and senescent cell antigen-like domains 1 [Source:HGNC Symbol;Acc:6616]"/>
    <x v="3"/>
    <x v="36"/>
    <x v="231"/>
  </r>
  <r>
    <n v="2"/>
    <n v="109150857"/>
    <n v="109303702"/>
    <s v="LIMS1"/>
    <s v="LIM and senescent cell antigen-like domains 1 [Source:HGNC Symbol;Acc:6616]"/>
    <x v="4"/>
    <x v="36"/>
    <x v="232"/>
  </r>
  <r>
    <n v="2"/>
    <n v="109150857"/>
    <n v="109303702"/>
    <s v="LIMS1"/>
    <s v="LIM and senescent cell antigen-like domains 1 [Source:HGNC Symbol;Acc:6616]"/>
    <x v="4"/>
    <x v="36"/>
    <x v="233"/>
  </r>
  <r>
    <n v="2"/>
    <n v="109150857"/>
    <n v="109303702"/>
    <s v="LIMS1"/>
    <s v="LIM and senescent cell antigen-like domains 1 [Source:HGNC Symbol;Acc:6616]"/>
    <x v="4"/>
    <x v="36"/>
    <x v="234"/>
  </r>
  <r>
    <n v="8"/>
    <n v="38558144"/>
    <n v="38562373"/>
    <s v="RP11-495O10.1"/>
    <m/>
    <x v="0"/>
    <x v="37"/>
    <x v="235"/>
  </r>
  <r>
    <n v="3"/>
    <n v="15358127"/>
    <n v="15358229"/>
    <s v="snoU13"/>
    <s v="Small nucleolar RNA U13 [Source:RFAM;Acc:RF01210]"/>
    <x v="9"/>
    <x v="38"/>
    <x v="236"/>
  </r>
  <r>
    <n v="12"/>
    <n v="54747576"/>
    <n v="54860769"/>
    <s v="RP11-753H16.5"/>
    <m/>
    <x v="1"/>
    <x v="39"/>
    <x v="237"/>
  </r>
  <r>
    <n v="9"/>
    <n v="135644840"/>
    <n v="135645599"/>
    <s v="RP11-295G24.5"/>
    <m/>
    <x v="7"/>
    <x v="40"/>
    <x v="238"/>
  </r>
  <r>
    <n v="2"/>
    <n v="178148236"/>
    <n v="178257419"/>
    <s v="AC074286.1"/>
    <m/>
    <x v="10"/>
    <x v="41"/>
    <x v="239"/>
  </r>
  <r>
    <n v="2"/>
    <n v="178148236"/>
    <n v="178257419"/>
    <s v="AC074286.1"/>
    <m/>
    <x v="10"/>
    <x v="41"/>
    <x v="240"/>
  </r>
  <r>
    <n v="2"/>
    <n v="178148236"/>
    <n v="178257419"/>
    <s v="AC074286.1"/>
    <m/>
    <x v="10"/>
    <x v="41"/>
    <x v="241"/>
  </r>
  <r>
    <n v="2"/>
    <n v="178148236"/>
    <n v="178257419"/>
    <s v="AC074286.1"/>
    <m/>
    <x v="10"/>
    <x v="41"/>
    <x v="242"/>
  </r>
  <r>
    <n v="2"/>
    <n v="178148236"/>
    <n v="178257419"/>
    <s v="AC074286.1"/>
    <m/>
    <x v="10"/>
    <x v="41"/>
    <x v="243"/>
  </r>
  <r>
    <n v="4"/>
    <n v="124411423"/>
    <n v="124443261"/>
    <s v="RP11-381N20.2"/>
    <m/>
    <x v="0"/>
    <x v="42"/>
    <x v="244"/>
  </r>
  <r>
    <n v="4"/>
    <n v="124426434"/>
    <n v="124448680"/>
    <s v="RP11-381N20.1"/>
    <m/>
    <x v="0"/>
    <x v="43"/>
    <x v="245"/>
  </r>
  <r>
    <n v="1"/>
    <n v="229576031"/>
    <n v="229576767"/>
    <s v="RP5-1068B5.3"/>
    <m/>
    <x v="0"/>
    <x v="44"/>
    <x v="246"/>
  </r>
  <r>
    <n v="1"/>
    <n v="85742398"/>
    <n v="85913807"/>
    <s v="RP11-131L23.1"/>
    <m/>
    <x v="1"/>
    <x v="45"/>
    <x v="247"/>
  </r>
  <r>
    <n v="1"/>
    <n v="85742398"/>
    <n v="85913807"/>
    <s v="RP11-131L23.1"/>
    <m/>
    <x v="1"/>
    <x v="45"/>
    <x v="248"/>
  </r>
  <r>
    <n v="15"/>
    <n v="71088936"/>
    <n v="71095027"/>
    <s v="RPL29P30"/>
    <s v="ribosomal protein L29 pseudogene 30 [Source:HGNC Symbol;Acc:36601]"/>
    <x v="3"/>
    <x v="46"/>
    <x v="249"/>
  </r>
  <r>
    <n v="15"/>
    <n v="71088936"/>
    <n v="71095027"/>
    <s v="RPL29P30"/>
    <s v="ribosomal protein L29 pseudogene 30 [Source:HGNC Symbol;Acc:36601]"/>
    <x v="11"/>
    <x v="46"/>
    <x v="250"/>
  </r>
  <r>
    <n v="15"/>
    <n v="71088936"/>
    <n v="71095027"/>
    <s v="RPL29P30"/>
    <s v="ribosomal protein L29 pseudogene 30 [Source:HGNC Symbol;Acc:36601]"/>
    <x v="3"/>
    <x v="46"/>
    <x v="251"/>
  </r>
  <r>
    <n v="15"/>
    <n v="71088936"/>
    <n v="71095027"/>
    <s v="RPL29P30"/>
    <s v="ribosomal protein L29 pseudogene 30 [Source:HGNC Symbol;Acc:36601]"/>
    <x v="6"/>
    <x v="46"/>
    <x v="252"/>
  </r>
  <r>
    <n v="8"/>
    <n v="124600999"/>
    <n v="124601286"/>
    <s v="RN7SKP155"/>
    <s v="RNA, 7SK small nuclear pseudogene 155 [Source:HGNC Symbol;Acc:45879]"/>
    <x v="2"/>
    <x v="47"/>
    <x v="253"/>
  </r>
  <r>
    <n v="1"/>
    <n v="87595448"/>
    <n v="87634881"/>
    <s v="LINC01140"/>
    <s v="long intergenic non-protein coding RNA 1140 [Source:HGNC Symbol;Acc:27922]"/>
    <x v="0"/>
    <x v="48"/>
    <x v="254"/>
  </r>
  <r>
    <n v="1"/>
    <n v="87595448"/>
    <n v="87634881"/>
    <s v="LINC01140"/>
    <s v="long intergenic non-protein coding RNA 1140 [Source:HGNC Symbol;Acc:27922]"/>
    <x v="0"/>
    <x v="48"/>
    <x v="255"/>
  </r>
  <r>
    <n v="1"/>
    <n v="87595448"/>
    <n v="87634881"/>
    <s v="LINC01140"/>
    <s v="long intergenic non-protein coding RNA 1140 [Source:HGNC Symbol;Acc:27922]"/>
    <x v="0"/>
    <x v="48"/>
    <x v="256"/>
  </r>
  <r>
    <n v="1"/>
    <n v="87595448"/>
    <n v="87634881"/>
    <s v="LINC01140"/>
    <s v="long intergenic non-protein coding RNA 1140 [Source:HGNC Symbol;Acc:27922]"/>
    <x v="0"/>
    <x v="48"/>
    <x v="257"/>
  </r>
  <r>
    <n v="1"/>
    <n v="87595448"/>
    <n v="87634881"/>
    <s v="LINC01140"/>
    <s v="long intergenic non-protein coding RNA 1140 [Source:HGNC Symbol;Acc:27922]"/>
    <x v="0"/>
    <x v="48"/>
    <x v="258"/>
  </r>
  <r>
    <n v="1"/>
    <n v="87595448"/>
    <n v="87634881"/>
    <s v="LINC01140"/>
    <s v="long intergenic non-protein coding RNA 1140 [Source:HGNC Symbol;Acc:27922]"/>
    <x v="0"/>
    <x v="48"/>
    <x v="259"/>
  </r>
  <r>
    <n v="1"/>
    <n v="87595448"/>
    <n v="87634881"/>
    <s v="LINC01140"/>
    <s v="long intergenic non-protein coding RNA 1140 [Source:HGNC Symbol;Acc:27922]"/>
    <x v="0"/>
    <x v="48"/>
    <x v="260"/>
  </r>
  <r>
    <n v="1"/>
    <n v="87595448"/>
    <n v="87634881"/>
    <s v="LINC01140"/>
    <s v="long intergenic non-protein coding RNA 1140 [Source:HGNC Symbol;Acc:27922]"/>
    <x v="0"/>
    <x v="48"/>
    <x v="261"/>
  </r>
  <r>
    <n v="1"/>
    <n v="87595448"/>
    <n v="87634881"/>
    <s v="LINC01140"/>
    <s v="long intergenic non-protein coding RNA 1140 [Source:HGNC Symbol;Acc:27922]"/>
    <x v="0"/>
    <x v="48"/>
    <x v="262"/>
  </r>
  <r>
    <n v="1"/>
    <n v="87595448"/>
    <n v="87634881"/>
    <s v="LINC01140"/>
    <s v="long intergenic non-protein coding RNA 1140 [Source:HGNC Symbol;Acc:27922]"/>
    <x v="0"/>
    <x v="48"/>
    <x v="263"/>
  </r>
  <r>
    <n v="1"/>
    <n v="33452553"/>
    <n v="33453834"/>
    <s v="RP4-803A2.2"/>
    <m/>
    <x v="12"/>
    <x v="49"/>
    <x v="264"/>
  </r>
  <r>
    <n v="1"/>
    <n v="87616981"/>
    <n v="87617128"/>
    <s v="AL139139.1"/>
    <m/>
    <x v="13"/>
    <x v="50"/>
    <x v="265"/>
  </r>
  <r>
    <n v="1"/>
    <n v="33452676"/>
    <n v="33498070"/>
    <s v="RP1-117O3.2"/>
    <m/>
    <x v="1"/>
    <x v="51"/>
    <x v="266"/>
  </r>
  <r>
    <n v="8"/>
    <n v="18837129"/>
    <n v="18837282"/>
    <s v="SNORA62"/>
    <s v="Small nucleolar RNA SNORA62/SNORA6 family [Source:RFAM;Acc:RF00091]"/>
    <x v="9"/>
    <x v="52"/>
    <x v="267"/>
  </r>
  <r>
    <n v="1"/>
    <n v="236121179"/>
    <n v="236135125"/>
    <s v="RP4-580N22.2"/>
    <m/>
    <x v="0"/>
    <x v="53"/>
    <x v="268"/>
  </r>
  <r>
    <n v="1"/>
    <n v="39672184"/>
    <n v="39672629"/>
    <s v="RP11-416A14.1"/>
    <m/>
    <x v="7"/>
    <x v="54"/>
    <x v="269"/>
  </r>
  <r>
    <n v="6"/>
    <n v="30718815"/>
    <n v="30719062"/>
    <s v="RN7SL353P"/>
    <s v="RNA, 7SL, cytoplasmic 353, pseudogene [Source:HGNC Symbol;Acc:46369]"/>
    <x v="2"/>
    <x v="55"/>
    <x v="270"/>
  </r>
  <r>
    <n v="5"/>
    <n v="172890503"/>
    <n v="172911587"/>
    <s v="CTB-164N12.1"/>
    <m/>
    <x v="0"/>
    <x v="56"/>
    <x v="271"/>
  </r>
  <r>
    <n v="5"/>
    <n v="172890503"/>
    <n v="172911587"/>
    <s v="CTB-164N12.1"/>
    <m/>
    <x v="0"/>
    <x v="56"/>
    <x v="272"/>
  </r>
  <r>
    <n v="7"/>
    <n v="25632971"/>
    <n v="25790614"/>
    <s v="AC003090.1"/>
    <m/>
    <x v="0"/>
    <x v="57"/>
    <x v="273"/>
  </r>
  <r>
    <n v="7"/>
    <n v="25632971"/>
    <n v="25790614"/>
    <s v="AC003090.1"/>
    <m/>
    <x v="0"/>
    <x v="57"/>
    <x v="274"/>
  </r>
  <r>
    <n v="7"/>
    <n v="25632971"/>
    <n v="25790614"/>
    <s v="AC003090.1"/>
    <m/>
    <x v="0"/>
    <x v="57"/>
    <x v="275"/>
  </r>
  <r>
    <n v="8"/>
    <n v="23193684"/>
    <n v="23223638"/>
    <s v="RP11-177H13.2"/>
    <m/>
    <x v="5"/>
    <x v="58"/>
    <x v="276"/>
  </r>
  <r>
    <n v="8"/>
    <n v="23193684"/>
    <n v="23223638"/>
    <s v="RP11-177H13.2"/>
    <m/>
    <x v="1"/>
    <x v="58"/>
    <x v="277"/>
  </r>
  <r>
    <n v="1"/>
    <n v="95302304"/>
    <n v="95320982"/>
    <s v="RP11-465K1.2"/>
    <m/>
    <x v="1"/>
    <x v="59"/>
    <x v="278"/>
  </r>
  <r>
    <n v="1"/>
    <n v="95302304"/>
    <n v="95320982"/>
    <s v="RP11-465K1.2"/>
    <m/>
    <x v="5"/>
    <x v="59"/>
    <x v="279"/>
  </r>
  <r>
    <n v="1"/>
    <n v="95393122"/>
    <n v="95428826"/>
    <s v="RP4-639F20.1"/>
    <m/>
    <x v="1"/>
    <x v="60"/>
    <x v="280"/>
  </r>
  <r>
    <n v="1"/>
    <n v="95393122"/>
    <n v="95428826"/>
    <s v="RP4-639F20.1"/>
    <m/>
    <x v="1"/>
    <x v="60"/>
    <x v="281"/>
  </r>
  <r>
    <n v="1"/>
    <n v="95393122"/>
    <n v="95428826"/>
    <s v="RP4-639F20.1"/>
    <m/>
    <x v="1"/>
    <x v="60"/>
    <x v="282"/>
  </r>
  <r>
    <n v="17"/>
    <n v="57924799"/>
    <n v="57924905"/>
    <s v="RNU6-450P"/>
    <s v="RNA, U6 small nuclear 450, pseudogene [Source:HGNC Symbol;Acc:47413]"/>
    <x v="14"/>
    <x v="61"/>
    <x v="283"/>
  </r>
  <r>
    <n v="8"/>
    <n v="128806779"/>
    <n v="129113499"/>
    <s v="PVT1"/>
    <s v="Pvt1 oncogene (non-protein coding) [Source:HGNC Symbol;Acc:9709]"/>
    <x v="0"/>
    <x v="62"/>
    <x v="284"/>
  </r>
  <r>
    <n v="8"/>
    <n v="128806779"/>
    <n v="129113499"/>
    <s v="PVT1"/>
    <s v="Pvt1 oncogene (non-protein coding) [Source:HGNC Symbol;Acc:9709]"/>
    <x v="0"/>
    <x v="62"/>
    <x v="285"/>
  </r>
  <r>
    <n v="8"/>
    <n v="128806779"/>
    <n v="129113499"/>
    <s v="PVT1"/>
    <s v="Pvt1 oncogene (non-protein coding) [Source:HGNC Symbol;Acc:9709]"/>
    <x v="3"/>
    <x v="62"/>
    <x v="286"/>
  </r>
  <r>
    <n v="8"/>
    <n v="128806779"/>
    <n v="129113499"/>
    <s v="PVT1"/>
    <s v="Pvt1 oncogene (non-protein coding) [Source:HGNC Symbol;Acc:9709]"/>
    <x v="0"/>
    <x v="62"/>
    <x v="287"/>
  </r>
  <r>
    <n v="8"/>
    <n v="128806779"/>
    <n v="129113499"/>
    <s v="PVT1"/>
    <s v="Pvt1 oncogene (non-protein coding) [Source:HGNC Symbol;Acc:9709]"/>
    <x v="0"/>
    <x v="62"/>
    <x v="288"/>
  </r>
  <r>
    <n v="8"/>
    <n v="128806779"/>
    <n v="129113499"/>
    <s v="PVT1"/>
    <s v="Pvt1 oncogene (non-protein coding) [Source:HGNC Symbol;Acc:9709]"/>
    <x v="0"/>
    <x v="62"/>
    <x v="289"/>
  </r>
  <r>
    <n v="8"/>
    <n v="128806779"/>
    <n v="129113499"/>
    <s v="PVT1"/>
    <s v="Pvt1 oncogene (non-protein coding) [Source:HGNC Symbol;Acc:9709]"/>
    <x v="0"/>
    <x v="62"/>
    <x v="290"/>
  </r>
  <r>
    <n v="8"/>
    <n v="128806779"/>
    <n v="129113499"/>
    <s v="PVT1"/>
    <s v="Pvt1 oncogene (non-protein coding) [Source:HGNC Symbol;Acc:9709]"/>
    <x v="0"/>
    <x v="62"/>
    <x v="291"/>
  </r>
  <r>
    <n v="8"/>
    <n v="128806779"/>
    <n v="129113499"/>
    <s v="PVT1"/>
    <s v="Pvt1 oncogene (non-protein coding) [Source:HGNC Symbol;Acc:9709]"/>
    <x v="0"/>
    <x v="62"/>
    <x v="292"/>
  </r>
  <r>
    <n v="8"/>
    <n v="128806779"/>
    <n v="129113499"/>
    <s v="PVT1"/>
    <s v="Pvt1 oncogene (non-protein coding) [Source:HGNC Symbol;Acc:9709]"/>
    <x v="0"/>
    <x v="62"/>
    <x v="293"/>
  </r>
  <r>
    <n v="8"/>
    <n v="128806779"/>
    <n v="129113499"/>
    <s v="PVT1"/>
    <s v="Pvt1 oncogene (non-protein coding) [Source:HGNC Symbol;Acc:9709]"/>
    <x v="0"/>
    <x v="62"/>
    <x v="294"/>
  </r>
  <r>
    <n v="8"/>
    <n v="128806779"/>
    <n v="129113499"/>
    <s v="PVT1"/>
    <s v="Pvt1 oncogene (non-protein coding) [Source:HGNC Symbol;Acc:9709]"/>
    <x v="0"/>
    <x v="62"/>
    <x v="295"/>
  </r>
  <r>
    <n v="8"/>
    <n v="128806779"/>
    <n v="129113499"/>
    <s v="PVT1"/>
    <s v="Pvt1 oncogene (non-protein coding) [Source:HGNC Symbol;Acc:9709]"/>
    <x v="0"/>
    <x v="62"/>
    <x v="296"/>
  </r>
  <r>
    <n v="8"/>
    <n v="128806779"/>
    <n v="129113499"/>
    <s v="PVT1"/>
    <s v="Pvt1 oncogene (non-protein coding) [Source:HGNC Symbol;Acc:9709]"/>
    <x v="0"/>
    <x v="62"/>
    <x v="297"/>
  </r>
  <r>
    <n v="8"/>
    <n v="128806779"/>
    <n v="129113499"/>
    <s v="PVT1"/>
    <s v="Pvt1 oncogene (non-protein coding) [Source:HGNC Symbol;Acc:9709]"/>
    <x v="3"/>
    <x v="62"/>
    <x v="298"/>
  </r>
  <r>
    <n v="8"/>
    <n v="128806779"/>
    <n v="129113499"/>
    <s v="PVT1"/>
    <s v="Pvt1 oncogene (non-protein coding) [Source:HGNC Symbol;Acc:9709]"/>
    <x v="0"/>
    <x v="62"/>
    <x v="299"/>
  </r>
  <r>
    <n v="8"/>
    <n v="128806779"/>
    <n v="129113499"/>
    <s v="PVT1"/>
    <s v="Pvt1 oncogene (non-protein coding) [Source:HGNC Symbol;Acc:9709]"/>
    <x v="0"/>
    <x v="62"/>
    <x v="300"/>
  </r>
  <r>
    <n v="8"/>
    <n v="128806779"/>
    <n v="129113499"/>
    <s v="PVT1"/>
    <s v="Pvt1 oncogene (non-protein coding) [Source:HGNC Symbol;Acc:9709]"/>
    <x v="0"/>
    <x v="62"/>
    <x v="301"/>
  </r>
  <r>
    <n v="8"/>
    <n v="128806779"/>
    <n v="129113499"/>
    <s v="PVT1"/>
    <s v="Pvt1 oncogene (non-protein coding) [Source:HGNC Symbol;Acc:9709]"/>
    <x v="0"/>
    <x v="62"/>
    <x v="302"/>
  </r>
  <r>
    <n v="8"/>
    <n v="128806779"/>
    <n v="129113499"/>
    <s v="PVT1"/>
    <s v="Pvt1 oncogene (non-protein coding) [Source:HGNC Symbol;Acc:9709]"/>
    <x v="0"/>
    <x v="62"/>
    <x v="303"/>
  </r>
  <r>
    <n v="8"/>
    <n v="128806779"/>
    <n v="129113499"/>
    <s v="PVT1"/>
    <s v="Pvt1 oncogene (non-protein coding) [Source:HGNC Symbol;Acc:9709]"/>
    <x v="13"/>
    <x v="62"/>
    <x v="304"/>
  </r>
  <r>
    <n v="22"/>
    <n v="28144265"/>
    <n v="28197486"/>
    <s v="MN1"/>
    <s v="meningioma (disrupted in balanced translocation) 1 [Source:HGNC Symbol;Acc:7180]"/>
    <x v="4"/>
    <x v="63"/>
    <x v="305"/>
  </r>
  <r>
    <n v="22"/>
    <n v="28144265"/>
    <n v="28197486"/>
    <s v="MN1"/>
    <s v="meningioma (disrupted in balanced translocation) 1 [Source:HGNC Symbol;Acc:7180]"/>
    <x v="8"/>
    <x v="63"/>
    <x v="306"/>
  </r>
  <r>
    <n v="22"/>
    <n v="28144265"/>
    <n v="28197486"/>
    <s v="MN1"/>
    <s v="meningioma (disrupted in balanced translocation) 1 [Source:HGNC Symbol;Acc:7180]"/>
    <x v="3"/>
    <x v="63"/>
    <x v="307"/>
  </r>
  <r>
    <n v="5"/>
    <n v="141704858"/>
    <n v="142051566"/>
    <s v="AC005592.2"/>
    <m/>
    <x v="1"/>
    <x v="64"/>
    <x v="308"/>
  </r>
  <r>
    <n v="5"/>
    <n v="141704858"/>
    <n v="142051566"/>
    <s v="AC005592.2"/>
    <m/>
    <x v="1"/>
    <x v="64"/>
    <x v="309"/>
  </r>
  <r>
    <n v="5"/>
    <n v="141704858"/>
    <n v="142051566"/>
    <s v="AC005592.2"/>
    <m/>
    <x v="1"/>
    <x v="64"/>
    <x v="310"/>
  </r>
  <r>
    <n v="5"/>
    <n v="141704858"/>
    <n v="142051566"/>
    <s v="AC005592.2"/>
    <m/>
    <x v="1"/>
    <x v="64"/>
    <x v="311"/>
  </r>
  <r>
    <n v="5"/>
    <n v="141704858"/>
    <n v="142051566"/>
    <s v="AC005592.2"/>
    <m/>
    <x v="1"/>
    <x v="64"/>
    <x v="312"/>
  </r>
  <r>
    <n v="5"/>
    <n v="141704858"/>
    <n v="142051566"/>
    <s v="AC005592.2"/>
    <m/>
    <x v="1"/>
    <x v="64"/>
    <x v="313"/>
  </r>
  <r>
    <n v="8"/>
    <n v="81035087"/>
    <n v="81039905"/>
    <s v="RP11-92K15.1"/>
    <m/>
    <x v="1"/>
    <x v="65"/>
    <x v="314"/>
  </r>
  <r>
    <n v="3"/>
    <n v="171757418"/>
    <n v="172119455"/>
    <s v="FNDC3B"/>
    <s v="fibronectin type III domain containing 3B [Source:HGNC Symbol;Acc:24670]"/>
    <x v="4"/>
    <x v="66"/>
    <x v="315"/>
  </r>
  <r>
    <n v="3"/>
    <n v="171757418"/>
    <n v="172119455"/>
    <s v="FNDC3B"/>
    <s v="fibronectin type III domain containing 3B [Source:HGNC Symbol;Acc:24670]"/>
    <x v="4"/>
    <x v="66"/>
    <x v="316"/>
  </r>
  <r>
    <n v="3"/>
    <n v="171757418"/>
    <n v="172119455"/>
    <s v="FNDC3B"/>
    <s v="fibronectin type III domain containing 3B [Source:HGNC Symbol;Acc:24670]"/>
    <x v="5"/>
    <x v="66"/>
    <x v="317"/>
  </r>
  <r>
    <n v="3"/>
    <n v="171757418"/>
    <n v="172119455"/>
    <s v="FNDC3B"/>
    <s v="fibronectin type III domain containing 3B [Source:HGNC Symbol;Acc:24670]"/>
    <x v="4"/>
    <x v="66"/>
    <x v="318"/>
  </r>
  <r>
    <n v="3"/>
    <n v="171757418"/>
    <n v="172119455"/>
    <s v="FNDC3B"/>
    <s v="fibronectin type III domain containing 3B [Source:HGNC Symbol;Acc:24670]"/>
    <x v="4"/>
    <x v="66"/>
    <x v="319"/>
  </r>
  <r>
    <n v="3"/>
    <n v="171757418"/>
    <n v="172119455"/>
    <s v="FNDC3B"/>
    <s v="fibronectin type III domain containing 3B [Source:HGNC Symbol;Acc:24670]"/>
    <x v="4"/>
    <x v="66"/>
    <x v="320"/>
  </r>
  <r>
    <n v="3"/>
    <n v="171757418"/>
    <n v="172119455"/>
    <s v="FNDC3B"/>
    <s v="fibronectin type III domain containing 3B [Source:HGNC Symbol;Acc:24670]"/>
    <x v="5"/>
    <x v="66"/>
    <x v="321"/>
  </r>
  <r>
    <n v="3"/>
    <n v="171757418"/>
    <n v="172119455"/>
    <s v="FNDC3B"/>
    <s v="fibronectin type III domain containing 3B [Source:HGNC Symbol;Acc:24670]"/>
    <x v="4"/>
    <x v="66"/>
    <x v="322"/>
  </r>
  <r>
    <n v="3"/>
    <n v="171757418"/>
    <n v="172119455"/>
    <s v="FNDC3B"/>
    <s v="fibronectin type III domain containing 3B [Source:HGNC Symbol;Acc:24670]"/>
    <x v="3"/>
    <x v="66"/>
    <x v="323"/>
  </r>
  <r>
    <n v="3"/>
    <n v="171757418"/>
    <n v="172119455"/>
    <s v="FNDC3B"/>
    <s v="fibronectin type III domain containing 3B [Source:HGNC Symbol;Acc:24670]"/>
    <x v="5"/>
    <x v="66"/>
    <x v="324"/>
  </r>
  <r>
    <n v="3"/>
    <n v="171757418"/>
    <n v="172119455"/>
    <s v="FNDC3B"/>
    <s v="fibronectin type III domain containing 3B [Source:HGNC Symbol;Acc:24670]"/>
    <x v="5"/>
    <x v="66"/>
    <x v="325"/>
  </r>
  <r>
    <n v="3"/>
    <n v="171757418"/>
    <n v="172119455"/>
    <s v="FNDC3B"/>
    <s v="fibronectin type III domain containing 3B [Source:HGNC Symbol;Acc:24670]"/>
    <x v="5"/>
    <x v="66"/>
    <x v="326"/>
  </r>
  <r>
    <n v="3"/>
    <n v="171757418"/>
    <n v="172119455"/>
    <s v="FNDC3B"/>
    <s v="fibronectin type III domain containing 3B [Source:HGNC Symbol;Acc:24670]"/>
    <x v="4"/>
    <x v="66"/>
    <x v="327"/>
  </r>
  <r>
    <n v="12"/>
    <n v="50031724"/>
    <n v="50101948"/>
    <s v="FMNL3"/>
    <s v="formin-like 3 [Source:HGNC Symbol;Acc:23698]"/>
    <x v="4"/>
    <x v="67"/>
    <x v="328"/>
  </r>
  <r>
    <n v="12"/>
    <n v="50031724"/>
    <n v="50101948"/>
    <s v="FMNL3"/>
    <s v="formin-like 3 [Source:HGNC Symbol;Acc:23698]"/>
    <x v="3"/>
    <x v="67"/>
    <x v="329"/>
  </r>
  <r>
    <n v="12"/>
    <n v="50031724"/>
    <n v="50101948"/>
    <s v="FMNL3"/>
    <s v="formin-like 3 [Source:HGNC Symbol;Acc:23698]"/>
    <x v="4"/>
    <x v="67"/>
    <x v="330"/>
  </r>
  <r>
    <n v="12"/>
    <n v="50031724"/>
    <n v="50101948"/>
    <s v="FMNL3"/>
    <s v="formin-like 3 [Source:HGNC Symbol;Acc:23698]"/>
    <x v="5"/>
    <x v="67"/>
    <x v="331"/>
  </r>
  <r>
    <n v="12"/>
    <n v="50031724"/>
    <n v="50101948"/>
    <s v="FMNL3"/>
    <s v="formin-like 3 [Source:HGNC Symbol;Acc:23698]"/>
    <x v="4"/>
    <x v="67"/>
    <x v="332"/>
  </r>
  <r>
    <n v="12"/>
    <n v="50031724"/>
    <n v="50101948"/>
    <s v="FMNL3"/>
    <s v="formin-like 3 [Source:HGNC Symbol;Acc:23698]"/>
    <x v="5"/>
    <x v="67"/>
    <x v="333"/>
  </r>
  <r>
    <n v="12"/>
    <n v="50031724"/>
    <n v="50101948"/>
    <s v="FMNL3"/>
    <s v="formin-like 3 [Source:HGNC Symbol;Acc:23698]"/>
    <x v="4"/>
    <x v="67"/>
    <x v="334"/>
  </r>
  <r>
    <n v="12"/>
    <n v="50031724"/>
    <n v="50101948"/>
    <s v="FMNL3"/>
    <s v="formin-like 3 [Source:HGNC Symbol;Acc:23698]"/>
    <x v="4"/>
    <x v="67"/>
    <x v="335"/>
  </r>
  <r>
    <n v="5"/>
    <n v="151056506"/>
    <n v="151104343"/>
    <s v="CTB-113P19.1"/>
    <m/>
    <x v="1"/>
    <x v="68"/>
    <x v="336"/>
  </r>
  <r>
    <n v="5"/>
    <n v="151056506"/>
    <n v="151104343"/>
    <s v="CTB-113P19.1"/>
    <m/>
    <x v="1"/>
    <x v="68"/>
    <x v="337"/>
  </r>
  <r>
    <n v="3"/>
    <n v="172223298"/>
    <n v="172241297"/>
    <s v="TNFSF10"/>
    <s v="tumor necrosis factor (ligand) superfamily, member 10 [Source:HGNC Symbol;Acc:11925]"/>
    <x v="4"/>
    <x v="69"/>
    <x v="338"/>
  </r>
  <r>
    <n v="3"/>
    <n v="172223298"/>
    <n v="172241297"/>
    <s v="TNFSF10"/>
    <s v="tumor necrosis factor (ligand) superfamily, member 10 [Source:HGNC Symbol;Acc:11925]"/>
    <x v="4"/>
    <x v="69"/>
    <x v="339"/>
  </r>
  <r>
    <n v="3"/>
    <n v="172223298"/>
    <n v="172241297"/>
    <s v="TNFSF10"/>
    <s v="tumor necrosis factor (ligand) superfamily, member 10 [Source:HGNC Symbol;Acc:11925]"/>
    <x v="8"/>
    <x v="69"/>
    <x v="340"/>
  </r>
  <r>
    <n v="3"/>
    <n v="172223298"/>
    <n v="172241297"/>
    <s v="TNFSF10"/>
    <s v="tumor necrosis factor (ligand) superfamily, member 10 [Source:HGNC Symbol;Acc:11925]"/>
    <x v="5"/>
    <x v="69"/>
    <x v="341"/>
  </r>
  <r>
    <n v="3"/>
    <n v="172223298"/>
    <n v="172241297"/>
    <s v="TNFSF10"/>
    <s v="tumor necrosis factor (ligand) superfamily, member 10 [Source:HGNC Symbol;Acc:11925]"/>
    <x v="5"/>
    <x v="69"/>
    <x v="342"/>
  </r>
  <r>
    <n v="3"/>
    <n v="172223298"/>
    <n v="172241297"/>
    <s v="TNFSF10"/>
    <s v="tumor necrosis factor (ligand) superfamily, member 10 [Source:HGNC Symbol;Acc:11925]"/>
    <x v="5"/>
    <x v="69"/>
    <x v="343"/>
  </r>
  <r>
    <n v="11"/>
    <n v="112658027"/>
    <n v="112666577"/>
    <s v="RP11-27G22.1"/>
    <m/>
    <x v="0"/>
    <x v="70"/>
    <x v="344"/>
  </r>
  <r>
    <n v="3"/>
    <n v="27674467"/>
    <n v="27675211"/>
    <s v="AC098614.2"/>
    <m/>
    <x v="6"/>
    <x v="71"/>
    <x v="345"/>
  </r>
  <r>
    <n v="3"/>
    <n v="27674467"/>
    <n v="27675211"/>
    <s v="AC098614.2"/>
    <m/>
    <x v="6"/>
    <x v="71"/>
    <x v="346"/>
  </r>
  <r>
    <n v="13"/>
    <n v="33006554"/>
    <n v="33112970"/>
    <s v="N4BP2L2"/>
    <s v="NEDD4 binding protein 2-like 2 [Source:HGNC Symbol;Acc:26916]"/>
    <x v="3"/>
    <x v="72"/>
    <x v="347"/>
  </r>
  <r>
    <n v="13"/>
    <n v="33006554"/>
    <n v="33112970"/>
    <s v="N4BP2L2"/>
    <s v="NEDD4 binding protein 2-like 2 [Source:HGNC Symbol;Acc:26916]"/>
    <x v="3"/>
    <x v="72"/>
    <x v="348"/>
  </r>
  <r>
    <n v="13"/>
    <n v="33006554"/>
    <n v="33112970"/>
    <s v="N4BP2L2"/>
    <s v="NEDD4 binding protein 2-like 2 [Source:HGNC Symbol;Acc:26916]"/>
    <x v="4"/>
    <x v="72"/>
    <x v="349"/>
  </r>
  <r>
    <n v="13"/>
    <n v="33006554"/>
    <n v="33112970"/>
    <s v="N4BP2L2"/>
    <s v="NEDD4 binding protein 2-like 2 [Source:HGNC Symbol;Acc:26916]"/>
    <x v="5"/>
    <x v="72"/>
    <x v="350"/>
  </r>
  <r>
    <n v="13"/>
    <n v="33006554"/>
    <n v="33112970"/>
    <s v="N4BP2L2"/>
    <s v="NEDD4 binding protein 2-like 2 [Source:HGNC Symbol;Acc:26916]"/>
    <x v="4"/>
    <x v="72"/>
    <x v="351"/>
  </r>
  <r>
    <n v="13"/>
    <n v="33006554"/>
    <n v="33112970"/>
    <s v="N4BP2L2"/>
    <s v="NEDD4 binding protein 2-like 2 [Source:HGNC Symbol;Acc:26916]"/>
    <x v="4"/>
    <x v="72"/>
    <x v="352"/>
  </r>
  <r>
    <n v="13"/>
    <n v="33006554"/>
    <n v="33112970"/>
    <s v="N4BP2L2"/>
    <s v="NEDD4 binding protein 2-like 2 [Source:HGNC Symbol;Acc:26916]"/>
    <x v="3"/>
    <x v="72"/>
    <x v="353"/>
  </r>
  <r>
    <n v="13"/>
    <n v="33006554"/>
    <n v="33112970"/>
    <s v="N4BP2L2"/>
    <s v="NEDD4 binding protein 2-like 2 [Source:HGNC Symbol;Acc:26916]"/>
    <x v="5"/>
    <x v="72"/>
    <x v="354"/>
  </r>
  <r>
    <n v="13"/>
    <n v="33006554"/>
    <n v="33112970"/>
    <s v="N4BP2L2"/>
    <s v="NEDD4 binding protein 2-like 2 [Source:HGNC Symbol;Acc:26916]"/>
    <x v="4"/>
    <x v="72"/>
    <x v="355"/>
  </r>
  <r>
    <n v="13"/>
    <n v="33006554"/>
    <n v="33112970"/>
    <s v="N4BP2L2"/>
    <s v="NEDD4 binding protein 2-like 2 [Source:HGNC Symbol;Acc:26916]"/>
    <x v="3"/>
    <x v="72"/>
    <x v="356"/>
  </r>
  <r>
    <n v="13"/>
    <n v="33006554"/>
    <n v="33112970"/>
    <s v="N4BP2L2"/>
    <s v="NEDD4 binding protein 2-like 2 [Source:HGNC Symbol;Acc:26916]"/>
    <x v="3"/>
    <x v="72"/>
    <x v="357"/>
  </r>
  <r>
    <n v="13"/>
    <n v="33006554"/>
    <n v="33112970"/>
    <s v="N4BP2L2"/>
    <s v="NEDD4 binding protein 2-like 2 [Source:HGNC Symbol;Acc:26916]"/>
    <x v="3"/>
    <x v="72"/>
    <x v="358"/>
  </r>
  <r>
    <n v="13"/>
    <n v="33006554"/>
    <n v="33112970"/>
    <s v="N4BP2L2"/>
    <s v="NEDD4 binding protein 2-like 2 [Source:HGNC Symbol;Acc:26916]"/>
    <x v="3"/>
    <x v="72"/>
    <x v="359"/>
  </r>
  <r>
    <n v="13"/>
    <n v="33006554"/>
    <n v="33112970"/>
    <s v="N4BP2L2"/>
    <s v="NEDD4 binding protein 2-like 2 [Source:HGNC Symbol;Acc:26916]"/>
    <x v="4"/>
    <x v="72"/>
    <x v="360"/>
  </r>
  <r>
    <n v="13"/>
    <n v="33006554"/>
    <n v="33112970"/>
    <s v="N4BP2L2"/>
    <s v="NEDD4 binding protein 2-like 2 [Source:HGNC Symbol;Acc:26916]"/>
    <x v="4"/>
    <x v="72"/>
    <x v="361"/>
  </r>
  <r>
    <n v="17"/>
    <n v="4067201"/>
    <n v="4167274"/>
    <s v="ANKFY1"/>
    <s v="ankyrin repeat and FYVE domain containing 1 [Source:HGNC Symbol;Acc:20763]"/>
    <x v="4"/>
    <x v="73"/>
    <x v="362"/>
  </r>
  <r>
    <n v="17"/>
    <n v="4067201"/>
    <n v="4167274"/>
    <s v="ANKFY1"/>
    <s v="ankyrin repeat and FYVE domain containing 1 [Source:HGNC Symbol;Acc:20763]"/>
    <x v="4"/>
    <x v="73"/>
    <x v="363"/>
  </r>
  <r>
    <n v="17"/>
    <n v="4067201"/>
    <n v="4167274"/>
    <s v="ANKFY1"/>
    <s v="ankyrin repeat and FYVE domain containing 1 [Source:HGNC Symbol;Acc:20763]"/>
    <x v="4"/>
    <x v="73"/>
    <x v="364"/>
  </r>
  <r>
    <n v="17"/>
    <n v="4067201"/>
    <n v="4167274"/>
    <s v="ANKFY1"/>
    <s v="ankyrin repeat and FYVE domain containing 1 [Source:HGNC Symbol;Acc:20763]"/>
    <x v="8"/>
    <x v="73"/>
    <x v="365"/>
  </r>
  <r>
    <n v="17"/>
    <n v="4067201"/>
    <n v="4167274"/>
    <s v="ANKFY1"/>
    <s v="ankyrin repeat and FYVE domain containing 1 [Source:HGNC Symbol;Acc:20763]"/>
    <x v="8"/>
    <x v="73"/>
    <x v="366"/>
  </r>
  <r>
    <n v="17"/>
    <n v="4067201"/>
    <n v="4167274"/>
    <s v="ANKFY1"/>
    <s v="ankyrin repeat and FYVE domain containing 1 [Source:HGNC Symbol;Acc:20763]"/>
    <x v="5"/>
    <x v="73"/>
    <x v="367"/>
  </r>
  <r>
    <n v="17"/>
    <n v="4067201"/>
    <n v="4167274"/>
    <s v="ANKFY1"/>
    <s v="ankyrin repeat and FYVE domain containing 1 [Source:HGNC Symbol;Acc:20763]"/>
    <x v="5"/>
    <x v="73"/>
    <x v="368"/>
  </r>
  <r>
    <n v="17"/>
    <n v="4067201"/>
    <n v="4167274"/>
    <s v="ANKFY1"/>
    <s v="ankyrin repeat and FYVE domain containing 1 [Source:HGNC Symbol;Acc:20763]"/>
    <x v="4"/>
    <x v="73"/>
    <x v="369"/>
  </r>
  <r>
    <n v="17"/>
    <n v="4067201"/>
    <n v="4167274"/>
    <s v="ANKFY1"/>
    <s v="ankyrin repeat and FYVE domain containing 1 [Source:HGNC Symbol;Acc:20763]"/>
    <x v="3"/>
    <x v="73"/>
    <x v="370"/>
  </r>
  <r>
    <n v="17"/>
    <n v="4067201"/>
    <n v="4167274"/>
    <s v="ANKFY1"/>
    <s v="ankyrin repeat and FYVE domain containing 1 [Source:HGNC Symbol;Acc:20763]"/>
    <x v="5"/>
    <x v="73"/>
    <x v="371"/>
  </r>
  <r>
    <n v="17"/>
    <n v="4067201"/>
    <n v="4167274"/>
    <s v="ANKFY1"/>
    <s v="ankyrin repeat and FYVE domain containing 1 [Source:HGNC Symbol;Acc:20763]"/>
    <x v="5"/>
    <x v="73"/>
    <x v="372"/>
  </r>
  <r>
    <n v="17"/>
    <n v="4067201"/>
    <n v="4167274"/>
    <s v="ANKFY1"/>
    <s v="ankyrin repeat and FYVE domain containing 1 [Source:HGNC Symbol;Acc:20763]"/>
    <x v="5"/>
    <x v="73"/>
    <x v="373"/>
  </r>
  <r>
    <n v="17"/>
    <n v="4067201"/>
    <n v="4167274"/>
    <s v="ANKFY1"/>
    <s v="ankyrin repeat and FYVE domain containing 1 [Source:HGNC Symbol;Acc:20763]"/>
    <x v="5"/>
    <x v="73"/>
    <x v="374"/>
  </r>
  <r>
    <n v="17"/>
    <n v="4067201"/>
    <n v="4167274"/>
    <s v="ANKFY1"/>
    <s v="ankyrin repeat and FYVE domain containing 1 [Source:HGNC Symbol;Acc:20763]"/>
    <x v="4"/>
    <x v="73"/>
    <x v="375"/>
  </r>
  <r>
    <n v="11"/>
    <n v="69860964"/>
    <n v="69867165"/>
    <s v="RP11-626H12.2"/>
    <m/>
    <x v="0"/>
    <x v="74"/>
    <x v="376"/>
  </r>
  <r>
    <n v="11"/>
    <n v="69860964"/>
    <n v="69867165"/>
    <s v="RP11-626H12.2"/>
    <m/>
    <x v="0"/>
    <x v="74"/>
    <x v="377"/>
  </r>
  <r>
    <n v="8"/>
    <n v="17501304"/>
    <n v="17658426"/>
    <s v="MTUS1"/>
    <s v="microtubule associated tumor suppressor 1 [Source:HGNC Symbol;Acc:29789]"/>
    <x v="5"/>
    <x v="75"/>
    <x v="378"/>
  </r>
  <r>
    <n v="8"/>
    <n v="17501304"/>
    <n v="17658426"/>
    <s v="MTUS1"/>
    <s v="microtubule associated tumor suppressor 1 [Source:HGNC Symbol;Acc:29789]"/>
    <x v="4"/>
    <x v="75"/>
    <x v="379"/>
  </r>
  <r>
    <n v="8"/>
    <n v="17501304"/>
    <n v="17658426"/>
    <s v="MTUS1"/>
    <s v="microtubule associated tumor suppressor 1 [Source:HGNC Symbol;Acc:29789]"/>
    <x v="8"/>
    <x v="75"/>
    <x v="380"/>
  </r>
  <r>
    <n v="8"/>
    <n v="17501304"/>
    <n v="17658426"/>
    <s v="MTUS1"/>
    <s v="microtubule associated tumor suppressor 1 [Source:HGNC Symbol;Acc:29789]"/>
    <x v="4"/>
    <x v="75"/>
    <x v="381"/>
  </r>
  <r>
    <n v="8"/>
    <n v="17501304"/>
    <n v="17658426"/>
    <s v="MTUS1"/>
    <s v="microtubule associated tumor suppressor 1 [Source:HGNC Symbol;Acc:29789]"/>
    <x v="4"/>
    <x v="75"/>
    <x v="382"/>
  </r>
  <r>
    <n v="8"/>
    <n v="17501304"/>
    <n v="17658426"/>
    <s v="MTUS1"/>
    <s v="microtubule associated tumor suppressor 1 [Source:HGNC Symbol;Acc:29789]"/>
    <x v="4"/>
    <x v="75"/>
    <x v="383"/>
  </r>
  <r>
    <n v="8"/>
    <n v="17501304"/>
    <n v="17658426"/>
    <s v="MTUS1"/>
    <s v="microtubule associated tumor suppressor 1 [Source:HGNC Symbol;Acc:29789]"/>
    <x v="3"/>
    <x v="75"/>
    <x v="384"/>
  </r>
  <r>
    <n v="8"/>
    <n v="17501304"/>
    <n v="17658426"/>
    <s v="MTUS1"/>
    <s v="microtubule associated tumor suppressor 1 [Source:HGNC Symbol;Acc:29789]"/>
    <x v="3"/>
    <x v="75"/>
    <x v="385"/>
  </r>
  <r>
    <n v="8"/>
    <n v="17501304"/>
    <n v="17658426"/>
    <s v="MTUS1"/>
    <s v="microtubule associated tumor suppressor 1 [Source:HGNC Symbol;Acc:29789]"/>
    <x v="5"/>
    <x v="75"/>
    <x v="386"/>
  </r>
  <r>
    <n v="8"/>
    <n v="17501304"/>
    <n v="17658426"/>
    <s v="MTUS1"/>
    <s v="microtubule associated tumor suppressor 1 [Source:HGNC Symbol;Acc:29789]"/>
    <x v="3"/>
    <x v="75"/>
    <x v="387"/>
  </r>
  <r>
    <n v="8"/>
    <n v="17501304"/>
    <n v="17658426"/>
    <s v="MTUS1"/>
    <s v="microtubule associated tumor suppressor 1 [Source:HGNC Symbol;Acc:29789]"/>
    <x v="3"/>
    <x v="75"/>
    <x v="388"/>
  </r>
  <r>
    <n v="8"/>
    <n v="17501304"/>
    <n v="17658426"/>
    <s v="MTUS1"/>
    <s v="microtubule associated tumor suppressor 1 [Source:HGNC Symbol;Acc:29789]"/>
    <x v="3"/>
    <x v="75"/>
    <x v="389"/>
  </r>
  <r>
    <n v="8"/>
    <n v="17501304"/>
    <n v="17658426"/>
    <s v="MTUS1"/>
    <s v="microtubule associated tumor suppressor 1 [Source:HGNC Symbol;Acc:29789]"/>
    <x v="3"/>
    <x v="75"/>
    <x v="390"/>
  </r>
  <r>
    <n v="8"/>
    <n v="17501304"/>
    <n v="17658426"/>
    <s v="MTUS1"/>
    <s v="microtubule associated tumor suppressor 1 [Source:HGNC Symbol;Acc:29789]"/>
    <x v="3"/>
    <x v="75"/>
    <x v="391"/>
  </r>
  <r>
    <n v="8"/>
    <n v="17501304"/>
    <n v="17658426"/>
    <s v="MTUS1"/>
    <s v="microtubule associated tumor suppressor 1 [Source:HGNC Symbol;Acc:29789]"/>
    <x v="3"/>
    <x v="75"/>
    <x v="392"/>
  </r>
  <r>
    <n v="8"/>
    <n v="17501304"/>
    <n v="17658426"/>
    <s v="MTUS1"/>
    <s v="microtubule associated tumor suppressor 1 [Source:HGNC Symbol;Acc:29789]"/>
    <x v="3"/>
    <x v="75"/>
    <x v="393"/>
  </r>
  <r>
    <n v="8"/>
    <n v="17501304"/>
    <n v="17658426"/>
    <s v="MTUS1"/>
    <s v="microtubule associated tumor suppressor 1 [Source:HGNC Symbol;Acc:29789]"/>
    <x v="3"/>
    <x v="75"/>
    <x v="394"/>
  </r>
  <r>
    <n v="8"/>
    <n v="17501304"/>
    <n v="17658426"/>
    <s v="MTUS1"/>
    <s v="microtubule associated tumor suppressor 1 [Source:HGNC Symbol;Acc:29789]"/>
    <x v="3"/>
    <x v="75"/>
    <x v="395"/>
  </r>
  <r>
    <n v="8"/>
    <n v="17501304"/>
    <n v="17658426"/>
    <s v="MTUS1"/>
    <s v="microtubule associated tumor suppressor 1 [Source:HGNC Symbol;Acc:29789]"/>
    <x v="3"/>
    <x v="75"/>
    <x v="396"/>
  </r>
  <r>
    <n v="8"/>
    <n v="17501304"/>
    <n v="17658426"/>
    <s v="MTUS1"/>
    <s v="microtubule associated tumor suppressor 1 [Source:HGNC Symbol;Acc:29789]"/>
    <x v="3"/>
    <x v="75"/>
    <x v="397"/>
  </r>
  <r>
    <n v="8"/>
    <n v="17501304"/>
    <n v="17658426"/>
    <s v="MTUS1"/>
    <s v="microtubule associated tumor suppressor 1 [Source:HGNC Symbol;Acc:29789]"/>
    <x v="3"/>
    <x v="75"/>
    <x v="398"/>
  </r>
  <r>
    <n v="8"/>
    <n v="17501304"/>
    <n v="17658426"/>
    <s v="MTUS1"/>
    <s v="microtubule associated tumor suppressor 1 [Source:HGNC Symbol;Acc:29789]"/>
    <x v="5"/>
    <x v="75"/>
    <x v="399"/>
  </r>
  <r>
    <n v="8"/>
    <n v="17501304"/>
    <n v="17658426"/>
    <s v="MTUS1"/>
    <s v="microtubule associated tumor suppressor 1 [Source:HGNC Symbol;Acc:29789]"/>
    <x v="3"/>
    <x v="75"/>
    <x v="400"/>
  </r>
  <r>
    <n v="8"/>
    <n v="17501304"/>
    <n v="17658426"/>
    <s v="MTUS1"/>
    <s v="microtubule associated tumor suppressor 1 [Source:HGNC Symbol;Acc:29789]"/>
    <x v="5"/>
    <x v="75"/>
    <x v="401"/>
  </r>
  <r>
    <n v="8"/>
    <n v="17501304"/>
    <n v="17658426"/>
    <s v="MTUS1"/>
    <s v="microtubule associated tumor suppressor 1 [Source:HGNC Symbol;Acc:29789]"/>
    <x v="3"/>
    <x v="75"/>
    <x v="402"/>
  </r>
  <r>
    <n v="8"/>
    <n v="17501304"/>
    <n v="17658426"/>
    <s v="MTUS1"/>
    <s v="microtubule associated tumor suppressor 1 [Source:HGNC Symbol;Acc:29789]"/>
    <x v="3"/>
    <x v="75"/>
    <x v="403"/>
  </r>
  <r>
    <n v="8"/>
    <n v="17501304"/>
    <n v="17658426"/>
    <s v="MTUS1"/>
    <s v="microtubule associated tumor suppressor 1 [Source:HGNC Symbol;Acc:29789]"/>
    <x v="4"/>
    <x v="75"/>
    <x v="404"/>
  </r>
  <r>
    <n v="8"/>
    <n v="17501304"/>
    <n v="17658426"/>
    <s v="MTUS1"/>
    <s v="microtubule associated tumor suppressor 1 [Source:HGNC Symbol;Acc:29789]"/>
    <x v="4"/>
    <x v="75"/>
    <x v="405"/>
  </r>
  <r>
    <n v="8"/>
    <n v="17501304"/>
    <n v="17658426"/>
    <s v="MTUS1"/>
    <s v="microtubule associated tumor suppressor 1 [Source:HGNC Symbol;Acc:29789]"/>
    <x v="4"/>
    <x v="75"/>
    <x v="406"/>
  </r>
  <r>
    <n v="8"/>
    <n v="17501304"/>
    <n v="17658426"/>
    <s v="MTUS1"/>
    <s v="microtubule associated tumor suppressor 1 [Source:HGNC Symbol;Acc:29789]"/>
    <x v="4"/>
    <x v="75"/>
    <x v="407"/>
  </r>
  <r>
    <n v="6"/>
    <n v="152442819"/>
    <n v="152958936"/>
    <s v="SYNE1"/>
    <s v="spectrin repeat containing, nuclear envelope 1 [Source:HGNC Symbol;Acc:17089]"/>
    <x v="4"/>
    <x v="76"/>
    <x v="408"/>
  </r>
  <r>
    <n v="6"/>
    <n v="152442819"/>
    <n v="152958936"/>
    <s v="SYNE1"/>
    <s v="spectrin repeat containing, nuclear envelope 1 [Source:HGNC Symbol;Acc:17089]"/>
    <x v="5"/>
    <x v="76"/>
    <x v="409"/>
  </r>
  <r>
    <n v="6"/>
    <n v="152442819"/>
    <n v="152958936"/>
    <s v="SYNE1"/>
    <s v="spectrin repeat containing, nuclear envelope 1 [Source:HGNC Symbol;Acc:17089]"/>
    <x v="4"/>
    <x v="76"/>
    <x v="410"/>
  </r>
  <r>
    <n v="6"/>
    <n v="152442819"/>
    <n v="152958936"/>
    <s v="SYNE1"/>
    <s v="spectrin repeat containing, nuclear envelope 1 [Source:HGNC Symbol;Acc:17089]"/>
    <x v="4"/>
    <x v="76"/>
    <x v="411"/>
  </r>
  <r>
    <n v="6"/>
    <n v="152442819"/>
    <n v="152958936"/>
    <s v="SYNE1"/>
    <s v="spectrin repeat containing, nuclear envelope 1 [Source:HGNC Symbol;Acc:17089]"/>
    <x v="4"/>
    <x v="76"/>
    <x v="412"/>
  </r>
  <r>
    <n v="6"/>
    <n v="152442819"/>
    <n v="152958936"/>
    <s v="SYNE1"/>
    <s v="spectrin repeat containing, nuclear envelope 1 [Source:HGNC Symbol;Acc:17089]"/>
    <x v="4"/>
    <x v="76"/>
    <x v="413"/>
  </r>
  <r>
    <n v="6"/>
    <n v="152442819"/>
    <n v="152958936"/>
    <s v="SYNE1"/>
    <s v="spectrin repeat containing, nuclear envelope 1 [Source:HGNC Symbol;Acc:17089]"/>
    <x v="3"/>
    <x v="76"/>
    <x v="414"/>
  </r>
  <r>
    <n v="6"/>
    <n v="152442819"/>
    <n v="152958936"/>
    <s v="SYNE1"/>
    <s v="spectrin repeat containing, nuclear envelope 1 [Source:HGNC Symbol;Acc:17089]"/>
    <x v="3"/>
    <x v="76"/>
    <x v="415"/>
  </r>
  <r>
    <n v="6"/>
    <n v="152442819"/>
    <n v="152958936"/>
    <s v="SYNE1"/>
    <s v="spectrin repeat containing, nuclear envelope 1 [Source:HGNC Symbol;Acc:17089]"/>
    <x v="5"/>
    <x v="76"/>
    <x v="416"/>
  </r>
  <r>
    <n v="6"/>
    <n v="152442819"/>
    <n v="152958936"/>
    <s v="SYNE1"/>
    <s v="spectrin repeat containing, nuclear envelope 1 [Source:HGNC Symbol;Acc:17089]"/>
    <x v="5"/>
    <x v="76"/>
    <x v="417"/>
  </r>
  <r>
    <n v="6"/>
    <n v="152442819"/>
    <n v="152958936"/>
    <s v="SYNE1"/>
    <s v="spectrin repeat containing, nuclear envelope 1 [Source:HGNC Symbol;Acc:17089]"/>
    <x v="4"/>
    <x v="76"/>
    <x v="418"/>
  </r>
  <r>
    <n v="6"/>
    <n v="152442819"/>
    <n v="152958936"/>
    <s v="SYNE1"/>
    <s v="spectrin repeat containing, nuclear envelope 1 [Source:HGNC Symbol;Acc:17089]"/>
    <x v="3"/>
    <x v="76"/>
    <x v="419"/>
  </r>
  <r>
    <n v="6"/>
    <n v="152442819"/>
    <n v="152958936"/>
    <s v="SYNE1"/>
    <s v="spectrin repeat containing, nuclear envelope 1 [Source:HGNC Symbol;Acc:17089]"/>
    <x v="5"/>
    <x v="76"/>
    <x v="420"/>
  </r>
  <r>
    <n v="6"/>
    <n v="152442819"/>
    <n v="152958936"/>
    <s v="SYNE1"/>
    <s v="spectrin repeat containing, nuclear envelope 1 [Source:HGNC Symbol;Acc:17089]"/>
    <x v="3"/>
    <x v="76"/>
    <x v="421"/>
  </r>
  <r>
    <n v="6"/>
    <n v="152442819"/>
    <n v="152958936"/>
    <s v="SYNE1"/>
    <s v="spectrin repeat containing, nuclear envelope 1 [Source:HGNC Symbol;Acc:17089]"/>
    <x v="5"/>
    <x v="76"/>
    <x v="422"/>
  </r>
  <r>
    <n v="6"/>
    <n v="152442819"/>
    <n v="152958936"/>
    <s v="SYNE1"/>
    <s v="spectrin repeat containing, nuclear envelope 1 [Source:HGNC Symbol;Acc:17089]"/>
    <x v="5"/>
    <x v="76"/>
    <x v="423"/>
  </r>
  <r>
    <n v="6"/>
    <n v="152442819"/>
    <n v="152958936"/>
    <s v="SYNE1"/>
    <s v="spectrin repeat containing, nuclear envelope 1 [Source:HGNC Symbol;Acc:17089]"/>
    <x v="5"/>
    <x v="76"/>
    <x v="424"/>
  </r>
  <r>
    <n v="6"/>
    <n v="152442819"/>
    <n v="152958936"/>
    <s v="SYNE1"/>
    <s v="spectrin repeat containing, nuclear envelope 1 [Source:HGNC Symbol;Acc:17089]"/>
    <x v="5"/>
    <x v="76"/>
    <x v="425"/>
  </r>
  <r>
    <n v="6"/>
    <n v="152442819"/>
    <n v="152958936"/>
    <s v="SYNE1"/>
    <s v="spectrin repeat containing, nuclear envelope 1 [Source:HGNC Symbol;Acc:17089]"/>
    <x v="4"/>
    <x v="76"/>
    <x v="426"/>
  </r>
  <r>
    <n v="6"/>
    <n v="152442819"/>
    <n v="152958936"/>
    <s v="SYNE1"/>
    <s v="spectrin repeat containing, nuclear envelope 1 [Source:HGNC Symbol;Acc:17089]"/>
    <x v="4"/>
    <x v="76"/>
    <x v="427"/>
  </r>
  <r>
    <n v="6"/>
    <n v="152442819"/>
    <n v="152958936"/>
    <s v="SYNE1"/>
    <s v="spectrin repeat containing, nuclear envelope 1 [Source:HGNC Symbol;Acc:17089]"/>
    <x v="5"/>
    <x v="76"/>
    <x v="428"/>
  </r>
  <r>
    <n v="6"/>
    <n v="152442819"/>
    <n v="152958936"/>
    <s v="SYNE1"/>
    <s v="spectrin repeat containing, nuclear envelope 1 [Source:HGNC Symbol;Acc:17089]"/>
    <x v="5"/>
    <x v="76"/>
    <x v="429"/>
  </r>
  <r>
    <n v="6"/>
    <n v="152442819"/>
    <n v="152958936"/>
    <s v="SYNE1"/>
    <s v="spectrin repeat containing, nuclear envelope 1 [Source:HGNC Symbol;Acc:17089]"/>
    <x v="4"/>
    <x v="76"/>
    <x v="430"/>
  </r>
  <r>
    <n v="6"/>
    <n v="152442819"/>
    <n v="152958936"/>
    <s v="SYNE1"/>
    <s v="spectrin repeat containing, nuclear envelope 1 [Source:HGNC Symbol;Acc:17089]"/>
    <x v="4"/>
    <x v="76"/>
    <x v="431"/>
  </r>
  <r>
    <n v="6"/>
    <n v="152442819"/>
    <n v="152958936"/>
    <s v="SYNE1"/>
    <s v="spectrin repeat containing, nuclear envelope 1 [Source:HGNC Symbol;Acc:17089]"/>
    <x v="5"/>
    <x v="76"/>
    <x v="432"/>
  </r>
  <r>
    <n v="6"/>
    <n v="152442819"/>
    <n v="152958936"/>
    <s v="SYNE1"/>
    <s v="spectrin repeat containing, nuclear envelope 1 [Source:HGNC Symbol;Acc:17089]"/>
    <x v="5"/>
    <x v="76"/>
    <x v="433"/>
  </r>
  <r>
    <n v="6"/>
    <n v="152442819"/>
    <n v="152958936"/>
    <s v="SYNE1"/>
    <s v="spectrin repeat containing, nuclear envelope 1 [Source:HGNC Symbol;Acc:17089]"/>
    <x v="4"/>
    <x v="76"/>
    <x v="434"/>
  </r>
  <r>
    <n v="6"/>
    <n v="152442819"/>
    <n v="152958936"/>
    <s v="SYNE1"/>
    <s v="spectrin repeat containing, nuclear envelope 1 [Source:HGNC Symbol;Acc:17089]"/>
    <x v="4"/>
    <x v="76"/>
    <x v="435"/>
  </r>
  <r>
    <n v="6"/>
    <n v="152442819"/>
    <n v="152958936"/>
    <s v="SYNE1"/>
    <s v="spectrin repeat containing, nuclear envelope 1 [Source:HGNC Symbol;Acc:17089]"/>
    <x v="4"/>
    <x v="76"/>
    <x v="436"/>
  </r>
  <r>
    <n v="6"/>
    <n v="152442819"/>
    <n v="152958936"/>
    <s v="SYNE1"/>
    <s v="spectrin repeat containing, nuclear envelope 1 [Source:HGNC Symbol;Acc:17089]"/>
    <x v="4"/>
    <x v="76"/>
    <x v="437"/>
  </r>
  <r>
    <n v="6"/>
    <n v="152442819"/>
    <n v="152958936"/>
    <s v="SYNE1"/>
    <s v="spectrin repeat containing, nuclear envelope 1 [Source:HGNC Symbol;Acc:17089]"/>
    <x v="8"/>
    <x v="76"/>
    <x v="438"/>
  </r>
  <r>
    <n v="6"/>
    <n v="152442819"/>
    <n v="152958936"/>
    <s v="SYNE1"/>
    <s v="spectrin repeat containing, nuclear envelope 1 [Source:HGNC Symbol;Acc:17089]"/>
    <x v="3"/>
    <x v="76"/>
    <x v="439"/>
  </r>
  <r>
    <n v="6"/>
    <n v="152442819"/>
    <n v="152958936"/>
    <s v="SYNE1"/>
    <s v="spectrin repeat containing, nuclear envelope 1 [Source:HGNC Symbol;Acc:17089]"/>
    <x v="3"/>
    <x v="76"/>
    <x v="440"/>
  </r>
  <r>
    <n v="6"/>
    <n v="152442819"/>
    <n v="152958936"/>
    <s v="SYNE1"/>
    <s v="spectrin repeat containing, nuclear envelope 1 [Source:HGNC Symbol;Acc:17089]"/>
    <x v="4"/>
    <x v="76"/>
    <x v="441"/>
  </r>
  <r>
    <n v="6"/>
    <n v="152442819"/>
    <n v="152958936"/>
    <s v="SYNE1"/>
    <s v="spectrin repeat containing, nuclear envelope 1 [Source:HGNC Symbol;Acc:17089]"/>
    <x v="3"/>
    <x v="76"/>
    <x v="442"/>
  </r>
  <r>
    <n v="6"/>
    <n v="152442819"/>
    <n v="152958936"/>
    <s v="SYNE1"/>
    <s v="spectrin repeat containing, nuclear envelope 1 [Source:HGNC Symbol;Acc:17089]"/>
    <x v="5"/>
    <x v="76"/>
    <x v="443"/>
  </r>
  <r>
    <n v="6"/>
    <n v="152442819"/>
    <n v="152958936"/>
    <s v="SYNE1"/>
    <s v="spectrin repeat containing, nuclear envelope 1 [Source:HGNC Symbol;Acc:17089]"/>
    <x v="4"/>
    <x v="76"/>
    <x v="444"/>
  </r>
  <r>
    <n v="6"/>
    <n v="152442819"/>
    <n v="152958936"/>
    <s v="SYNE1"/>
    <s v="spectrin repeat containing, nuclear envelope 1 [Source:HGNC Symbol;Acc:17089]"/>
    <x v="4"/>
    <x v="76"/>
    <x v="445"/>
  </r>
  <r>
    <n v="6"/>
    <n v="152442819"/>
    <n v="152958936"/>
    <s v="SYNE1"/>
    <s v="spectrin repeat containing, nuclear envelope 1 [Source:HGNC Symbol;Acc:17089]"/>
    <x v="4"/>
    <x v="76"/>
    <x v="446"/>
  </r>
  <r>
    <n v="6"/>
    <n v="152442819"/>
    <n v="152958936"/>
    <s v="SYNE1"/>
    <s v="spectrin repeat containing, nuclear envelope 1 [Source:HGNC Symbol;Acc:17089]"/>
    <x v="4"/>
    <x v="76"/>
    <x v="447"/>
  </r>
  <r>
    <n v="6"/>
    <n v="152442819"/>
    <n v="152958936"/>
    <s v="SYNE1"/>
    <s v="spectrin repeat containing, nuclear envelope 1 [Source:HGNC Symbol;Acc:17089]"/>
    <x v="4"/>
    <x v="76"/>
    <x v="448"/>
  </r>
  <r>
    <n v="2"/>
    <n v="69240310"/>
    <n v="69476459"/>
    <s v="ANTXR1"/>
    <s v="anthrax toxin receptor 1 [Source:HGNC Symbol;Acc:21014]"/>
    <x v="4"/>
    <x v="77"/>
    <x v="449"/>
  </r>
  <r>
    <n v="2"/>
    <n v="69240310"/>
    <n v="69476459"/>
    <s v="ANTXR1"/>
    <s v="anthrax toxin receptor 1 [Source:HGNC Symbol;Acc:21014]"/>
    <x v="4"/>
    <x v="77"/>
    <x v="450"/>
  </r>
  <r>
    <n v="2"/>
    <n v="69240310"/>
    <n v="69476459"/>
    <s v="ANTXR1"/>
    <s v="anthrax toxin receptor 1 [Source:HGNC Symbol;Acc:21014]"/>
    <x v="5"/>
    <x v="77"/>
    <x v="451"/>
  </r>
  <r>
    <n v="2"/>
    <n v="69240310"/>
    <n v="69476459"/>
    <s v="ANTXR1"/>
    <s v="anthrax toxin receptor 1 [Source:HGNC Symbol;Acc:21014]"/>
    <x v="4"/>
    <x v="77"/>
    <x v="452"/>
  </r>
  <r>
    <n v="2"/>
    <n v="69240310"/>
    <n v="69476459"/>
    <s v="ANTXR1"/>
    <s v="anthrax toxin receptor 1 [Source:HGNC Symbol;Acc:21014]"/>
    <x v="4"/>
    <x v="77"/>
    <x v="453"/>
  </r>
  <r>
    <n v="2"/>
    <n v="69240310"/>
    <n v="69476459"/>
    <s v="ANTXR1"/>
    <s v="anthrax toxin receptor 1 [Source:HGNC Symbol;Acc:21014]"/>
    <x v="5"/>
    <x v="77"/>
    <x v="454"/>
  </r>
  <r>
    <n v="2"/>
    <n v="69240310"/>
    <n v="69476459"/>
    <s v="ANTXR1"/>
    <s v="anthrax toxin receptor 1 [Source:HGNC Symbol;Acc:21014]"/>
    <x v="5"/>
    <x v="77"/>
    <x v="455"/>
  </r>
  <r>
    <n v="10"/>
    <n v="46937463"/>
    <n v="46951699"/>
    <s v="RP11-38L15.2"/>
    <m/>
    <x v="0"/>
    <x v="78"/>
    <x v="456"/>
  </r>
  <r>
    <n v="10"/>
    <n v="46937463"/>
    <n v="46951699"/>
    <s v="RP11-38L15.2"/>
    <m/>
    <x v="0"/>
    <x v="78"/>
    <x v="457"/>
  </r>
  <r>
    <n v="10"/>
    <n v="46937463"/>
    <n v="46951699"/>
    <s v="RP11-38L15.2"/>
    <m/>
    <x v="0"/>
    <x v="78"/>
    <x v="458"/>
  </r>
  <r>
    <n v="10"/>
    <n v="46937463"/>
    <n v="46951699"/>
    <s v="RP11-38L15.2"/>
    <m/>
    <x v="0"/>
    <x v="78"/>
    <x v="459"/>
  </r>
  <r>
    <n v="10"/>
    <n v="46937463"/>
    <n v="46951699"/>
    <s v="RP11-38L15.2"/>
    <m/>
    <x v="0"/>
    <x v="78"/>
    <x v="460"/>
  </r>
  <r>
    <n v="10"/>
    <n v="46937463"/>
    <n v="46951699"/>
    <s v="RP11-38L15.2"/>
    <m/>
    <x v="0"/>
    <x v="78"/>
    <x v="461"/>
  </r>
  <r>
    <n v="10"/>
    <n v="46937463"/>
    <n v="46951699"/>
    <s v="RP11-38L15.2"/>
    <m/>
    <x v="0"/>
    <x v="78"/>
    <x v="462"/>
  </r>
  <r>
    <n v="10"/>
    <n v="46937463"/>
    <n v="46951699"/>
    <s v="RP11-38L15.2"/>
    <m/>
    <x v="0"/>
    <x v="78"/>
    <x v="463"/>
  </r>
  <r>
    <n v="15"/>
    <n v="101417919"/>
    <n v="101456831"/>
    <s v="ALDH1A3"/>
    <s v="aldehyde dehydrogenase 1 family, member A3 [Source:HGNC Symbol;Acc:409]"/>
    <x v="4"/>
    <x v="79"/>
    <x v="464"/>
  </r>
  <r>
    <n v="15"/>
    <n v="101417919"/>
    <n v="101456831"/>
    <s v="ALDH1A3"/>
    <s v="aldehyde dehydrogenase 1 family, member A3 [Source:HGNC Symbol;Acc:409]"/>
    <x v="4"/>
    <x v="79"/>
    <x v="465"/>
  </r>
  <r>
    <n v="15"/>
    <n v="101417919"/>
    <n v="101456831"/>
    <s v="ALDH1A3"/>
    <s v="aldehyde dehydrogenase 1 family, member A3 [Source:HGNC Symbol;Acc:409]"/>
    <x v="8"/>
    <x v="79"/>
    <x v="466"/>
  </r>
  <r>
    <n v="15"/>
    <n v="101417919"/>
    <n v="101456831"/>
    <s v="ALDH1A3"/>
    <s v="aldehyde dehydrogenase 1 family, member A3 [Source:HGNC Symbol;Acc:409]"/>
    <x v="4"/>
    <x v="79"/>
    <x v="467"/>
  </r>
  <r>
    <n v="15"/>
    <n v="101417919"/>
    <n v="101456831"/>
    <s v="ALDH1A3"/>
    <s v="aldehyde dehydrogenase 1 family, member A3 [Source:HGNC Symbol;Acc:409]"/>
    <x v="3"/>
    <x v="79"/>
    <x v="468"/>
  </r>
  <r>
    <n v="15"/>
    <n v="101417919"/>
    <n v="101456831"/>
    <s v="ALDH1A3"/>
    <s v="aldehyde dehydrogenase 1 family, member A3 [Source:HGNC Symbol;Acc:409]"/>
    <x v="4"/>
    <x v="79"/>
    <x v="469"/>
  </r>
  <r>
    <n v="15"/>
    <n v="101417919"/>
    <n v="101456831"/>
    <s v="ALDH1A3"/>
    <s v="aldehyde dehydrogenase 1 family, member A3 [Source:HGNC Symbol;Acc:409]"/>
    <x v="5"/>
    <x v="79"/>
    <x v="470"/>
  </r>
  <r>
    <n v="11"/>
    <n v="3875757"/>
    <n v="4114439"/>
    <s v="STIM1"/>
    <s v="stromal interaction molecule 1 [Source:HGNC Symbol;Acc:11386]"/>
    <x v="4"/>
    <x v="80"/>
    <x v="471"/>
  </r>
  <r>
    <n v="11"/>
    <n v="3875757"/>
    <n v="4114439"/>
    <s v="STIM1"/>
    <s v="stromal interaction molecule 1 [Source:HGNC Symbol;Acc:11386]"/>
    <x v="4"/>
    <x v="80"/>
    <x v="472"/>
  </r>
  <r>
    <n v="11"/>
    <n v="3875757"/>
    <n v="4114439"/>
    <s v="STIM1"/>
    <s v="stromal interaction molecule 1 [Source:HGNC Symbol;Acc:11386]"/>
    <x v="4"/>
    <x v="80"/>
    <x v="473"/>
  </r>
  <r>
    <n v="11"/>
    <n v="3875757"/>
    <n v="4114439"/>
    <s v="STIM1"/>
    <s v="stromal interaction molecule 1 [Source:HGNC Symbol;Acc:11386]"/>
    <x v="4"/>
    <x v="80"/>
    <x v="474"/>
  </r>
  <r>
    <n v="11"/>
    <n v="3875757"/>
    <n v="4114439"/>
    <s v="STIM1"/>
    <s v="stromal interaction molecule 1 [Source:HGNC Symbol;Acc:11386]"/>
    <x v="4"/>
    <x v="80"/>
    <x v="475"/>
  </r>
  <r>
    <n v="11"/>
    <n v="3875757"/>
    <n v="4114439"/>
    <s v="STIM1"/>
    <s v="stromal interaction molecule 1 [Source:HGNC Symbol;Acc:11386]"/>
    <x v="4"/>
    <x v="80"/>
    <x v="476"/>
  </r>
  <r>
    <n v="11"/>
    <n v="3875757"/>
    <n v="4114439"/>
    <s v="STIM1"/>
    <s v="stromal interaction molecule 1 [Source:HGNC Symbol;Acc:11386]"/>
    <x v="4"/>
    <x v="80"/>
    <x v="477"/>
  </r>
  <r>
    <n v="11"/>
    <n v="3875757"/>
    <n v="4114439"/>
    <s v="STIM1"/>
    <s v="stromal interaction molecule 1 [Source:HGNC Symbol;Acc:11386]"/>
    <x v="4"/>
    <x v="80"/>
    <x v="478"/>
  </r>
  <r>
    <n v="11"/>
    <n v="3875757"/>
    <n v="4114439"/>
    <s v="STIM1"/>
    <s v="stromal interaction molecule 1 [Source:HGNC Symbol;Acc:11386]"/>
    <x v="4"/>
    <x v="80"/>
    <x v="479"/>
  </r>
  <r>
    <n v="11"/>
    <n v="3875757"/>
    <n v="4114439"/>
    <s v="STIM1"/>
    <s v="stromal interaction molecule 1 [Source:HGNC Symbol;Acc:11386]"/>
    <x v="4"/>
    <x v="80"/>
    <x v="480"/>
  </r>
  <r>
    <n v="11"/>
    <n v="3875757"/>
    <n v="4114439"/>
    <s v="STIM1"/>
    <s v="stromal interaction molecule 1 [Source:HGNC Symbol;Acc:11386]"/>
    <x v="3"/>
    <x v="80"/>
    <x v="481"/>
  </r>
  <r>
    <n v="11"/>
    <n v="3875757"/>
    <n v="4114439"/>
    <s v="STIM1"/>
    <s v="stromal interaction molecule 1 [Source:HGNC Symbol;Acc:11386]"/>
    <x v="3"/>
    <x v="80"/>
    <x v="482"/>
  </r>
  <r>
    <n v="11"/>
    <n v="3875757"/>
    <n v="4114439"/>
    <s v="STIM1"/>
    <s v="stromal interaction molecule 1 [Source:HGNC Symbol;Acc:11386]"/>
    <x v="3"/>
    <x v="80"/>
    <x v="483"/>
  </r>
  <r>
    <n v="11"/>
    <n v="3875757"/>
    <n v="4114439"/>
    <s v="STIM1"/>
    <s v="stromal interaction molecule 1 [Source:HGNC Symbol;Acc:11386]"/>
    <x v="4"/>
    <x v="80"/>
    <x v="484"/>
  </r>
  <r>
    <n v="11"/>
    <n v="3875757"/>
    <n v="4114439"/>
    <s v="STIM1"/>
    <s v="stromal interaction molecule 1 [Source:HGNC Symbol;Acc:11386]"/>
    <x v="4"/>
    <x v="80"/>
    <x v="485"/>
  </r>
  <r>
    <n v="11"/>
    <n v="3875757"/>
    <n v="4114439"/>
    <s v="STIM1"/>
    <s v="stromal interaction molecule 1 [Source:HGNC Symbol;Acc:11386]"/>
    <x v="5"/>
    <x v="80"/>
    <x v="486"/>
  </r>
  <r>
    <n v="11"/>
    <n v="3875757"/>
    <n v="4114439"/>
    <s v="STIM1"/>
    <s v="stromal interaction molecule 1 [Source:HGNC Symbol;Acc:11386]"/>
    <x v="5"/>
    <x v="80"/>
    <x v="487"/>
  </r>
  <r>
    <n v="11"/>
    <n v="3875757"/>
    <n v="4114439"/>
    <s v="STIM1"/>
    <s v="stromal interaction molecule 1 [Source:HGNC Symbol;Acc:11386]"/>
    <x v="5"/>
    <x v="80"/>
    <x v="488"/>
  </r>
  <r>
    <n v="11"/>
    <n v="3875757"/>
    <n v="4114439"/>
    <s v="STIM1"/>
    <s v="stromal interaction molecule 1 [Source:HGNC Symbol;Acc:11386]"/>
    <x v="3"/>
    <x v="80"/>
    <x v="489"/>
  </r>
  <r>
    <n v="11"/>
    <n v="122026130"/>
    <n v="122293579"/>
    <s v="RP11-820L6.1"/>
    <m/>
    <x v="0"/>
    <x v="81"/>
    <x v="490"/>
  </r>
  <r>
    <n v="11"/>
    <n v="122026130"/>
    <n v="122293579"/>
    <s v="RP11-820L6.1"/>
    <m/>
    <x v="3"/>
    <x v="81"/>
    <x v="491"/>
  </r>
  <r>
    <n v="11"/>
    <n v="122026130"/>
    <n v="122293579"/>
    <s v="RP11-820L6.1"/>
    <m/>
    <x v="0"/>
    <x v="81"/>
    <x v="492"/>
  </r>
  <r>
    <n v="11"/>
    <n v="122026130"/>
    <n v="122293579"/>
    <s v="RP11-820L6.1"/>
    <m/>
    <x v="3"/>
    <x v="81"/>
    <x v="493"/>
  </r>
  <r>
    <n v="11"/>
    <n v="122026130"/>
    <n v="122293579"/>
    <s v="RP11-820L6.1"/>
    <m/>
    <x v="0"/>
    <x v="81"/>
    <x v="494"/>
  </r>
  <r>
    <n v="11"/>
    <n v="122026130"/>
    <n v="122293579"/>
    <s v="RP11-820L6.1"/>
    <m/>
    <x v="3"/>
    <x v="81"/>
    <x v="495"/>
  </r>
  <r>
    <n v="11"/>
    <n v="122026130"/>
    <n v="122293579"/>
    <s v="RP11-820L6.1"/>
    <m/>
    <x v="0"/>
    <x v="81"/>
    <x v="496"/>
  </r>
  <r>
    <n v="11"/>
    <n v="122026130"/>
    <n v="122293579"/>
    <s v="RP11-820L6.1"/>
    <m/>
    <x v="0"/>
    <x v="81"/>
    <x v="497"/>
  </r>
  <r>
    <n v="11"/>
    <n v="122026130"/>
    <n v="122293579"/>
    <s v="RP11-820L6.1"/>
    <m/>
    <x v="0"/>
    <x v="81"/>
    <x v="498"/>
  </r>
  <r>
    <n v="10"/>
    <n v="29746267"/>
    <n v="30025710"/>
    <s v="SVIL"/>
    <s v="supervillin [Source:HGNC Symbol;Acc:11480]"/>
    <x v="4"/>
    <x v="82"/>
    <x v="499"/>
  </r>
  <r>
    <n v="10"/>
    <n v="29746267"/>
    <n v="30025710"/>
    <s v="SVIL"/>
    <s v="supervillin [Source:HGNC Symbol;Acc:11480]"/>
    <x v="4"/>
    <x v="82"/>
    <x v="500"/>
  </r>
  <r>
    <n v="10"/>
    <n v="29746267"/>
    <n v="30025710"/>
    <s v="SVIL"/>
    <s v="supervillin [Source:HGNC Symbol;Acc:11480]"/>
    <x v="3"/>
    <x v="82"/>
    <x v="501"/>
  </r>
  <r>
    <n v="10"/>
    <n v="29746267"/>
    <n v="30025710"/>
    <s v="SVIL"/>
    <s v="supervillin [Source:HGNC Symbol;Acc:11480]"/>
    <x v="3"/>
    <x v="82"/>
    <x v="502"/>
  </r>
  <r>
    <n v="10"/>
    <n v="29746267"/>
    <n v="30025710"/>
    <s v="SVIL"/>
    <s v="supervillin [Source:HGNC Symbol;Acc:11480]"/>
    <x v="3"/>
    <x v="82"/>
    <x v="503"/>
  </r>
  <r>
    <n v="10"/>
    <n v="29746267"/>
    <n v="30025710"/>
    <s v="SVIL"/>
    <s v="supervillin [Source:HGNC Symbol;Acc:11480]"/>
    <x v="3"/>
    <x v="82"/>
    <x v="504"/>
  </r>
  <r>
    <n v="10"/>
    <n v="29746267"/>
    <n v="30025710"/>
    <s v="SVIL"/>
    <s v="supervillin [Source:HGNC Symbol;Acc:11480]"/>
    <x v="3"/>
    <x v="82"/>
    <x v="505"/>
  </r>
  <r>
    <n v="10"/>
    <n v="29746267"/>
    <n v="30025710"/>
    <s v="SVIL"/>
    <s v="supervillin [Source:HGNC Symbol;Acc:11480]"/>
    <x v="3"/>
    <x v="82"/>
    <x v="506"/>
  </r>
  <r>
    <n v="10"/>
    <n v="29746267"/>
    <n v="30025710"/>
    <s v="SVIL"/>
    <s v="supervillin [Source:HGNC Symbol;Acc:11480]"/>
    <x v="3"/>
    <x v="82"/>
    <x v="507"/>
  </r>
  <r>
    <n v="10"/>
    <n v="29746267"/>
    <n v="30025710"/>
    <s v="SVIL"/>
    <s v="supervillin [Source:HGNC Symbol;Acc:11480]"/>
    <x v="3"/>
    <x v="82"/>
    <x v="508"/>
  </r>
  <r>
    <n v="10"/>
    <n v="29746267"/>
    <n v="30025710"/>
    <s v="SVIL"/>
    <s v="supervillin [Source:HGNC Symbol;Acc:11480]"/>
    <x v="3"/>
    <x v="82"/>
    <x v="509"/>
  </r>
  <r>
    <n v="10"/>
    <n v="29746267"/>
    <n v="30025710"/>
    <s v="SVIL"/>
    <s v="supervillin [Source:HGNC Symbol;Acc:11480]"/>
    <x v="4"/>
    <x v="82"/>
    <x v="510"/>
  </r>
  <r>
    <n v="10"/>
    <n v="29746267"/>
    <n v="30025710"/>
    <s v="SVIL"/>
    <s v="supervillin [Source:HGNC Symbol;Acc:11480]"/>
    <x v="4"/>
    <x v="82"/>
    <x v="511"/>
  </r>
  <r>
    <n v="10"/>
    <n v="29746267"/>
    <n v="30025710"/>
    <s v="SVIL"/>
    <s v="supervillin [Source:HGNC Symbol;Acc:11480]"/>
    <x v="4"/>
    <x v="82"/>
    <x v="512"/>
  </r>
  <r>
    <n v="11"/>
    <n v="12115543"/>
    <n v="12285334"/>
    <s v="MICAL2"/>
    <s v="microtubule associated monooxygenase, calponin and LIM domain containing 2 [Source:HGNC Symbol;Acc:24693]"/>
    <x v="4"/>
    <x v="83"/>
    <x v="513"/>
  </r>
  <r>
    <n v="11"/>
    <n v="12115543"/>
    <n v="12285334"/>
    <s v="MICAL2"/>
    <s v="microtubule associated monooxygenase, calponin and LIM domain containing 2 [Source:HGNC Symbol;Acc:24693]"/>
    <x v="4"/>
    <x v="83"/>
    <x v="514"/>
  </r>
  <r>
    <n v="11"/>
    <n v="12115543"/>
    <n v="12285334"/>
    <s v="MICAL2"/>
    <s v="microtubule associated monooxygenase, calponin and LIM domain containing 2 [Source:HGNC Symbol;Acc:24693]"/>
    <x v="3"/>
    <x v="83"/>
    <x v="515"/>
  </r>
  <r>
    <n v="11"/>
    <n v="12115543"/>
    <n v="12285334"/>
    <s v="MICAL2"/>
    <s v="microtubule associated monooxygenase, calponin and LIM domain containing 2 [Source:HGNC Symbol;Acc:24693]"/>
    <x v="4"/>
    <x v="83"/>
    <x v="516"/>
  </r>
  <r>
    <n v="11"/>
    <n v="12115543"/>
    <n v="12285334"/>
    <s v="MICAL2"/>
    <s v="microtubule associated monooxygenase, calponin and LIM domain containing 2 [Source:HGNC Symbol;Acc:24693]"/>
    <x v="5"/>
    <x v="83"/>
    <x v="517"/>
  </r>
  <r>
    <n v="11"/>
    <n v="12115543"/>
    <n v="12285334"/>
    <s v="MICAL2"/>
    <s v="microtubule associated monooxygenase, calponin and LIM domain containing 2 [Source:HGNC Symbol;Acc:24693]"/>
    <x v="4"/>
    <x v="83"/>
    <x v="518"/>
  </r>
  <r>
    <n v="11"/>
    <n v="12115543"/>
    <n v="12285334"/>
    <s v="MICAL2"/>
    <s v="microtubule associated monooxygenase, calponin and LIM domain containing 2 [Source:HGNC Symbol;Acc:24693]"/>
    <x v="4"/>
    <x v="83"/>
    <x v="519"/>
  </r>
  <r>
    <n v="11"/>
    <n v="12115543"/>
    <n v="12285334"/>
    <s v="MICAL2"/>
    <s v="microtubule associated monooxygenase, calponin and LIM domain containing 2 [Source:HGNC Symbol;Acc:24693]"/>
    <x v="4"/>
    <x v="83"/>
    <x v="520"/>
  </r>
  <r>
    <n v="11"/>
    <n v="12115543"/>
    <n v="12285334"/>
    <s v="MICAL2"/>
    <s v="microtubule associated monooxygenase, calponin and LIM domain containing 2 [Source:HGNC Symbol;Acc:24693]"/>
    <x v="4"/>
    <x v="83"/>
    <x v="521"/>
  </r>
  <r>
    <n v="11"/>
    <n v="12115543"/>
    <n v="12285334"/>
    <s v="MICAL2"/>
    <s v="microtubule associated monooxygenase, calponin and LIM domain containing 2 [Source:HGNC Symbol;Acc:24693]"/>
    <x v="4"/>
    <x v="83"/>
    <x v="522"/>
  </r>
  <r>
    <n v="11"/>
    <n v="12115543"/>
    <n v="12285334"/>
    <s v="MICAL2"/>
    <s v="microtubule associated monooxygenase, calponin and LIM domain containing 2 [Source:HGNC Symbol;Acc:24693]"/>
    <x v="4"/>
    <x v="83"/>
    <x v="523"/>
  </r>
  <r>
    <n v="11"/>
    <n v="12115543"/>
    <n v="12285334"/>
    <s v="MICAL2"/>
    <s v="microtubule associated monooxygenase, calponin and LIM domain containing 2 [Source:HGNC Symbol;Acc:24693]"/>
    <x v="5"/>
    <x v="83"/>
    <x v="524"/>
  </r>
  <r>
    <n v="11"/>
    <n v="12115543"/>
    <n v="12285334"/>
    <s v="MICAL2"/>
    <s v="microtubule associated monooxygenase, calponin and LIM domain containing 2 [Source:HGNC Symbol;Acc:24693]"/>
    <x v="3"/>
    <x v="83"/>
    <x v="525"/>
  </r>
  <r>
    <n v="11"/>
    <n v="12115543"/>
    <n v="12285334"/>
    <s v="MICAL2"/>
    <s v="microtubule associated monooxygenase, calponin and LIM domain containing 2 [Source:HGNC Symbol;Acc:24693]"/>
    <x v="3"/>
    <x v="83"/>
    <x v="526"/>
  </r>
  <r>
    <n v="11"/>
    <n v="12115543"/>
    <n v="12285334"/>
    <s v="MICAL2"/>
    <s v="microtubule associated monooxygenase, calponin and LIM domain containing 2 [Source:HGNC Symbol;Acc:24693]"/>
    <x v="5"/>
    <x v="83"/>
    <x v="527"/>
  </r>
  <r>
    <n v="11"/>
    <n v="12115543"/>
    <n v="12285334"/>
    <s v="MICAL2"/>
    <s v="microtubule associated monooxygenase, calponin and LIM domain containing 2 [Source:HGNC Symbol;Acc:24693]"/>
    <x v="5"/>
    <x v="83"/>
    <x v="528"/>
  </r>
  <r>
    <n v="11"/>
    <n v="12115543"/>
    <n v="12285334"/>
    <s v="MICAL2"/>
    <s v="microtubule associated monooxygenase, calponin and LIM domain containing 2 [Source:HGNC Symbol;Acc:24693]"/>
    <x v="5"/>
    <x v="83"/>
    <x v="529"/>
  </r>
  <r>
    <n v="11"/>
    <n v="12115543"/>
    <n v="12285334"/>
    <s v="MICAL2"/>
    <s v="microtubule associated monooxygenase, calponin and LIM domain containing 2 [Source:HGNC Symbol;Acc:24693]"/>
    <x v="3"/>
    <x v="83"/>
    <x v="530"/>
  </r>
  <r>
    <n v="11"/>
    <n v="12115543"/>
    <n v="12285334"/>
    <s v="MICAL2"/>
    <s v="microtubule associated monooxygenase, calponin and LIM domain containing 2 [Source:HGNC Symbol;Acc:24693]"/>
    <x v="3"/>
    <x v="83"/>
    <x v="531"/>
  </r>
  <r>
    <n v="11"/>
    <n v="12115543"/>
    <n v="12285334"/>
    <s v="MICAL2"/>
    <s v="microtubule associated monooxygenase, calponin and LIM domain containing 2 [Source:HGNC Symbol;Acc:24693]"/>
    <x v="5"/>
    <x v="83"/>
    <x v="532"/>
  </r>
  <r>
    <n v="11"/>
    <n v="12115543"/>
    <n v="12285334"/>
    <s v="MICAL2"/>
    <s v="microtubule associated monooxygenase, calponin and LIM domain containing 2 [Source:HGNC Symbol;Acc:24693]"/>
    <x v="3"/>
    <x v="83"/>
    <x v="533"/>
  </r>
  <r>
    <n v="11"/>
    <n v="12115543"/>
    <n v="12285334"/>
    <s v="MICAL2"/>
    <s v="microtubule associated monooxygenase, calponin and LIM domain containing 2 [Source:HGNC Symbol;Acc:24693]"/>
    <x v="3"/>
    <x v="83"/>
    <x v="534"/>
  </r>
  <r>
    <n v="11"/>
    <n v="12115543"/>
    <n v="12285334"/>
    <s v="MICAL2"/>
    <s v="microtubule associated monooxygenase, calponin and LIM domain containing 2 [Source:HGNC Symbol;Acc:24693]"/>
    <x v="3"/>
    <x v="83"/>
    <x v="535"/>
  </r>
  <r>
    <n v="11"/>
    <n v="12115543"/>
    <n v="12285334"/>
    <s v="MICAL2"/>
    <s v="microtubule associated monooxygenase, calponin and LIM domain containing 2 [Source:HGNC Symbol;Acc:24693]"/>
    <x v="3"/>
    <x v="83"/>
    <x v="536"/>
  </r>
  <r>
    <n v="11"/>
    <n v="12115543"/>
    <n v="12285334"/>
    <s v="MICAL2"/>
    <s v="microtubule associated monooxygenase, calponin and LIM domain containing 2 [Source:HGNC Symbol;Acc:24693]"/>
    <x v="5"/>
    <x v="83"/>
    <x v="537"/>
  </r>
  <r>
    <n v="11"/>
    <n v="12115543"/>
    <n v="12285334"/>
    <s v="MICAL2"/>
    <s v="microtubule associated monooxygenase, calponin and LIM domain containing 2 [Source:HGNC Symbol;Acc:24693]"/>
    <x v="5"/>
    <x v="83"/>
    <x v="538"/>
  </r>
  <r>
    <n v="11"/>
    <n v="12115543"/>
    <n v="12285334"/>
    <s v="MICAL2"/>
    <s v="microtubule associated monooxygenase, calponin and LIM domain containing 2 [Source:HGNC Symbol;Acc:24693]"/>
    <x v="3"/>
    <x v="83"/>
    <x v="539"/>
  </r>
  <r>
    <n v="11"/>
    <n v="12115543"/>
    <n v="12285334"/>
    <s v="MICAL2"/>
    <s v="microtubule associated monooxygenase, calponin and LIM domain containing 2 [Source:HGNC Symbol;Acc:24693]"/>
    <x v="5"/>
    <x v="83"/>
    <x v="540"/>
  </r>
  <r>
    <n v="11"/>
    <n v="12115543"/>
    <n v="12285334"/>
    <s v="MICAL2"/>
    <s v="microtubule associated monooxygenase, calponin and LIM domain containing 2 [Source:HGNC Symbol;Acc:24693]"/>
    <x v="4"/>
    <x v="83"/>
    <x v="541"/>
  </r>
  <r>
    <n v="11"/>
    <n v="12115543"/>
    <n v="12285334"/>
    <s v="MICAL2"/>
    <s v="microtubule associated monooxygenase, calponin and LIM domain containing 2 [Source:HGNC Symbol;Acc:24693]"/>
    <x v="4"/>
    <x v="83"/>
    <x v="542"/>
  </r>
  <r>
    <n v="11"/>
    <n v="12115543"/>
    <n v="12285334"/>
    <s v="MICAL2"/>
    <s v="microtubule associated monooxygenase, calponin and LIM domain containing 2 [Source:HGNC Symbol;Acc:24693]"/>
    <x v="4"/>
    <x v="83"/>
    <x v="543"/>
  </r>
  <r>
    <n v="7"/>
    <n v="137559725"/>
    <n v="137686813"/>
    <s v="CREB3L2"/>
    <s v="cAMP responsive element binding protein 3-like 2 [Source:HGNC Symbol;Acc:23720]"/>
    <x v="4"/>
    <x v="84"/>
    <x v="544"/>
  </r>
  <r>
    <n v="7"/>
    <n v="137559725"/>
    <n v="137686813"/>
    <s v="CREB3L2"/>
    <s v="cAMP responsive element binding protein 3-like 2 [Source:HGNC Symbol;Acc:23720]"/>
    <x v="4"/>
    <x v="84"/>
    <x v="545"/>
  </r>
  <r>
    <n v="7"/>
    <n v="137559725"/>
    <n v="137686813"/>
    <s v="CREB3L2"/>
    <s v="cAMP responsive element binding protein 3-like 2 [Source:HGNC Symbol;Acc:23720]"/>
    <x v="4"/>
    <x v="84"/>
    <x v="546"/>
  </r>
  <r>
    <n v="7"/>
    <n v="137559725"/>
    <n v="137686813"/>
    <s v="CREB3L2"/>
    <s v="cAMP responsive element binding protein 3-like 2 [Source:HGNC Symbol;Acc:23720]"/>
    <x v="4"/>
    <x v="84"/>
    <x v="547"/>
  </r>
  <r>
    <n v="7"/>
    <n v="137559725"/>
    <n v="137686813"/>
    <s v="CREB3L2"/>
    <s v="cAMP responsive element binding protein 3-like 2 [Source:HGNC Symbol;Acc:23720]"/>
    <x v="4"/>
    <x v="84"/>
    <x v="548"/>
  </r>
  <r>
    <n v="7"/>
    <n v="137559725"/>
    <n v="137686813"/>
    <s v="CREB3L2"/>
    <s v="cAMP responsive element binding protein 3-like 2 [Source:HGNC Symbol;Acc:23720]"/>
    <x v="3"/>
    <x v="84"/>
    <x v="549"/>
  </r>
  <r>
    <n v="15"/>
    <n v="101459420"/>
    <n v="101610317"/>
    <s v="LRRK1"/>
    <s v="leucine-rich repeat kinase 1 [Source:HGNC Symbol;Acc:18608]"/>
    <x v="4"/>
    <x v="85"/>
    <x v="550"/>
  </r>
  <r>
    <n v="15"/>
    <n v="101459420"/>
    <n v="101610317"/>
    <s v="LRRK1"/>
    <s v="leucine-rich repeat kinase 1 [Source:HGNC Symbol;Acc:18608]"/>
    <x v="4"/>
    <x v="85"/>
    <x v="551"/>
  </r>
  <r>
    <n v="15"/>
    <n v="101459420"/>
    <n v="101610317"/>
    <s v="LRRK1"/>
    <s v="leucine-rich repeat kinase 1 [Source:HGNC Symbol;Acc:18608]"/>
    <x v="5"/>
    <x v="85"/>
    <x v="552"/>
  </r>
  <r>
    <n v="15"/>
    <n v="101459420"/>
    <n v="101610317"/>
    <s v="LRRK1"/>
    <s v="leucine-rich repeat kinase 1 [Source:HGNC Symbol;Acc:18608]"/>
    <x v="4"/>
    <x v="85"/>
    <x v="553"/>
  </r>
  <r>
    <n v="15"/>
    <n v="101459420"/>
    <n v="101610317"/>
    <s v="LRRK1"/>
    <s v="leucine-rich repeat kinase 1 [Source:HGNC Symbol;Acc:18608]"/>
    <x v="8"/>
    <x v="85"/>
    <x v="554"/>
  </r>
  <r>
    <n v="15"/>
    <n v="101459420"/>
    <n v="101610317"/>
    <s v="LRRK1"/>
    <s v="leucine-rich repeat kinase 1 [Source:HGNC Symbol;Acc:18608]"/>
    <x v="8"/>
    <x v="85"/>
    <x v="555"/>
  </r>
  <r>
    <n v="15"/>
    <n v="101459420"/>
    <n v="101610317"/>
    <s v="LRRK1"/>
    <s v="leucine-rich repeat kinase 1 [Source:HGNC Symbol;Acc:18608]"/>
    <x v="5"/>
    <x v="85"/>
    <x v="556"/>
  </r>
  <r>
    <n v="15"/>
    <n v="101459420"/>
    <n v="101610317"/>
    <s v="LRRK1"/>
    <s v="leucine-rich repeat kinase 1 [Source:HGNC Symbol;Acc:18608]"/>
    <x v="5"/>
    <x v="85"/>
    <x v="557"/>
  </r>
  <r>
    <n v="15"/>
    <n v="101459420"/>
    <n v="101610317"/>
    <s v="LRRK1"/>
    <s v="leucine-rich repeat kinase 1 [Source:HGNC Symbol;Acc:18608]"/>
    <x v="8"/>
    <x v="85"/>
    <x v="558"/>
  </r>
  <r>
    <n v="15"/>
    <n v="101459420"/>
    <n v="101610317"/>
    <s v="LRRK1"/>
    <s v="leucine-rich repeat kinase 1 [Source:HGNC Symbol;Acc:18608]"/>
    <x v="3"/>
    <x v="85"/>
    <x v="559"/>
  </r>
  <r>
    <n v="15"/>
    <n v="101459420"/>
    <n v="101610317"/>
    <s v="LRRK1"/>
    <s v="leucine-rich repeat kinase 1 [Source:HGNC Symbol;Acc:18608]"/>
    <x v="3"/>
    <x v="85"/>
    <x v="560"/>
  </r>
  <r>
    <n v="15"/>
    <n v="101459420"/>
    <n v="101610317"/>
    <s v="LRRK1"/>
    <s v="leucine-rich repeat kinase 1 [Source:HGNC Symbol;Acc:18608]"/>
    <x v="4"/>
    <x v="85"/>
    <x v="561"/>
  </r>
  <r>
    <n v="2"/>
    <n v="1635659"/>
    <n v="1748624"/>
    <s v="PXDN"/>
    <s v="peroxidasin homolog (Drosophila) [Source:HGNC Symbol;Acc:14966]"/>
    <x v="4"/>
    <x v="86"/>
    <x v="562"/>
  </r>
  <r>
    <n v="2"/>
    <n v="1635659"/>
    <n v="1748624"/>
    <s v="PXDN"/>
    <s v="peroxidasin homolog (Drosophila) [Source:HGNC Symbol;Acc:14966]"/>
    <x v="5"/>
    <x v="86"/>
    <x v="563"/>
  </r>
  <r>
    <n v="2"/>
    <n v="1635659"/>
    <n v="1748624"/>
    <s v="PXDN"/>
    <s v="peroxidasin homolog (Drosophila) [Source:HGNC Symbol;Acc:14966]"/>
    <x v="5"/>
    <x v="86"/>
    <x v="564"/>
  </r>
  <r>
    <n v="2"/>
    <n v="1635659"/>
    <n v="1748624"/>
    <s v="PXDN"/>
    <s v="peroxidasin homolog (Drosophila) [Source:HGNC Symbol;Acc:14966]"/>
    <x v="8"/>
    <x v="86"/>
    <x v="565"/>
  </r>
  <r>
    <n v="2"/>
    <n v="1635659"/>
    <n v="1748624"/>
    <s v="PXDN"/>
    <s v="peroxidasin homolog (Drosophila) [Source:HGNC Symbol;Acc:14966]"/>
    <x v="3"/>
    <x v="86"/>
    <x v="566"/>
  </r>
  <r>
    <n v="2"/>
    <n v="1635659"/>
    <n v="1748624"/>
    <s v="PXDN"/>
    <s v="peroxidasin homolog (Drosophila) [Source:HGNC Symbol;Acc:14966]"/>
    <x v="5"/>
    <x v="86"/>
    <x v="567"/>
  </r>
  <r>
    <n v="2"/>
    <n v="1635659"/>
    <n v="1748624"/>
    <s v="PXDN"/>
    <s v="peroxidasin homolog (Drosophila) [Source:HGNC Symbol;Acc:14966]"/>
    <x v="3"/>
    <x v="86"/>
    <x v="568"/>
  </r>
  <r>
    <n v="2"/>
    <n v="1635659"/>
    <n v="1748624"/>
    <s v="PXDN"/>
    <s v="peroxidasin homolog (Drosophila) [Source:HGNC Symbol;Acc:14966]"/>
    <x v="4"/>
    <x v="86"/>
    <x v="569"/>
  </r>
  <r>
    <n v="2"/>
    <n v="1635659"/>
    <n v="1748624"/>
    <s v="PXDN"/>
    <s v="peroxidasin homolog (Drosophila) [Source:HGNC Symbol;Acc:14966]"/>
    <x v="3"/>
    <x v="86"/>
    <x v="570"/>
  </r>
  <r>
    <n v="2"/>
    <n v="1635659"/>
    <n v="1748624"/>
    <s v="PXDN"/>
    <s v="peroxidasin homolog (Drosophila) [Source:HGNC Symbol;Acc:14966]"/>
    <x v="3"/>
    <x v="86"/>
    <x v="571"/>
  </r>
  <r>
    <n v="2"/>
    <n v="1635659"/>
    <n v="1748624"/>
    <s v="PXDN"/>
    <s v="peroxidasin homolog (Drosophila) [Source:HGNC Symbol;Acc:14966]"/>
    <x v="3"/>
    <x v="86"/>
    <x v="572"/>
  </r>
  <r>
    <n v="2"/>
    <n v="1635659"/>
    <n v="1748624"/>
    <s v="PXDN"/>
    <s v="peroxidasin homolog (Drosophila) [Source:HGNC Symbol;Acc:14966]"/>
    <x v="4"/>
    <x v="86"/>
    <x v="573"/>
  </r>
  <r>
    <n v="2"/>
    <n v="1635659"/>
    <n v="1748624"/>
    <s v="PXDN"/>
    <s v="peroxidasin homolog (Drosophila) [Source:HGNC Symbol;Acc:14966]"/>
    <x v="4"/>
    <x v="86"/>
    <x v="574"/>
  </r>
  <r>
    <n v="2"/>
    <n v="1635659"/>
    <n v="1748624"/>
    <s v="PXDN"/>
    <s v="peroxidasin homolog (Drosophila) [Source:HGNC Symbol;Acc:14966]"/>
    <x v="3"/>
    <x v="86"/>
    <x v="575"/>
  </r>
  <r>
    <n v="10"/>
    <n v="46951472"/>
    <n v="46966835"/>
    <s v="RP11-38L15.3"/>
    <m/>
    <x v="1"/>
    <x v="87"/>
    <x v="576"/>
  </r>
  <r>
    <n v="10"/>
    <n v="46951472"/>
    <n v="46966835"/>
    <s v="RP11-38L15.3"/>
    <m/>
    <x v="1"/>
    <x v="87"/>
    <x v="577"/>
  </r>
  <r>
    <n v="15"/>
    <n v="101715928"/>
    <n v="101792137"/>
    <s v="CHSY1"/>
    <s v="chondroitin sulfate synthase 1 [Source:HGNC Symbol;Acc:17198]"/>
    <x v="4"/>
    <x v="88"/>
    <x v="578"/>
  </r>
  <r>
    <n v="15"/>
    <n v="101715928"/>
    <n v="101792137"/>
    <s v="CHSY1"/>
    <s v="chondroitin sulfate synthase 1 [Source:HGNC Symbol;Acc:17198]"/>
    <x v="3"/>
    <x v="88"/>
    <x v="579"/>
  </r>
  <r>
    <n v="15"/>
    <n v="101715928"/>
    <n v="101792137"/>
    <s v="CHSY1"/>
    <s v="chondroitin sulfate synthase 1 [Source:HGNC Symbol;Acc:17198]"/>
    <x v="3"/>
    <x v="88"/>
    <x v="580"/>
  </r>
  <r>
    <n v="15"/>
    <n v="101715928"/>
    <n v="101792137"/>
    <s v="CHSY1"/>
    <s v="chondroitin sulfate synthase 1 [Source:HGNC Symbol;Acc:17198]"/>
    <x v="3"/>
    <x v="88"/>
    <x v="581"/>
  </r>
  <r>
    <n v="15"/>
    <n v="101715928"/>
    <n v="101792137"/>
    <s v="CHSY1"/>
    <s v="chondroitin sulfate synthase 1 [Source:HGNC Symbol;Acc:17198]"/>
    <x v="3"/>
    <x v="88"/>
    <x v="582"/>
  </r>
  <r>
    <n v="15"/>
    <n v="101715928"/>
    <n v="101792137"/>
    <s v="CHSY1"/>
    <s v="chondroitin sulfate synthase 1 [Source:HGNC Symbol;Acc:17198]"/>
    <x v="3"/>
    <x v="88"/>
    <x v="583"/>
  </r>
  <r>
    <n v="10"/>
    <n v="33466420"/>
    <n v="33625190"/>
    <s v="NRP1"/>
    <s v="neuropilin 1 [Source:HGNC Symbol;Acc:8004]"/>
    <x v="4"/>
    <x v="89"/>
    <x v="584"/>
  </r>
  <r>
    <n v="10"/>
    <n v="33466420"/>
    <n v="33625190"/>
    <s v="NRP1"/>
    <s v="neuropilin 1 [Source:HGNC Symbol;Acc:8004]"/>
    <x v="4"/>
    <x v="89"/>
    <x v="585"/>
  </r>
  <r>
    <n v="10"/>
    <n v="33466420"/>
    <n v="33625190"/>
    <s v="NRP1"/>
    <s v="neuropilin 1 [Source:HGNC Symbol;Acc:8004]"/>
    <x v="4"/>
    <x v="89"/>
    <x v="586"/>
  </r>
  <r>
    <n v="10"/>
    <n v="33466420"/>
    <n v="33625190"/>
    <s v="NRP1"/>
    <s v="neuropilin 1 [Source:HGNC Symbol;Acc:8004]"/>
    <x v="4"/>
    <x v="89"/>
    <x v="587"/>
  </r>
  <r>
    <n v="10"/>
    <n v="33466420"/>
    <n v="33625190"/>
    <s v="NRP1"/>
    <s v="neuropilin 1 [Source:HGNC Symbol;Acc:8004]"/>
    <x v="4"/>
    <x v="89"/>
    <x v="588"/>
  </r>
  <r>
    <n v="10"/>
    <n v="33466420"/>
    <n v="33625190"/>
    <s v="NRP1"/>
    <s v="neuropilin 1 [Source:HGNC Symbol;Acc:8004]"/>
    <x v="4"/>
    <x v="89"/>
    <x v="589"/>
  </r>
  <r>
    <n v="10"/>
    <n v="33466420"/>
    <n v="33625190"/>
    <s v="NRP1"/>
    <s v="neuropilin 1 [Source:HGNC Symbol;Acc:8004]"/>
    <x v="4"/>
    <x v="89"/>
    <x v="590"/>
  </r>
  <r>
    <n v="10"/>
    <n v="33466420"/>
    <n v="33625190"/>
    <s v="NRP1"/>
    <s v="neuropilin 1 [Source:HGNC Symbol;Acc:8004]"/>
    <x v="4"/>
    <x v="89"/>
    <x v="591"/>
  </r>
  <r>
    <n v="10"/>
    <n v="33466420"/>
    <n v="33625190"/>
    <s v="NRP1"/>
    <s v="neuropilin 1 [Source:HGNC Symbol;Acc:8004]"/>
    <x v="4"/>
    <x v="89"/>
    <x v="592"/>
  </r>
  <r>
    <n v="10"/>
    <n v="33466420"/>
    <n v="33625190"/>
    <s v="NRP1"/>
    <s v="neuropilin 1 [Source:HGNC Symbol;Acc:8004]"/>
    <x v="4"/>
    <x v="89"/>
    <x v="593"/>
  </r>
  <r>
    <n v="10"/>
    <n v="33466420"/>
    <n v="33625190"/>
    <s v="NRP1"/>
    <s v="neuropilin 1 [Source:HGNC Symbol;Acc:8004]"/>
    <x v="4"/>
    <x v="89"/>
    <x v="594"/>
  </r>
  <r>
    <n v="10"/>
    <n v="33466420"/>
    <n v="33625190"/>
    <s v="NRP1"/>
    <s v="neuropilin 1 [Source:HGNC Symbol;Acc:8004]"/>
    <x v="4"/>
    <x v="89"/>
    <x v="595"/>
  </r>
  <r>
    <n v="10"/>
    <n v="33466420"/>
    <n v="33625190"/>
    <s v="NRP1"/>
    <s v="neuropilin 1 [Source:HGNC Symbol;Acc:8004]"/>
    <x v="4"/>
    <x v="89"/>
    <x v="596"/>
  </r>
  <r>
    <n v="10"/>
    <n v="33466420"/>
    <n v="33625190"/>
    <s v="NRP1"/>
    <s v="neuropilin 1 [Source:HGNC Symbol;Acc:8004]"/>
    <x v="4"/>
    <x v="89"/>
    <x v="597"/>
  </r>
  <r>
    <n v="11"/>
    <n v="111473115"/>
    <n v="111601577"/>
    <s v="SIK2"/>
    <s v="salt-inducible kinase 2 [Source:HGNC Symbol;Acc:21680]"/>
    <x v="4"/>
    <x v="90"/>
    <x v="598"/>
  </r>
  <r>
    <n v="11"/>
    <n v="111473115"/>
    <n v="111601577"/>
    <s v="SIK2"/>
    <s v="salt-inducible kinase 2 [Source:HGNC Symbol;Acc:21680]"/>
    <x v="3"/>
    <x v="90"/>
    <x v="599"/>
  </r>
  <r>
    <n v="11"/>
    <n v="111597632"/>
    <n v="111637151"/>
    <s v="PPP2R1B"/>
    <s v="protein phosphatase 2, regulatory subunit A, beta [Source:HGNC Symbol;Acc:9303]"/>
    <x v="4"/>
    <x v="91"/>
    <x v="600"/>
  </r>
  <r>
    <n v="11"/>
    <n v="111597632"/>
    <n v="111637151"/>
    <s v="PPP2R1B"/>
    <s v="protein phosphatase 2, regulatory subunit A, beta [Source:HGNC Symbol;Acc:9303]"/>
    <x v="4"/>
    <x v="91"/>
    <x v="601"/>
  </r>
  <r>
    <n v="11"/>
    <n v="111597632"/>
    <n v="111637151"/>
    <s v="PPP2R1B"/>
    <s v="protein phosphatase 2, regulatory subunit A, beta [Source:HGNC Symbol;Acc:9303]"/>
    <x v="3"/>
    <x v="91"/>
    <x v="602"/>
  </r>
  <r>
    <n v="11"/>
    <n v="111597632"/>
    <n v="111637151"/>
    <s v="PPP2R1B"/>
    <s v="protein phosphatase 2, regulatory subunit A, beta [Source:HGNC Symbol;Acc:9303]"/>
    <x v="3"/>
    <x v="91"/>
    <x v="603"/>
  </r>
  <r>
    <n v="11"/>
    <n v="111597632"/>
    <n v="111637151"/>
    <s v="PPP2R1B"/>
    <s v="protein phosphatase 2, regulatory subunit A, beta [Source:HGNC Symbol;Acc:9303]"/>
    <x v="4"/>
    <x v="91"/>
    <x v="604"/>
  </r>
  <r>
    <n v="11"/>
    <n v="111597632"/>
    <n v="111637151"/>
    <s v="PPP2R1B"/>
    <s v="protein phosphatase 2, regulatory subunit A, beta [Source:HGNC Symbol;Acc:9303]"/>
    <x v="8"/>
    <x v="91"/>
    <x v="605"/>
  </r>
  <r>
    <n v="11"/>
    <n v="111597632"/>
    <n v="111637151"/>
    <s v="PPP2R1B"/>
    <s v="protein phosphatase 2, regulatory subunit A, beta [Source:HGNC Symbol;Acc:9303]"/>
    <x v="4"/>
    <x v="91"/>
    <x v="606"/>
  </r>
  <r>
    <n v="11"/>
    <n v="111597632"/>
    <n v="111637151"/>
    <s v="PPP2R1B"/>
    <s v="protein phosphatase 2, regulatory subunit A, beta [Source:HGNC Symbol;Acc:9303]"/>
    <x v="4"/>
    <x v="91"/>
    <x v="607"/>
  </r>
  <r>
    <n v="11"/>
    <n v="111597632"/>
    <n v="111637151"/>
    <s v="PPP2R1B"/>
    <s v="protein phosphatase 2, regulatory subunit A, beta [Source:HGNC Symbol;Acc:9303]"/>
    <x v="5"/>
    <x v="91"/>
    <x v="608"/>
  </r>
  <r>
    <n v="11"/>
    <n v="111597632"/>
    <n v="111637151"/>
    <s v="PPP2R1B"/>
    <s v="protein phosphatase 2, regulatory subunit A, beta [Source:HGNC Symbol;Acc:9303]"/>
    <x v="4"/>
    <x v="91"/>
    <x v="609"/>
  </r>
  <r>
    <n v="11"/>
    <n v="111597632"/>
    <n v="111637151"/>
    <s v="PPP2R1B"/>
    <s v="protein phosphatase 2, regulatory subunit A, beta [Source:HGNC Symbol;Acc:9303]"/>
    <x v="8"/>
    <x v="91"/>
    <x v="610"/>
  </r>
  <r>
    <n v="11"/>
    <n v="111597632"/>
    <n v="111637151"/>
    <s v="PPP2R1B"/>
    <s v="protein phosphatase 2, regulatory subunit A, beta [Source:HGNC Symbol;Acc:9303]"/>
    <x v="4"/>
    <x v="91"/>
    <x v="611"/>
  </r>
  <r>
    <n v="11"/>
    <n v="111597632"/>
    <n v="111637151"/>
    <s v="PPP2R1B"/>
    <s v="protein phosphatase 2, regulatory subunit A, beta [Source:HGNC Symbol;Acc:9303]"/>
    <x v="4"/>
    <x v="91"/>
    <x v="612"/>
  </r>
  <r>
    <n v="3"/>
    <n v="42846244"/>
    <n v="42929466"/>
    <s v="ACKR2"/>
    <s v="atypical chemokine receptor 2 [Source:HGNC Symbol;Acc:1565]"/>
    <x v="3"/>
    <x v="92"/>
    <x v="613"/>
  </r>
  <r>
    <n v="3"/>
    <n v="42846244"/>
    <n v="42929466"/>
    <s v="ACKR2"/>
    <s v="atypical chemokine receptor 2 [Source:HGNC Symbol;Acc:1565]"/>
    <x v="3"/>
    <x v="92"/>
    <x v="614"/>
  </r>
  <r>
    <n v="3"/>
    <n v="42846244"/>
    <n v="42929466"/>
    <s v="ACKR2"/>
    <s v="atypical chemokine receptor 2 [Source:HGNC Symbol;Acc:1565]"/>
    <x v="3"/>
    <x v="92"/>
    <x v="615"/>
  </r>
  <r>
    <n v="3"/>
    <n v="42846244"/>
    <n v="42929466"/>
    <s v="ACKR2"/>
    <s v="atypical chemokine receptor 2 [Source:HGNC Symbol;Acc:1565]"/>
    <x v="3"/>
    <x v="92"/>
    <x v="616"/>
  </r>
  <r>
    <n v="3"/>
    <n v="42846244"/>
    <n v="42929466"/>
    <s v="ACKR2"/>
    <s v="atypical chemokine receptor 2 [Source:HGNC Symbol;Acc:1565]"/>
    <x v="4"/>
    <x v="92"/>
    <x v="617"/>
  </r>
  <r>
    <n v="3"/>
    <n v="42846244"/>
    <n v="42929466"/>
    <s v="ACKR2"/>
    <s v="atypical chemokine receptor 2 [Source:HGNC Symbol;Acc:1565]"/>
    <x v="3"/>
    <x v="92"/>
    <x v="618"/>
  </r>
  <r>
    <n v="3"/>
    <n v="42846244"/>
    <n v="42929466"/>
    <s v="ACKR2"/>
    <s v="atypical chemokine receptor 2 [Source:HGNC Symbol;Acc:1565]"/>
    <x v="4"/>
    <x v="92"/>
    <x v="619"/>
  </r>
  <r>
    <n v="3"/>
    <n v="42846244"/>
    <n v="42929466"/>
    <s v="ACKR2"/>
    <s v="atypical chemokine receptor 2 [Source:HGNC Symbol;Acc:1565]"/>
    <x v="4"/>
    <x v="92"/>
    <x v="620"/>
  </r>
  <r>
    <n v="3"/>
    <n v="42846244"/>
    <n v="42929466"/>
    <s v="ACKR2"/>
    <s v="atypical chemokine receptor 2 [Source:HGNC Symbol;Acc:1565]"/>
    <x v="4"/>
    <x v="92"/>
    <x v="621"/>
  </r>
  <r>
    <n v="3"/>
    <n v="42846244"/>
    <n v="42929466"/>
    <s v="ACKR2"/>
    <s v="atypical chemokine receptor 2 [Source:HGNC Symbol;Acc:1565]"/>
    <x v="4"/>
    <x v="92"/>
    <x v="622"/>
  </r>
  <r>
    <n v="3"/>
    <n v="42846244"/>
    <n v="42929466"/>
    <s v="ACKR2"/>
    <s v="atypical chemokine receptor 2 [Source:HGNC Symbol;Acc:1565]"/>
    <x v="4"/>
    <x v="92"/>
    <x v="623"/>
  </r>
  <r>
    <n v="3"/>
    <n v="42846244"/>
    <n v="42929466"/>
    <s v="ACKR2"/>
    <s v="atypical chemokine receptor 2 [Source:HGNC Symbol;Acc:1565]"/>
    <x v="4"/>
    <x v="92"/>
    <x v="624"/>
  </r>
  <r>
    <n v="3"/>
    <n v="182895831"/>
    <n v="183146566"/>
    <s v="MCF2L2"/>
    <s v="MCF.2 cell line derived transforming sequence-like 2 [Source:HGNC Symbol;Acc:30319]"/>
    <x v="4"/>
    <x v="93"/>
    <x v="625"/>
  </r>
  <r>
    <n v="3"/>
    <n v="182895831"/>
    <n v="183146566"/>
    <s v="MCF2L2"/>
    <s v="MCF.2 cell line derived transforming sequence-like 2 [Source:HGNC Symbol;Acc:30319]"/>
    <x v="4"/>
    <x v="93"/>
    <x v="626"/>
  </r>
  <r>
    <n v="3"/>
    <n v="182895831"/>
    <n v="183146566"/>
    <s v="MCF2L2"/>
    <s v="MCF.2 cell line derived transforming sequence-like 2 [Source:HGNC Symbol;Acc:30319]"/>
    <x v="5"/>
    <x v="93"/>
    <x v="627"/>
  </r>
  <r>
    <n v="3"/>
    <n v="182895831"/>
    <n v="183146566"/>
    <s v="MCF2L2"/>
    <s v="MCF.2 cell line derived transforming sequence-like 2 [Source:HGNC Symbol;Acc:30319]"/>
    <x v="5"/>
    <x v="93"/>
    <x v="628"/>
  </r>
  <r>
    <n v="3"/>
    <n v="182895831"/>
    <n v="183146566"/>
    <s v="MCF2L2"/>
    <s v="MCF.2 cell line derived transforming sequence-like 2 [Source:HGNC Symbol;Acc:30319]"/>
    <x v="3"/>
    <x v="93"/>
    <x v="629"/>
  </r>
  <r>
    <n v="3"/>
    <n v="182895831"/>
    <n v="183146566"/>
    <s v="MCF2L2"/>
    <s v="MCF.2 cell line derived transforming sequence-like 2 [Source:HGNC Symbol;Acc:30319]"/>
    <x v="5"/>
    <x v="93"/>
    <x v="630"/>
  </r>
  <r>
    <n v="3"/>
    <n v="182895831"/>
    <n v="183146566"/>
    <s v="MCF2L2"/>
    <s v="MCF.2 cell line derived transforming sequence-like 2 [Source:HGNC Symbol;Acc:30319]"/>
    <x v="4"/>
    <x v="93"/>
    <x v="631"/>
  </r>
  <r>
    <n v="3"/>
    <n v="182895831"/>
    <n v="183146566"/>
    <s v="MCF2L2"/>
    <s v="MCF.2 cell line derived transforming sequence-like 2 [Source:HGNC Symbol;Acc:30319]"/>
    <x v="4"/>
    <x v="93"/>
    <x v="632"/>
  </r>
  <r>
    <n v="3"/>
    <n v="182895831"/>
    <n v="183146566"/>
    <s v="MCF2L2"/>
    <s v="MCF.2 cell line derived transforming sequence-like 2 [Source:HGNC Symbol;Acc:30319]"/>
    <x v="5"/>
    <x v="93"/>
    <x v="633"/>
  </r>
  <r>
    <n v="3"/>
    <n v="182895831"/>
    <n v="183146566"/>
    <s v="MCF2L2"/>
    <s v="MCF.2 cell line derived transforming sequence-like 2 [Source:HGNC Symbol;Acc:30319]"/>
    <x v="5"/>
    <x v="93"/>
    <x v="634"/>
  </r>
  <r>
    <n v="3"/>
    <n v="182895831"/>
    <n v="183146566"/>
    <s v="MCF2L2"/>
    <s v="MCF.2 cell line derived transforming sequence-like 2 [Source:HGNC Symbol;Acc:30319]"/>
    <x v="5"/>
    <x v="93"/>
    <x v="635"/>
  </r>
  <r>
    <n v="3"/>
    <n v="182895831"/>
    <n v="183146566"/>
    <s v="MCF2L2"/>
    <s v="MCF.2 cell line derived transforming sequence-like 2 [Source:HGNC Symbol;Acc:30319]"/>
    <x v="4"/>
    <x v="93"/>
    <x v="636"/>
  </r>
  <r>
    <n v="3"/>
    <n v="182895831"/>
    <n v="183146566"/>
    <s v="MCF2L2"/>
    <s v="MCF.2 cell line derived transforming sequence-like 2 [Source:HGNC Symbol;Acc:30319]"/>
    <x v="5"/>
    <x v="93"/>
    <x v="637"/>
  </r>
  <r>
    <n v="17"/>
    <n v="38459457"/>
    <n v="38460909"/>
    <s v="CTD-2267D19.6"/>
    <m/>
    <x v="0"/>
    <x v="94"/>
    <x v="638"/>
  </r>
  <r>
    <n v="5"/>
    <n v="14143811"/>
    <n v="14532235"/>
    <s v="TRIO"/>
    <s v="trio Rho guanine nucleotide exchange factor [Source:HGNC Symbol;Acc:12303]"/>
    <x v="5"/>
    <x v="95"/>
    <x v="639"/>
  </r>
  <r>
    <n v="5"/>
    <n v="14143811"/>
    <n v="14532235"/>
    <s v="TRIO"/>
    <s v="trio Rho guanine nucleotide exchange factor [Source:HGNC Symbol;Acc:12303]"/>
    <x v="5"/>
    <x v="95"/>
    <x v="640"/>
  </r>
  <r>
    <n v="5"/>
    <n v="14143811"/>
    <n v="14532235"/>
    <s v="TRIO"/>
    <s v="trio Rho guanine nucleotide exchange factor [Source:HGNC Symbol;Acc:12303]"/>
    <x v="4"/>
    <x v="95"/>
    <x v="641"/>
  </r>
  <r>
    <n v="5"/>
    <n v="14143811"/>
    <n v="14532235"/>
    <s v="TRIO"/>
    <s v="trio Rho guanine nucleotide exchange factor [Source:HGNC Symbol;Acc:12303]"/>
    <x v="8"/>
    <x v="95"/>
    <x v="642"/>
  </r>
  <r>
    <n v="5"/>
    <n v="14143811"/>
    <n v="14532235"/>
    <s v="TRIO"/>
    <s v="trio Rho guanine nucleotide exchange factor [Source:HGNC Symbol;Acc:12303]"/>
    <x v="4"/>
    <x v="95"/>
    <x v="643"/>
  </r>
  <r>
    <n v="5"/>
    <n v="14143811"/>
    <n v="14532235"/>
    <s v="TRIO"/>
    <s v="trio Rho guanine nucleotide exchange factor [Source:HGNC Symbol;Acc:12303]"/>
    <x v="5"/>
    <x v="95"/>
    <x v="644"/>
  </r>
  <r>
    <n v="5"/>
    <n v="14143811"/>
    <n v="14532235"/>
    <s v="TRIO"/>
    <s v="trio Rho guanine nucleotide exchange factor [Source:HGNC Symbol;Acc:12303]"/>
    <x v="4"/>
    <x v="95"/>
    <x v="645"/>
  </r>
  <r>
    <n v="5"/>
    <n v="14143811"/>
    <n v="14532235"/>
    <s v="TRIO"/>
    <s v="trio Rho guanine nucleotide exchange factor [Source:HGNC Symbol;Acc:12303]"/>
    <x v="5"/>
    <x v="95"/>
    <x v="646"/>
  </r>
  <r>
    <n v="5"/>
    <n v="14143811"/>
    <n v="14532235"/>
    <s v="TRIO"/>
    <s v="trio Rho guanine nucleotide exchange factor [Source:HGNC Symbol;Acc:12303]"/>
    <x v="5"/>
    <x v="95"/>
    <x v="647"/>
  </r>
  <r>
    <n v="5"/>
    <n v="14143811"/>
    <n v="14532235"/>
    <s v="TRIO"/>
    <s v="trio Rho guanine nucleotide exchange factor [Source:HGNC Symbol;Acc:12303]"/>
    <x v="5"/>
    <x v="95"/>
    <x v="648"/>
  </r>
  <r>
    <n v="5"/>
    <n v="14143811"/>
    <n v="14532235"/>
    <s v="TRIO"/>
    <s v="trio Rho guanine nucleotide exchange factor [Source:HGNC Symbol;Acc:12303]"/>
    <x v="5"/>
    <x v="95"/>
    <x v="649"/>
  </r>
  <r>
    <n v="5"/>
    <n v="14143811"/>
    <n v="14532235"/>
    <s v="TRIO"/>
    <s v="trio Rho guanine nucleotide exchange factor [Source:HGNC Symbol;Acc:12303]"/>
    <x v="5"/>
    <x v="95"/>
    <x v="650"/>
  </r>
  <r>
    <n v="5"/>
    <n v="14143811"/>
    <n v="14532235"/>
    <s v="TRIO"/>
    <s v="trio Rho guanine nucleotide exchange factor [Source:HGNC Symbol;Acc:12303]"/>
    <x v="3"/>
    <x v="95"/>
    <x v="651"/>
  </r>
  <r>
    <n v="5"/>
    <n v="14143811"/>
    <n v="14532235"/>
    <s v="TRIO"/>
    <s v="trio Rho guanine nucleotide exchange factor [Source:HGNC Symbol;Acc:12303]"/>
    <x v="3"/>
    <x v="95"/>
    <x v="652"/>
  </r>
  <r>
    <n v="5"/>
    <n v="14143811"/>
    <n v="14532235"/>
    <s v="TRIO"/>
    <s v="trio Rho guanine nucleotide exchange factor [Source:HGNC Symbol;Acc:12303]"/>
    <x v="3"/>
    <x v="95"/>
    <x v="653"/>
  </r>
  <r>
    <n v="5"/>
    <n v="14143811"/>
    <n v="14532235"/>
    <s v="TRIO"/>
    <s v="trio Rho guanine nucleotide exchange factor [Source:HGNC Symbol;Acc:12303]"/>
    <x v="5"/>
    <x v="95"/>
    <x v="654"/>
  </r>
  <r>
    <n v="5"/>
    <n v="14143811"/>
    <n v="14532235"/>
    <s v="TRIO"/>
    <s v="trio Rho guanine nucleotide exchange factor [Source:HGNC Symbol;Acc:12303]"/>
    <x v="5"/>
    <x v="95"/>
    <x v="655"/>
  </r>
  <r>
    <n v="5"/>
    <n v="14143811"/>
    <n v="14532235"/>
    <s v="TRIO"/>
    <s v="trio Rho guanine nucleotide exchange factor [Source:HGNC Symbol;Acc:12303]"/>
    <x v="5"/>
    <x v="95"/>
    <x v="656"/>
  </r>
  <r>
    <n v="5"/>
    <n v="14143811"/>
    <n v="14532235"/>
    <s v="TRIO"/>
    <s v="trio Rho guanine nucleotide exchange factor [Source:HGNC Symbol;Acc:12303]"/>
    <x v="4"/>
    <x v="95"/>
    <x v="657"/>
  </r>
  <r>
    <n v="5"/>
    <n v="14143811"/>
    <n v="14532235"/>
    <s v="TRIO"/>
    <s v="trio Rho guanine nucleotide exchange factor [Source:HGNC Symbol;Acc:12303]"/>
    <x v="5"/>
    <x v="95"/>
    <x v="658"/>
  </r>
  <r>
    <n v="5"/>
    <n v="14143811"/>
    <n v="14532235"/>
    <s v="TRIO"/>
    <s v="trio Rho guanine nucleotide exchange factor [Source:HGNC Symbol;Acc:12303]"/>
    <x v="5"/>
    <x v="95"/>
    <x v="659"/>
  </r>
  <r>
    <n v="5"/>
    <n v="14143811"/>
    <n v="14532235"/>
    <s v="TRIO"/>
    <s v="trio Rho guanine nucleotide exchange factor [Source:HGNC Symbol;Acc:12303]"/>
    <x v="5"/>
    <x v="95"/>
    <x v="660"/>
  </r>
  <r>
    <n v="5"/>
    <n v="14143811"/>
    <n v="14532235"/>
    <s v="TRIO"/>
    <s v="trio Rho guanine nucleotide exchange factor [Source:HGNC Symbol;Acc:12303]"/>
    <x v="5"/>
    <x v="95"/>
    <x v="661"/>
  </r>
  <r>
    <n v="5"/>
    <n v="14143811"/>
    <n v="14532235"/>
    <s v="TRIO"/>
    <s v="trio Rho guanine nucleotide exchange factor [Source:HGNC Symbol;Acc:12303]"/>
    <x v="4"/>
    <x v="95"/>
    <x v="662"/>
  </r>
  <r>
    <n v="14"/>
    <n v="69403319"/>
    <n v="69403581"/>
    <s v="BANF1P1"/>
    <s v="barrier to autointegration factor 1 pseudogene 1 [Source:HGNC Symbol;Acc:20252]"/>
    <x v="6"/>
    <x v="96"/>
    <x v="663"/>
  </r>
  <r>
    <n v="3"/>
    <n v="42850938"/>
    <n v="43097363"/>
    <s v="KRBOX1"/>
    <s v="KRAB domain-containing protein 1  [Source:UniProtKB/Swiss-Prot;Acc:C9JBD0]"/>
    <x v="3"/>
    <x v="97"/>
    <x v="664"/>
  </r>
  <r>
    <n v="3"/>
    <n v="42850938"/>
    <n v="43097363"/>
    <s v="KRBOX1"/>
    <s v="KRAB domain-containing protein 1  [Source:UniProtKB/Swiss-Prot;Acc:C9JBD0]"/>
    <x v="3"/>
    <x v="97"/>
    <x v="665"/>
  </r>
  <r>
    <n v="3"/>
    <n v="42850938"/>
    <n v="43097363"/>
    <s v="KRBOX1"/>
    <s v="KRAB domain-containing protein 1  [Source:UniProtKB/Swiss-Prot;Acc:C9JBD0]"/>
    <x v="8"/>
    <x v="97"/>
    <x v="666"/>
  </r>
  <r>
    <n v="3"/>
    <n v="42850938"/>
    <n v="43097363"/>
    <s v="KRBOX1"/>
    <s v="KRAB domain-containing protein 1  [Source:UniProtKB/Swiss-Prot;Acc:C9JBD0]"/>
    <x v="4"/>
    <x v="97"/>
    <x v="667"/>
  </r>
  <r>
    <n v="3"/>
    <n v="42850975"/>
    <n v="42984284"/>
    <s v="KRBOX1"/>
    <s v="KRAB box domain containing 1 [Source:HGNC Symbol;Acc:38708]"/>
    <x v="4"/>
    <x v="98"/>
    <x v="668"/>
  </r>
  <r>
    <n v="3"/>
    <n v="42850975"/>
    <n v="42984284"/>
    <s v="KRBOX1"/>
    <s v="KRAB box domain containing 1 [Source:HGNC Symbol;Acc:38708]"/>
    <x v="4"/>
    <x v="98"/>
    <x v="669"/>
  </r>
  <r>
    <n v="3"/>
    <n v="42850975"/>
    <n v="42984284"/>
    <s v="KRBOX1"/>
    <s v="KRAB box domain containing 1 [Source:HGNC Symbol;Acc:38708]"/>
    <x v="4"/>
    <x v="98"/>
    <x v="670"/>
  </r>
  <r>
    <n v="3"/>
    <n v="42850975"/>
    <n v="42984284"/>
    <s v="KRBOX1"/>
    <s v="KRAB box domain containing 1 [Source:HGNC Symbol;Acc:38708]"/>
    <x v="5"/>
    <x v="98"/>
    <x v="671"/>
  </r>
  <r>
    <n v="6"/>
    <n v="76311225"/>
    <n v="76427997"/>
    <s v="SENP6"/>
    <s v="SUMO1/sentrin specific peptidase 6 [Source:HGNC Symbol;Acc:20944]"/>
    <x v="4"/>
    <x v="99"/>
    <x v="672"/>
  </r>
  <r>
    <n v="6"/>
    <n v="76311225"/>
    <n v="76427997"/>
    <s v="SENP6"/>
    <s v="SUMO1/sentrin specific peptidase 6 [Source:HGNC Symbol;Acc:20944]"/>
    <x v="4"/>
    <x v="99"/>
    <x v="673"/>
  </r>
  <r>
    <n v="6"/>
    <n v="76311225"/>
    <n v="76427997"/>
    <s v="SENP6"/>
    <s v="SUMO1/sentrin specific peptidase 6 [Source:HGNC Symbol;Acc:20944]"/>
    <x v="4"/>
    <x v="99"/>
    <x v="674"/>
  </r>
  <r>
    <n v="6"/>
    <n v="76311225"/>
    <n v="76427997"/>
    <s v="SENP6"/>
    <s v="SUMO1/sentrin specific peptidase 6 [Source:HGNC Symbol;Acc:20944]"/>
    <x v="8"/>
    <x v="99"/>
    <x v="675"/>
  </r>
  <r>
    <n v="6"/>
    <n v="76311225"/>
    <n v="76427997"/>
    <s v="SENP6"/>
    <s v="SUMO1/sentrin specific peptidase 6 [Source:HGNC Symbol;Acc:20944]"/>
    <x v="4"/>
    <x v="99"/>
    <x v="676"/>
  </r>
  <r>
    <n v="6"/>
    <n v="76311225"/>
    <n v="76427997"/>
    <s v="SENP6"/>
    <s v="SUMO1/sentrin specific peptidase 6 [Source:HGNC Symbol;Acc:20944]"/>
    <x v="5"/>
    <x v="99"/>
    <x v="677"/>
  </r>
  <r>
    <n v="6"/>
    <n v="76311225"/>
    <n v="76427997"/>
    <s v="SENP6"/>
    <s v="SUMO1/sentrin specific peptidase 6 [Source:HGNC Symbol;Acc:20944]"/>
    <x v="4"/>
    <x v="99"/>
    <x v="678"/>
  </r>
  <r>
    <n v="6"/>
    <n v="76311225"/>
    <n v="76427997"/>
    <s v="SENP6"/>
    <s v="SUMO1/sentrin specific peptidase 6 [Source:HGNC Symbol;Acc:20944]"/>
    <x v="3"/>
    <x v="99"/>
    <x v="679"/>
  </r>
  <r>
    <n v="6"/>
    <n v="76311225"/>
    <n v="76427997"/>
    <s v="SENP6"/>
    <s v="SUMO1/sentrin specific peptidase 6 [Source:HGNC Symbol;Acc:20944]"/>
    <x v="5"/>
    <x v="99"/>
    <x v="680"/>
  </r>
  <r>
    <n v="6"/>
    <n v="76311225"/>
    <n v="76427997"/>
    <s v="SENP6"/>
    <s v="SUMO1/sentrin specific peptidase 6 [Source:HGNC Symbol;Acc:20944]"/>
    <x v="8"/>
    <x v="99"/>
    <x v="681"/>
  </r>
  <r>
    <n v="6"/>
    <n v="76311225"/>
    <n v="76427997"/>
    <s v="SENP6"/>
    <s v="SUMO1/sentrin specific peptidase 6 [Source:HGNC Symbol;Acc:20944]"/>
    <x v="5"/>
    <x v="99"/>
    <x v="682"/>
  </r>
  <r>
    <n v="6"/>
    <n v="76311225"/>
    <n v="76427997"/>
    <s v="SENP6"/>
    <s v="SUMO1/sentrin specific peptidase 6 [Source:HGNC Symbol;Acc:20944]"/>
    <x v="5"/>
    <x v="99"/>
    <x v="683"/>
  </r>
  <r>
    <n v="6"/>
    <n v="76311225"/>
    <n v="76427997"/>
    <s v="SENP6"/>
    <s v="SUMO1/sentrin specific peptidase 6 [Source:HGNC Symbol;Acc:20944]"/>
    <x v="4"/>
    <x v="99"/>
    <x v="684"/>
  </r>
  <r>
    <n v="6"/>
    <n v="76311225"/>
    <n v="76427997"/>
    <s v="SENP6"/>
    <s v="SUMO1/sentrin specific peptidase 6 [Source:HGNC Symbol;Acc:20944]"/>
    <x v="4"/>
    <x v="99"/>
    <x v="685"/>
  </r>
  <r>
    <n v="15"/>
    <n v="101840818"/>
    <n v="102065405"/>
    <s v="PCSK6"/>
    <s v="proprotein convertase subtilisin/kexin type 6 [Source:HGNC Symbol;Acc:8569]"/>
    <x v="4"/>
    <x v="100"/>
    <x v="686"/>
  </r>
  <r>
    <n v="15"/>
    <n v="101840818"/>
    <n v="102065405"/>
    <s v="PCSK6"/>
    <s v="proprotein convertase subtilisin/kexin type 6 [Source:HGNC Symbol;Acc:8569]"/>
    <x v="4"/>
    <x v="100"/>
    <x v="687"/>
  </r>
  <r>
    <n v="15"/>
    <n v="101840818"/>
    <n v="102065405"/>
    <s v="PCSK6"/>
    <s v="proprotein convertase subtilisin/kexin type 6 [Source:HGNC Symbol;Acc:8569]"/>
    <x v="3"/>
    <x v="100"/>
    <x v="688"/>
  </r>
  <r>
    <n v="15"/>
    <n v="101840818"/>
    <n v="102065405"/>
    <s v="PCSK6"/>
    <s v="proprotein convertase subtilisin/kexin type 6 [Source:HGNC Symbol;Acc:8569]"/>
    <x v="4"/>
    <x v="100"/>
    <x v="689"/>
  </r>
  <r>
    <n v="15"/>
    <n v="101840818"/>
    <n v="102065405"/>
    <s v="PCSK6"/>
    <s v="proprotein convertase subtilisin/kexin type 6 [Source:HGNC Symbol;Acc:8569]"/>
    <x v="5"/>
    <x v="100"/>
    <x v="690"/>
  </r>
  <r>
    <n v="15"/>
    <n v="101840818"/>
    <n v="102065405"/>
    <s v="PCSK6"/>
    <s v="proprotein convertase subtilisin/kexin type 6 [Source:HGNC Symbol;Acc:8569]"/>
    <x v="3"/>
    <x v="100"/>
    <x v="691"/>
  </r>
  <r>
    <n v="15"/>
    <n v="101840818"/>
    <n v="102065405"/>
    <s v="PCSK6"/>
    <s v="proprotein convertase subtilisin/kexin type 6 [Source:HGNC Symbol;Acc:8569]"/>
    <x v="3"/>
    <x v="100"/>
    <x v="692"/>
  </r>
  <r>
    <n v="15"/>
    <n v="101840818"/>
    <n v="102065405"/>
    <s v="PCSK6"/>
    <s v="proprotein convertase subtilisin/kexin type 6 [Source:HGNC Symbol;Acc:8569]"/>
    <x v="3"/>
    <x v="100"/>
    <x v="693"/>
  </r>
  <r>
    <n v="15"/>
    <n v="101840818"/>
    <n v="102065405"/>
    <s v="PCSK6"/>
    <s v="proprotein convertase subtilisin/kexin type 6 [Source:HGNC Symbol;Acc:8569]"/>
    <x v="3"/>
    <x v="100"/>
    <x v="694"/>
  </r>
  <r>
    <n v="15"/>
    <n v="101840818"/>
    <n v="102065405"/>
    <s v="PCSK6"/>
    <s v="proprotein convertase subtilisin/kexin type 6 [Source:HGNC Symbol;Acc:8569]"/>
    <x v="5"/>
    <x v="100"/>
    <x v="695"/>
  </r>
  <r>
    <n v="15"/>
    <n v="101840818"/>
    <n v="102065405"/>
    <s v="PCSK6"/>
    <s v="proprotein convertase subtilisin/kexin type 6 [Source:HGNC Symbol;Acc:8569]"/>
    <x v="3"/>
    <x v="100"/>
    <x v="696"/>
  </r>
  <r>
    <n v="15"/>
    <n v="101840818"/>
    <n v="102065405"/>
    <s v="PCSK6"/>
    <s v="proprotein convertase subtilisin/kexin type 6 [Source:HGNC Symbol;Acc:8569]"/>
    <x v="3"/>
    <x v="100"/>
    <x v="697"/>
  </r>
  <r>
    <n v="15"/>
    <n v="101840818"/>
    <n v="102065405"/>
    <s v="PCSK6"/>
    <s v="proprotein convertase subtilisin/kexin type 6 [Source:HGNC Symbol;Acc:8569]"/>
    <x v="4"/>
    <x v="100"/>
    <x v="698"/>
  </r>
  <r>
    <n v="15"/>
    <n v="101840818"/>
    <n v="102065405"/>
    <s v="PCSK6"/>
    <s v="proprotein convertase subtilisin/kexin type 6 [Source:HGNC Symbol;Acc:8569]"/>
    <x v="3"/>
    <x v="100"/>
    <x v="699"/>
  </r>
  <r>
    <n v="15"/>
    <n v="101840818"/>
    <n v="102065405"/>
    <s v="PCSK6"/>
    <s v="proprotein convertase subtilisin/kexin type 6 [Source:HGNC Symbol;Acc:8569]"/>
    <x v="3"/>
    <x v="100"/>
    <x v="700"/>
  </r>
  <r>
    <n v="15"/>
    <n v="101840818"/>
    <n v="102065405"/>
    <s v="PCSK6"/>
    <s v="proprotein convertase subtilisin/kexin type 6 [Source:HGNC Symbol;Acc:8569]"/>
    <x v="3"/>
    <x v="100"/>
    <x v="701"/>
  </r>
  <r>
    <n v="15"/>
    <n v="101840818"/>
    <n v="102065405"/>
    <s v="PCSK6"/>
    <s v="proprotein convertase subtilisin/kexin type 6 [Source:HGNC Symbol;Acc:8569]"/>
    <x v="3"/>
    <x v="100"/>
    <x v="702"/>
  </r>
  <r>
    <n v="15"/>
    <n v="101840818"/>
    <n v="102065405"/>
    <s v="PCSK6"/>
    <s v="proprotein convertase subtilisin/kexin type 6 [Source:HGNC Symbol;Acc:8569]"/>
    <x v="5"/>
    <x v="100"/>
    <x v="703"/>
  </r>
  <r>
    <n v="15"/>
    <n v="101840818"/>
    <n v="102065405"/>
    <s v="PCSK6"/>
    <s v="proprotein convertase subtilisin/kexin type 6 [Source:HGNC Symbol;Acc:8569]"/>
    <x v="4"/>
    <x v="100"/>
    <x v="704"/>
  </r>
  <r>
    <n v="15"/>
    <n v="101840818"/>
    <n v="102065405"/>
    <s v="PCSK6"/>
    <s v="proprotein convertase subtilisin/kexin type 6 [Source:HGNC Symbol;Acc:8569]"/>
    <x v="4"/>
    <x v="100"/>
    <x v="705"/>
  </r>
  <r>
    <n v="15"/>
    <n v="101840818"/>
    <n v="102065405"/>
    <s v="PCSK6"/>
    <s v="proprotein convertase subtilisin/kexin type 6 [Source:HGNC Symbol;Acc:8569]"/>
    <x v="4"/>
    <x v="100"/>
    <x v="706"/>
  </r>
  <r>
    <n v="15"/>
    <n v="101840818"/>
    <n v="102065405"/>
    <s v="PCSK6"/>
    <s v="proprotein convertase subtilisin/kexin type 6 [Source:HGNC Symbol;Acc:8569]"/>
    <x v="4"/>
    <x v="100"/>
    <x v="707"/>
  </r>
  <r>
    <n v="15"/>
    <n v="101840818"/>
    <n v="102065405"/>
    <s v="PCSK6"/>
    <s v="proprotein convertase subtilisin/kexin type 6 [Source:HGNC Symbol;Acc:8569]"/>
    <x v="4"/>
    <x v="100"/>
    <x v="708"/>
  </r>
  <r>
    <n v="15"/>
    <n v="101840818"/>
    <n v="102065405"/>
    <s v="PCSK6"/>
    <s v="proprotein convertase subtilisin/kexin type 6 [Source:HGNC Symbol;Acc:8569]"/>
    <x v="4"/>
    <x v="100"/>
    <x v="709"/>
  </r>
  <r>
    <n v="7"/>
    <n v="4683388"/>
    <n v="4811074"/>
    <s v="FOXK1"/>
    <s v="forkhead box K1 [Source:HGNC Symbol;Acc:23480]"/>
    <x v="4"/>
    <x v="101"/>
    <x v="710"/>
  </r>
  <r>
    <n v="7"/>
    <n v="4683388"/>
    <n v="4811074"/>
    <s v="FOXK1"/>
    <s v="forkhead box K1 [Source:HGNC Symbol;Acc:23480]"/>
    <x v="4"/>
    <x v="101"/>
    <x v="711"/>
  </r>
  <r>
    <n v="7"/>
    <n v="4683388"/>
    <n v="4811074"/>
    <s v="FOXK1"/>
    <s v="forkhead box K1 [Source:HGNC Symbol;Acc:23480]"/>
    <x v="5"/>
    <x v="101"/>
    <x v="712"/>
  </r>
  <r>
    <n v="7"/>
    <n v="4683388"/>
    <n v="4811074"/>
    <s v="FOXK1"/>
    <s v="forkhead box K1 [Source:HGNC Symbol;Acc:23480]"/>
    <x v="4"/>
    <x v="101"/>
    <x v="713"/>
  </r>
  <r>
    <n v="3"/>
    <n v="99219191"/>
    <n v="99224352"/>
    <s v="RP11-779P15.1"/>
    <m/>
    <x v="0"/>
    <x v="102"/>
    <x v="714"/>
  </r>
  <r>
    <n v="3"/>
    <n v="182971032"/>
    <n v="183016292"/>
    <s v="B3GNT5"/>
    <s v="UDP-GlcNAc:betaGal beta-1,3-N-acetylglucosaminyltransferase 5 [Source:HGNC Symbol;Acc:15684]"/>
    <x v="4"/>
    <x v="103"/>
    <x v="715"/>
  </r>
  <r>
    <n v="3"/>
    <n v="182971032"/>
    <n v="183016292"/>
    <s v="B3GNT5"/>
    <s v="UDP-GlcNAc:betaGal beta-1,3-N-acetylglucosaminyltransferase 5 [Source:HGNC Symbol;Acc:15684]"/>
    <x v="3"/>
    <x v="103"/>
    <x v="716"/>
  </r>
  <r>
    <n v="3"/>
    <n v="182971032"/>
    <n v="183016292"/>
    <s v="B3GNT5"/>
    <s v="UDP-GlcNAc:betaGal beta-1,3-N-acetylglucosaminyltransferase 5 [Source:HGNC Symbol;Acc:15684]"/>
    <x v="3"/>
    <x v="103"/>
    <x v="717"/>
  </r>
  <r>
    <n v="3"/>
    <n v="182971032"/>
    <n v="183016292"/>
    <s v="B3GNT5"/>
    <s v="UDP-GlcNAc:betaGal beta-1,3-N-acetylglucosaminyltransferase 5 [Source:HGNC Symbol;Acc:15684]"/>
    <x v="4"/>
    <x v="103"/>
    <x v="718"/>
  </r>
  <r>
    <n v="3"/>
    <n v="182971032"/>
    <n v="183016292"/>
    <s v="B3GNT5"/>
    <s v="UDP-GlcNAc:betaGal beta-1,3-N-acetylglucosaminyltransferase 5 [Source:HGNC Symbol;Acc:15684]"/>
    <x v="4"/>
    <x v="103"/>
    <x v="719"/>
  </r>
  <r>
    <n v="3"/>
    <n v="182971032"/>
    <n v="183016292"/>
    <s v="B3GNT5"/>
    <s v="UDP-GlcNAc:betaGal beta-1,3-N-acetylglucosaminyltransferase 5 [Source:HGNC Symbol;Acc:15684]"/>
    <x v="4"/>
    <x v="103"/>
    <x v="720"/>
  </r>
  <r>
    <n v="3"/>
    <n v="182971032"/>
    <n v="183016292"/>
    <s v="B3GNT5"/>
    <s v="UDP-GlcNAc:betaGal beta-1,3-N-acetylglucosaminyltransferase 5 [Source:HGNC Symbol;Acc:15684]"/>
    <x v="3"/>
    <x v="103"/>
    <x v="721"/>
  </r>
  <r>
    <n v="3"/>
    <n v="182971032"/>
    <n v="183016292"/>
    <s v="B3GNT5"/>
    <s v="UDP-GlcNAc:betaGal beta-1,3-N-acetylglucosaminyltransferase 5 [Source:HGNC Symbol;Acc:15684]"/>
    <x v="4"/>
    <x v="103"/>
    <x v="722"/>
  </r>
  <r>
    <n v="3"/>
    <n v="182971032"/>
    <n v="183016292"/>
    <s v="B3GNT5"/>
    <s v="UDP-GlcNAc:betaGal beta-1,3-N-acetylglucosaminyltransferase 5 [Source:HGNC Symbol;Acc:15684]"/>
    <x v="3"/>
    <x v="103"/>
    <x v="723"/>
  </r>
  <r>
    <n v="3"/>
    <n v="182971032"/>
    <n v="183016292"/>
    <s v="B3GNT5"/>
    <s v="UDP-GlcNAc:betaGal beta-1,3-N-acetylglucosaminyltransferase 5 [Source:HGNC Symbol;Acc:15684]"/>
    <x v="3"/>
    <x v="103"/>
    <x v="724"/>
  </r>
  <r>
    <n v="3"/>
    <n v="182971032"/>
    <n v="183016292"/>
    <s v="B3GNT5"/>
    <s v="UDP-GlcNAc:betaGal beta-1,3-N-acetylglucosaminyltransferase 5 [Source:HGNC Symbol;Acc:15684]"/>
    <x v="4"/>
    <x v="103"/>
    <x v="725"/>
  </r>
  <r>
    <n v="3"/>
    <n v="182971032"/>
    <n v="183016292"/>
    <s v="B3GNT5"/>
    <s v="UDP-GlcNAc:betaGal beta-1,3-N-acetylglucosaminyltransferase 5 [Source:HGNC Symbol;Acc:15684]"/>
    <x v="3"/>
    <x v="103"/>
    <x v="726"/>
  </r>
  <r>
    <n v="8"/>
    <n v="18384811"/>
    <n v="18942240"/>
    <s v="PSD3"/>
    <s v="pleckstrin and Sec7 domain containing 3 [Source:HGNC Symbol;Acc:19093]"/>
    <x v="4"/>
    <x v="104"/>
    <x v="727"/>
  </r>
  <r>
    <n v="8"/>
    <n v="18384811"/>
    <n v="18942240"/>
    <s v="PSD3"/>
    <s v="pleckstrin and Sec7 domain containing 3 [Source:HGNC Symbol;Acc:19093]"/>
    <x v="4"/>
    <x v="104"/>
    <x v="728"/>
  </r>
  <r>
    <n v="8"/>
    <n v="18384811"/>
    <n v="18942240"/>
    <s v="PSD3"/>
    <s v="pleckstrin and Sec7 domain containing 3 [Source:HGNC Symbol;Acc:19093]"/>
    <x v="4"/>
    <x v="104"/>
    <x v="729"/>
  </r>
  <r>
    <n v="8"/>
    <n v="18384811"/>
    <n v="18942240"/>
    <s v="PSD3"/>
    <s v="pleckstrin and Sec7 domain containing 3 [Source:HGNC Symbol;Acc:19093]"/>
    <x v="4"/>
    <x v="104"/>
    <x v="730"/>
  </r>
  <r>
    <n v="8"/>
    <n v="18384811"/>
    <n v="18942240"/>
    <s v="PSD3"/>
    <s v="pleckstrin and Sec7 domain containing 3 [Source:HGNC Symbol;Acc:19093]"/>
    <x v="8"/>
    <x v="104"/>
    <x v="731"/>
  </r>
  <r>
    <n v="8"/>
    <n v="18384811"/>
    <n v="18942240"/>
    <s v="PSD3"/>
    <s v="pleckstrin and Sec7 domain containing 3 [Source:HGNC Symbol;Acc:19093]"/>
    <x v="3"/>
    <x v="104"/>
    <x v="732"/>
  </r>
  <r>
    <n v="8"/>
    <n v="18384811"/>
    <n v="18942240"/>
    <s v="PSD3"/>
    <s v="pleckstrin and Sec7 domain containing 3 [Source:HGNC Symbol;Acc:19093]"/>
    <x v="4"/>
    <x v="104"/>
    <x v="733"/>
  </r>
  <r>
    <n v="8"/>
    <n v="18384811"/>
    <n v="18942240"/>
    <s v="PSD3"/>
    <s v="pleckstrin and Sec7 domain containing 3 [Source:HGNC Symbol;Acc:19093]"/>
    <x v="4"/>
    <x v="104"/>
    <x v="734"/>
  </r>
  <r>
    <n v="8"/>
    <n v="18384811"/>
    <n v="18942240"/>
    <s v="PSD3"/>
    <s v="pleckstrin and Sec7 domain containing 3 [Source:HGNC Symbol;Acc:19093]"/>
    <x v="3"/>
    <x v="104"/>
    <x v="735"/>
  </r>
  <r>
    <n v="8"/>
    <n v="18384811"/>
    <n v="18942240"/>
    <s v="PSD3"/>
    <s v="pleckstrin and Sec7 domain containing 3 [Source:HGNC Symbol;Acc:19093]"/>
    <x v="5"/>
    <x v="104"/>
    <x v="736"/>
  </r>
  <r>
    <n v="8"/>
    <n v="18384811"/>
    <n v="18942240"/>
    <s v="PSD3"/>
    <s v="pleckstrin and Sec7 domain containing 3 [Source:HGNC Symbol;Acc:19093]"/>
    <x v="8"/>
    <x v="104"/>
    <x v="737"/>
  </r>
  <r>
    <n v="8"/>
    <n v="18384811"/>
    <n v="18942240"/>
    <s v="PSD3"/>
    <s v="pleckstrin and Sec7 domain containing 3 [Source:HGNC Symbol;Acc:19093]"/>
    <x v="5"/>
    <x v="104"/>
    <x v="738"/>
  </r>
  <r>
    <n v="8"/>
    <n v="18384811"/>
    <n v="18942240"/>
    <s v="PSD3"/>
    <s v="pleckstrin and Sec7 domain containing 3 [Source:HGNC Symbol;Acc:19093]"/>
    <x v="4"/>
    <x v="104"/>
    <x v="739"/>
  </r>
  <r>
    <n v="8"/>
    <n v="18384811"/>
    <n v="18942240"/>
    <s v="PSD3"/>
    <s v="pleckstrin and Sec7 domain containing 3 [Source:HGNC Symbol;Acc:19093]"/>
    <x v="5"/>
    <x v="104"/>
    <x v="740"/>
  </r>
  <r>
    <n v="8"/>
    <n v="18384811"/>
    <n v="18942240"/>
    <s v="PSD3"/>
    <s v="pleckstrin and Sec7 domain containing 3 [Source:HGNC Symbol;Acc:19093]"/>
    <x v="3"/>
    <x v="104"/>
    <x v="741"/>
  </r>
  <r>
    <n v="8"/>
    <n v="18384811"/>
    <n v="18942240"/>
    <s v="PSD3"/>
    <s v="pleckstrin and Sec7 domain containing 3 [Source:HGNC Symbol;Acc:19093]"/>
    <x v="4"/>
    <x v="104"/>
    <x v="742"/>
  </r>
  <r>
    <n v="8"/>
    <n v="18384811"/>
    <n v="18942240"/>
    <s v="PSD3"/>
    <s v="pleckstrin and Sec7 domain containing 3 [Source:HGNC Symbol;Acc:19093]"/>
    <x v="3"/>
    <x v="104"/>
    <x v="743"/>
  </r>
  <r>
    <n v="8"/>
    <n v="18384811"/>
    <n v="18942240"/>
    <s v="PSD3"/>
    <s v="pleckstrin and Sec7 domain containing 3 [Source:HGNC Symbol;Acc:19093]"/>
    <x v="4"/>
    <x v="104"/>
    <x v="744"/>
  </r>
  <r>
    <n v="15"/>
    <n v="67356101"/>
    <n v="67487533"/>
    <s v="SMAD3"/>
    <s v="SMAD family member 3 [Source:HGNC Symbol;Acc:6769]"/>
    <x v="4"/>
    <x v="105"/>
    <x v="745"/>
  </r>
  <r>
    <n v="15"/>
    <n v="67356101"/>
    <n v="67487533"/>
    <s v="SMAD3"/>
    <s v="SMAD family member 3 [Source:HGNC Symbol;Acc:6769]"/>
    <x v="4"/>
    <x v="105"/>
    <x v="746"/>
  </r>
  <r>
    <n v="15"/>
    <n v="67356101"/>
    <n v="67487533"/>
    <s v="SMAD3"/>
    <s v="SMAD family member 3 [Source:HGNC Symbol;Acc:6769]"/>
    <x v="5"/>
    <x v="105"/>
    <x v="747"/>
  </r>
  <r>
    <n v="15"/>
    <n v="67356101"/>
    <n v="67487533"/>
    <s v="SMAD3"/>
    <s v="SMAD family member 3 [Source:HGNC Symbol;Acc:6769]"/>
    <x v="4"/>
    <x v="105"/>
    <x v="748"/>
  </r>
  <r>
    <n v="15"/>
    <n v="67356101"/>
    <n v="67487533"/>
    <s v="SMAD3"/>
    <s v="SMAD family member 3 [Source:HGNC Symbol;Acc:6769]"/>
    <x v="4"/>
    <x v="105"/>
    <x v="749"/>
  </r>
  <r>
    <n v="15"/>
    <n v="67356101"/>
    <n v="67487533"/>
    <s v="SMAD3"/>
    <s v="SMAD family member 3 [Source:HGNC Symbol;Acc:6769]"/>
    <x v="4"/>
    <x v="105"/>
    <x v="750"/>
  </r>
  <r>
    <n v="15"/>
    <n v="67356101"/>
    <n v="67487533"/>
    <s v="SMAD3"/>
    <s v="SMAD family member 3 [Source:HGNC Symbol;Acc:6769]"/>
    <x v="4"/>
    <x v="105"/>
    <x v="751"/>
  </r>
  <r>
    <n v="15"/>
    <n v="67356101"/>
    <n v="67487533"/>
    <s v="SMAD3"/>
    <s v="SMAD family member 3 [Source:HGNC Symbol;Acc:6769]"/>
    <x v="4"/>
    <x v="105"/>
    <x v="752"/>
  </r>
  <r>
    <n v="15"/>
    <n v="67356101"/>
    <n v="67487533"/>
    <s v="SMAD3"/>
    <s v="SMAD family member 3 [Source:HGNC Symbol;Acc:6769]"/>
    <x v="4"/>
    <x v="105"/>
    <x v="753"/>
  </r>
  <r>
    <n v="15"/>
    <n v="67356101"/>
    <n v="67487533"/>
    <s v="SMAD3"/>
    <s v="SMAD family member 3 [Source:HGNC Symbol;Acc:6769]"/>
    <x v="4"/>
    <x v="105"/>
    <x v="754"/>
  </r>
  <r>
    <n v="15"/>
    <n v="67356101"/>
    <n v="67487533"/>
    <s v="SMAD3"/>
    <s v="SMAD family member 3 [Source:HGNC Symbol;Acc:6769]"/>
    <x v="4"/>
    <x v="105"/>
    <x v="755"/>
  </r>
  <r>
    <n v="15"/>
    <n v="67356101"/>
    <n v="67487533"/>
    <s v="SMAD3"/>
    <s v="SMAD family member 3 [Source:HGNC Symbol;Acc:6769]"/>
    <x v="4"/>
    <x v="105"/>
    <x v="756"/>
  </r>
  <r>
    <n v="15"/>
    <n v="67356101"/>
    <n v="67487533"/>
    <s v="SMAD3"/>
    <s v="SMAD family member 3 [Source:HGNC Symbol;Acc:6769]"/>
    <x v="5"/>
    <x v="105"/>
    <x v="757"/>
  </r>
  <r>
    <n v="15"/>
    <n v="67356101"/>
    <n v="67487533"/>
    <s v="SMAD3"/>
    <s v="SMAD family member 3 [Source:HGNC Symbol;Acc:6769]"/>
    <x v="4"/>
    <x v="105"/>
    <x v="758"/>
  </r>
  <r>
    <n v="15"/>
    <n v="67356101"/>
    <n v="67487533"/>
    <s v="SMAD3"/>
    <s v="SMAD family member 3 [Source:HGNC Symbol;Acc:6769]"/>
    <x v="5"/>
    <x v="105"/>
    <x v="759"/>
  </r>
  <r>
    <n v="2"/>
    <n v="28856148"/>
    <n v="28887406"/>
    <s v="AC074011.2"/>
    <m/>
    <x v="1"/>
    <x v="106"/>
    <x v="760"/>
  </r>
  <r>
    <n v="2"/>
    <n v="105974169"/>
    <n v="106054970"/>
    <s v="FHL2"/>
    <s v="four and a half LIM domains 2 [Source:HGNC Symbol;Acc:3703]"/>
    <x v="4"/>
    <x v="107"/>
    <x v="761"/>
  </r>
  <r>
    <n v="2"/>
    <n v="105974169"/>
    <n v="106054970"/>
    <s v="FHL2"/>
    <s v="four and a half LIM domains 2 [Source:HGNC Symbol;Acc:3703]"/>
    <x v="4"/>
    <x v="107"/>
    <x v="762"/>
  </r>
  <r>
    <n v="2"/>
    <n v="105974169"/>
    <n v="106054970"/>
    <s v="FHL2"/>
    <s v="four and a half LIM domains 2 [Source:HGNC Symbol;Acc:3703]"/>
    <x v="4"/>
    <x v="107"/>
    <x v="763"/>
  </r>
  <r>
    <n v="2"/>
    <n v="105974169"/>
    <n v="106054970"/>
    <s v="FHL2"/>
    <s v="four and a half LIM domains 2 [Source:HGNC Symbol;Acc:3703]"/>
    <x v="8"/>
    <x v="107"/>
    <x v="764"/>
  </r>
  <r>
    <n v="2"/>
    <n v="105974169"/>
    <n v="106054970"/>
    <s v="FHL2"/>
    <s v="four and a half LIM domains 2 [Source:HGNC Symbol;Acc:3703]"/>
    <x v="4"/>
    <x v="107"/>
    <x v="765"/>
  </r>
  <r>
    <n v="2"/>
    <n v="105974169"/>
    <n v="106054970"/>
    <s v="FHL2"/>
    <s v="four and a half LIM domains 2 [Source:HGNC Symbol;Acc:3703]"/>
    <x v="4"/>
    <x v="107"/>
    <x v="766"/>
  </r>
  <r>
    <n v="2"/>
    <n v="105974169"/>
    <n v="106054970"/>
    <s v="FHL2"/>
    <s v="four and a half LIM domains 2 [Source:HGNC Symbol;Acc:3703]"/>
    <x v="4"/>
    <x v="107"/>
    <x v="767"/>
  </r>
  <r>
    <n v="2"/>
    <n v="105974169"/>
    <n v="106054970"/>
    <s v="FHL2"/>
    <s v="four and a half LIM domains 2 [Source:HGNC Symbol;Acc:3703]"/>
    <x v="4"/>
    <x v="107"/>
    <x v="768"/>
  </r>
  <r>
    <n v="2"/>
    <n v="105974169"/>
    <n v="106054970"/>
    <s v="FHL2"/>
    <s v="four and a half LIM domains 2 [Source:HGNC Symbol;Acc:3703]"/>
    <x v="8"/>
    <x v="107"/>
    <x v="769"/>
  </r>
  <r>
    <n v="2"/>
    <n v="105974169"/>
    <n v="106054970"/>
    <s v="FHL2"/>
    <s v="four and a half LIM domains 2 [Source:HGNC Symbol;Acc:3703]"/>
    <x v="4"/>
    <x v="107"/>
    <x v="770"/>
  </r>
  <r>
    <n v="2"/>
    <n v="105974169"/>
    <n v="106054970"/>
    <s v="FHL2"/>
    <s v="four and a half LIM domains 2 [Source:HGNC Symbol;Acc:3703]"/>
    <x v="4"/>
    <x v="107"/>
    <x v="771"/>
  </r>
  <r>
    <n v="2"/>
    <n v="105974169"/>
    <n v="106054970"/>
    <s v="FHL2"/>
    <s v="four and a half LIM domains 2 [Source:HGNC Symbol;Acc:3703]"/>
    <x v="4"/>
    <x v="107"/>
    <x v="772"/>
  </r>
  <r>
    <n v="2"/>
    <n v="105974169"/>
    <n v="106054970"/>
    <s v="FHL2"/>
    <s v="four and a half LIM domains 2 [Source:HGNC Symbol;Acc:3703]"/>
    <x v="4"/>
    <x v="107"/>
    <x v="773"/>
  </r>
  <r>
    <n v="3"/>
    <n v="42846696"/>
    <n v="42893920"/>
    <s v="RP11-70C1.3"/>
    <m/>
    <x v="1"/>
    <x v="108"/>
    <x v="774"/>
  </r>
  <r>
    <n v="3"/>
    <n v="42850906"/>
    <n v="42949597"/>
    <s v="RP11-141M3.5"/>
    <m/>
    <x v="3"/>
    <x v="109"/>
    <x v="775"/>
  </r>
  <r>
    <n v="3"/>
    <n v="42850906"/>
    <n v="42949597"/>
    <s v="RP11-141M3.5"/>
    <m/>
    <x v="3"/>
    <x v="109"/>
    <x v="776"/>
  </r>
  <r>
    <n v="3"/>
    <n v="42850906"/>
    <n v="42949597"/>
    <s v="RP11-141M3.5"/>
    <m/>
    <x v="3"/>
    <x v="109"/>
    <x v="777"/>
  </r>
  <r>
    <n v="2"/>
    <n v="178092323"/>
    <n v="178257425"/>
    <s v="NFE2L2"/>
    <s v="nuclear factor, erythroid 2-like 2 [Source:HGNC Symbol;Acc:7782]"/>
    <x v="4"/>
    <x v="110"/>
    <x v="778"/>
  </r>
  <r>
    <n v="2"/>
    <n v="178092323"/>
    <n v="178257425"/>
    <s v="NFE2L2"/>
    <s v="nuclear factor, erythroid 2-like 2 [Source:HGNC Symbol;Acc:7782]"/>
    <x v="4"/>
    <x v="110"/>
    <x v="779"/>
  </r>
  <r>
    <n v="2"/>
    <n v="178092323"/>
    <n v="178257425"/>
    <s v="NFE2L2"/>
    <s v="nuclear factor, erythroid 2-like 2 [Source:HGNC Symbol;Acc:7782]"/>
    <x v="4"/>
    <x v="110"/>
    <x v="780"/>
  </r>
  <r>
    <n v="2"/>
    <n v="178092323"/>
    <n v="178257425"/>
    <s v="NFE2L2"/>
    <s v="nuclear factor, erythroid 2-like 2 [Source:HGNC Symbol;Acc:7782]"/>
    <x v="4"/>
    <x v="110"/>
    <x v="781"/>
  </r>
  <r>
    <n v="2"/>
    <n v="178092323"/>
    <n v="178257425"/>
    <s v="NFE2L2"/>
    <s v="nuclear factor, erythroid 2-like 2 [Source:HGNC Symbol;Acc:7782]"/>
    <x v="4"/>
    <x v="110"/>
    <x v="782"/>
  </r>
  <r>
    <n v="2"/>
    <n v="178092323"/>
    <n v="178257425"/>
    <s v="NFE2L2"/>
    <s v="nuclear factor, erythroid 2-like 2 [Source:HGNC Symbol;Acc:7782]"/>
    <x v="4"/>
    <x v="110"/>
    <x v="783"/>
  </r>
  <r>
    <n v="2"/>
    <n v="178092323"/>
    <n v="178257425"/>
    <s v="NFE2L2"/>
    <s v="nuclear factor, erythroid 2-like 2 [Source:HGNC Symbol;Acc:7782]"/>
    <x v="4"/>
    <x v="110"/>
    <x v="784"/>
  </r>
  <r>
    <n v="2"/>
    <n v="178092323"/>
    <n v="178257425"/>
    <s v="NFE2L2"/>
    <s v="nuclear factor, erythroid 2-like 2 [Source:HGNC Symbol;Acc:7782]"/>
    <x v="4"/>
    <x v="110"/>
    <x v="785"/>
  </r>
  <r>
    <n v="2"/>
    <n v="178092323"/>
    <n v="178257425"/>
    <s v="NFE2L2"/>
    <s v="nuclear factor, erythroid 2-like 2 [Source:HGNC Symbol;Acc:7782]"/>
    <x v="4"/>
    <x v="110"/>
    <x v="786"/>
  </r>
  <r>
    <n v="2"/>
    <n v="178092323"/>
    <n v="178257425"/>
    <s v="NFE2L2"/>
    <s v="nuclear factor, erythroid 2-like 2 [Source:HGNC Symbol;Acc:7782]"/>
    <x v="4"/>
    <x v="110"/>
    <x v="787"/>
  </r>
  <r>
    <n v="2"/>
    <n v="178092323"/>
    <n v="178257425"/>
    <s v="NFE2L2"/>
    <s v="nuclear factor, erythroid 2-like 2 [Source:HGNC Symbol;Acc:7782]"/>
    <x v="4"/>
    <x v="110"/>
    <x v="788"/>
  </r>
  <r>
    <n v="2"/>
    <n v="178092323"/>
    <n v="178257425"/>
    <s v="NFE2L2"/>
    <s v="nuclear factor, erythroid 2-like 2 [Source:HGNC Symbol;Acc:7782]"/>
    <x v="4"/>
    <x v="110"/>
    <x v="789"/>
  </r>
  <r>
    <n v="2"/>
    <n v="178092323"/>
    <n v="178257425"/>
    <s v="NFE2L2"/>
    <s v="nuclear factor, erythroid 2-like 2 [Source:HGNC Symbol;Acc:7782]"/>
    <x v="5"/>
    <x v="110"/>
    <x v="790"/>
  </r>
  <r>
    <n v="2"/>
    <n v="178092323"/>
    <n v="178257425"/>
    <s v="NFE2L2"/>
    <s v="nuclear factor, erythroid 2-like 2 [Source:HGNC Symbol;Acc:7782]"/>
    <x v="5"/>
    <x v="110"/>
    <x v="791"/>
  </r>
  <r>
    <n v="15"/>
    <n v="67435072"/>
    <n v="67439277"/>
    <s v="RP11-342M21.2"/>
    <s v="Uncharacterized protein  [Source:UniProtKB/TrEMBL;Acc:H0YK76]"/>
    <x v="4"/>
    <x v="111"/>
    <x v="792"/>
  </r>
  <r>
    <n v="15"/>
    <n v="60639333"/>
    <n v="60695082"/>
    <s v="ANXA2"/>
    <s v="annexin A2 [Source:HGNC Symbol;Acc:537]"/>
    <x v="4"/>
    <x v="112"/>
    <x v="793"/>
  </r>
  <r>
    <n v="15"/>
    <n v="60639333"/>
    <n v="60695082"/>
    <s v="ANXA2"/>
    <s v="annexin A2 [Source:HGNC Symbol;Acc:537]"/>
    <x v="4"/>
    <x v="112"/>
    <x v="794"/>
  </r>
  <r>
    <n v="15"/>
    <n v="60639333"/>
    <n v="60695082"/>
    <s v="ANXA2"/>
    <s v="annexin A2 [Source:HGNC Symbol;Acc:537]"/>
    <x v="4"/>
    <x v="112"/>
    <x v="795"/>
  </r>
  <r>
    <n v="15"/>
    <n v="60639333"/>
    <n v="60695082"/>
    <s v="ANXA2"/>
    <s v="annexin A2 [Source:HGNC Symbol;Acc:537]"/>
    <x v="5"/>
    <x v="112"/>
    <x v="796"/>
  </r>
  <r>
    <n v="15"/>
    <n v="60639333"/>
    <n v="60695082"/>
    <s v="ANXA2"/>
    <s v="annexin A2 [Source:HGNC Symbol;Acc:537]"/>
    <x v="8"/>
    <x v="112"/>
    <x v="797"/>
  </r>
  <r>
    <n v="15"/>
    <n v="60639333"/>
    <n v="60695082"/>
    <s v="ANXA2"/>
    <s v="annexin A2 [Source:HGNC Symbol;Acc:537]"/>
    <x v="4"/>
    <x v="112"/>
    <x v="798"/>
  </r>
  <r>
    <n v="15"/>
    <n v="60639333"/>
    <n v="60695082"/>
    <s v="ANXA2"/>
    <s v="annexin A2 [Source:HGNC Symbol;Acc:537]"/>
    <x v="5"/>
    <x v="112"/>
    <x v="799"/>
  </r>
  <r>
    <n v="15"/>
    <n v="60639333"/>
    <n v="60695082"/>
    <s v="ANXA2"/>
    <s v="annexin A2 [Source:HGNC Symbol;Acc:537]"/>
    <x v="4"/>
    <x v="112"/>
    <x v="800"/>
  </r>
  <r>
    <n v="15"/>
    <n v="60639333"/>
    <n v="60695082"/>
    <s v="ANXA2"/>
    <s v="annexin A2 [Source:HGNC Symbol;Acc:537]"/>
    <x v="4"/>
    <x v="112"/>
    <x v="801"/>
  </r>
  <r>
    <n v="15"/>
    <n v="60639333"/>
    <n v="60695082"/>
    <s v="ANXA2"/>
    <s v="annexin A2 [Source:HGNC Symbol;Acc:537]"/>
    <x v="4"/>
    <x v="112"/>
    <x v="802"/>
  </r>
  <r>
    <n v="15"/>
    <n v="60639333"/>
    <n v="60695082"/>
    <s v="ANXA2"/>
    <s v="annexin A2 [Source:HGNC Symbol;Acc:537]"/>
    <x v="4"/>
    <x v="112"/>
    <x v="803"/>
  </r>
  <r>
    <n v="15"/>
    <n v="60639333"/>
    <n v="60695082"/>
    <s v="ANXA2"/>
    <s v="annexin A2 [Source:HGNC Symbol;Acc:537]"/>
    <x v="4"/>
    <x v="112"/>
    <x v="804"/>
  </r>
  <r>
    <n v="15"/>
    <n v="60639333"/>
    <n v="60695082"/>
    <s v="ANXA2"/>
    <s v="annexin A2 [Source:HGNC Symbol;Acc:537]"/>
    <x v="8"/>
    <x v="112"/>
    <x v="805"/>
  </r>
  <r>
    <n v="15"/>
    <n v="60639333"/>
    <n v="60695082"/>
    <s v="ANXA2"/>
    <s v="annexin A2 [Source:HGNC Symbol;Acc:537]"/>
    <x v="4"/>
    <x v="112"/>
    <x v="806"/>
  </r>
  <r>
    <n v="15"/>
    <n v="60639333"/>
    <n v="60695082"/>
    <s v="ANXA2"/>
    <s v="annexin A2 [Source:HGNC Symbol;Acc:537]"/>
    <x v="8"/>
    <x v="112"/>
    <x v="807"/>
  </r>
  <r>
    <n v="15"/>
    <n v="60639333"/>
    <n v="60695082"/>
    <s v="ANXA2"/>
    <s v="annexin A2 [Source:HGNC Symbol;Acc:537]"/>
    <x v="4"/>
    <x v="112"/>
    <x v="808"/>
  </r>
  <r>
    <n v="15"/>
    <n v="60639333"/>
    <n v="60695082"/>
    <s v="ANXA2"/>
    <s v="annexin A2 [Source:HGNC Symbol;Acc:537]"/>
    <x v="5"/>
    <x v="112"/>
    <x v="809"/>
  </r>
  <r>
    <n v="15"/>
    <n v="60639333"/>
    <n v="60695082"/>
    <s v="ANXA2"/>
    <s v="annexin A2 [Source:HGNC Symbol;Acc:537]"/>
    <x v="4"/>
    <x v="112"/>
    <x v="810"/>
  </r>
  <r>
    <n v="15"/>
    <n v="60639333"/>
    <n v="60695082"/>
    <s v="ANXA2"/>
    <s v="annexin A2 [Source:HGNC Symbol;Acc:537]"/>
    <x v="4"/>
    <x v="112"/>
    <x v="811"/>
  </r>
  <r>
    <n v="15"/>
    <n v="60639333"/>
    <n v="60695082"/>
    <s v="ANXA2"/>
    <s v="annexin A2 [Source:HGNC Symbol;Acc:537]"/>
    <x v="4"/>
    <x v="112"/>
    <x v="812"/>
  </r>
  <r>
    <n v="15"/>
    <n v="60639333"/>
    <n v="60695082"/>
    <s v="ANXA2"/>
    <s v="annexin A2 [Source:HGNC Symbol;Acc:537]"/>
    <x v="4"/>
    <x v="112"/>
    <x v="813"/>
  </r>
  <r>
    <n v="15"/>
    <n v="60639333"/>
    <n v="60695082"/>
    <s v="ANXA2"/>
    <s v="annexin A2 [Source:HGNC Symbol;Acc:537]"/>
    <x v="4"/>
    <x v="112"/>
    <x v="814"/>
  </r>
  <r>
    <n v="15"/>
    <n v="60639333"/>
    <n v="60695082"/>
    <s v="ANXA2"/>
    <s v="annexin A2 [Source:HGNC Symbol;Acc:537]"/>
    <x v="4"/>
    <x v="112"/>
    <x v="815"/>
  </r>
  <r>
    <n v="15"/>
    <n v="60639333"/>
    <n v="60695082"/>
    <s v="ANXA2"/>
    <s v="annexin A2 [Source:HGNC Symbol;Acc:537]"/>
    <x v="4"/>
    <x v="112"/>
    <x v="816"/>
  </r>
  <r>
    <n v="15"/>
    <n v="60639333"/>
    <n v="60695082"/>
    <s v="ANXA2"/>
    <s v="annexin A2 [Source:HGNC Symbol;Acc:537]"/>
    <x v="4"/>
    <x v="112"/>
    <x v="817"/>
  </r>
  <r>
    <n v="15"/>
    <n v="60639333"/>
    <n v="60695082"/>
    <s v="ANXA2"/>
    <s v="annexin A2 [Source:HGNC Symbol;Acc:537]"/>
    <x v="4"/>
    <x v="112"/>
    <x v="818"/>
  </r>
  <r>
    <n v="15"/>
    <n v="60639333"/>
    <n v="60695082"/>
    <s v="ANXA2"/>
    <s v="annexin A2 [Source:HGNC Symbol;Acc:537]"/>
    <x v="4"/>
    <x v="112"/>
    <x v="819"/>
  </r>
  <r>
    <n v="15"/>
    <n v="60639333"/>
    <n v="60695082"/>
    <s v="ANXA2"/>
    <s v="annexin A2 [Source:HGNC Symbol;Acc:537]"/>
    <x v="4"/>
    <x v="112"/>
    <x v="820"/>
  </r>
  <r>
    <n v="15"/>
    <n v="60639333"/>
    <n v="60695082"/>
    <s v="ANXA2"/>
    <s v="annexin A2 [Source:HGNC Symbol;Acc:537]"/>
    <x v="4"/>
    <x v="112"/>
    <x v="821"/>
  </r>
  <r>
    <n v="15"/>
    <n v="60639333"/>
    <n v="60695082"/>
    <s v="ANXA2"/>
    <s v="annexin A2 [Source:HGNC Symbol;Acc:537]"/>
    <x v="3"/>
    <x v="112"/>
    <x v="822"/>
  </r>
  <r>
    <n v="15"/>
    <n v="60639333"/>
    <n v="60695082"/>
    <s v="ANXA2"/>
    <s v="annexin A2 [Source:HGNC Symbol;Acc:537]"/>
    <x v="3"/>
    <x v="112"/>
    <x v="823"/>
  </r>
  <r>
    <n v="15"/>
    <n v="60639333"/>
    <n v="60695082"/>
    <s v="ANXA2"/>
    <s v="annexin A2 [Source:HGNC Symbol;Acc:537]"/>
    <x v="4"/>
    <x v="112"/>
    <x v="824"/>
  </r>
  <r>
    <n v="15"/>
    <n v="60639333"/>
    <n v="60695082"/>
    <s v="ANXA2"/>
    <s v="annexin A2 [Source:HGNC Symbol;Acc:537]"/>
    <x v="4"/>
    <x v="112"/>
    <x v="825"/>
  </r>
  <r>
    <n v="15"/>
    <n v="60639333"/>
    <n v="60695082"/>
    <s v="ANXA2"/>
    <s v="annexin A2 [Source:HGNC Symbol;Acc:537]"/>
    <x v="4"/>
    <x v="112"/>
    <x v="826"/>
  </r>
  <r>
    <n v="15"/>
    <n v="60639333"/>
    <n v="60695082"/>
    <s v="ANXA2"/>
    <s v="annexin A2 [Source:HGNC Symbol;Acc:537]"/>
    <x v="5"/>
    <x v="112"/>
    <x v="827"/>
  </r>
  <r>
    <n v="15"/>
    <n v="60639333"/>
    <n v="60695082"/>
    <s v="ANXA2"/>
    <s v="annexin A2 [Source:HGNC Symbol;Acc:537]"/>
    <x v="4"/>
    <x v="112"/>
    <x v="828"/>
  </r>
  <r>
    <n v="15"/>
    <n v="60639333"/>
    <n v="60695082"/>
    <s v="ANXA2"/>
    <s v="annexin A2 [Source:HGNC Symbol;Acc:537]"/>
    <x v="5"/>
    <x v="112"/>
    <x v="829"/>
  </r>
  <r>
    <n v="15"/>
    <n v="60639333"/>
    <n v="60695082"/>
    <s v="ANXA2"/>
    <s v="annexin A2 [Source:HGNC Symbol;Acc:537]"/>
    <x v="5"/>
    <x v="112"/>
    <x v="830"/>
  </r>
  <r>
    <n v="10"/>
    <n v="50222290"/>
    <n v="50323554"/>
    <s v="VSTM4"/>
    <s v="V-set and transmembrane domain containing 4 [Source:HGNC Symbol;Acc:26470]"/>
    <x v="4"/>
    <x v="113"/>
    <x v="831"/>
  </r>
  <r>
    <n v="10"/>
    <n v="50222290"/>
    <n v="50323554"/>
    <s v="VSTM4"/>
    <s v="V-set and transmembrane domain containing 4 [Source:HGNC Symbol;Acc:26470]"/>
    <x v="5"/>
    <x v="113"/>
    <x v="832"/>
  </r>
  <r>
    <n v="10"/>
    <n v="50222290"/>
    <n v="50323554"/>
    <s v="VSTM4"/>
    <s v="V-set and transmembrane domain containing 4 [Source:HGNC Symbol;Acc:26470]"/>
    <x v="4"/>
    <x v="113"/>
    <x v="833"/>
  </r>
  <r>
    <n v="17"/>
    <n v="25783670"/>
    <n v="25953461"/>
    <s v="KSR1"/>
    <s v="kinase suppressor of ras 1 [Source:HGNC Symbol;Acc:6465]"/>
    <x v="4"/>
    <x v="114"/>
    <x v="834"/>
  </r>
  <r>
    <n v="17"/>
    <n v="25783670"/>
    <n v="25953461"/>
    <s v="KSR1"/>
    <s v="kinase suppressor of ras 1 [Source:HGNC Symbol;Acc:6465]"/>
    <x v="3"/>
    <x v="114"/>
    <x v="835"/>
  </r>
  <r>
    <n v="17"/>
    <n v="25783670"/>
    <n v="25953461"/>
    <s v="KSR1"/>
    <s v="kinase suppressor of ras 1 [Source:HGNC Symbol;Acc:6465]"/>
    <x v="4"/>
    <x v="114"/>
    <x v="836"/>
  </r>
  <r>
    <n v="17"/>
    <n v="25783670"/>
    <n v="25953461"/>
    <s v="KSR1"/>
    <s v="kinase suppressor of ras 1 [Source:HGNC Symbol;Acc:6465]"/>
    <x v="4"/>
    <x v="114"/>
    <x v="837"/>
  </r>
  <r>
    <n v="17"/>
    <n v="25783670"/>
    <n v="25953461"/>
    <s v="KSR1"/>
    <s v="kinase suppressor of ras 1 [Source:HGNC Symbol;Acc:6465]"/>
    <x v="3"/>
    <x v="114"/>
    <x v="838"/>
  </r>
  <r>
    <n v="17"/>
    <n v="25783670"/>
    <n v="25953461"/>
    <s v="KSR1"/>
    <s v="kinase suppressor of ras 1 [Source:HGNC Symbol;Acc:6465]"/>
    <x v="5"/>
    <x v="114"/>
    <x v="839"/>
  </r>
  <r>
    <n v="17"/>
    <n v="25783670"/>
    <n v="25953461"/>
    <s v="KSR1"/>
    <s v="kinase suppressor of ras 1 [Source:HGNC Symbol;Acc:6465]"/>
    <x v="5"/>
    <x v="114"/>
    <x v="840"/>
  </r>
  <r>
    <n v="17"/>
    <n v="25783670"/>
    <n v="25953461"/>
    <s v="KSR1"/>
    <s v="kinase suppressor of ras 1 [Source:HGNC Symbol;Acc:6465]"/>
    <x v="4"/>
    <x v="114"/>
    <x v="841"/>
  </r>
  <r>
    <n v="17"/>
    <n v="25783670"/>
    <n v="25953461"/>
    <s v="KSR1"/>
    <s v="kinase suppressor of ras 1 [Source:HGNC Symbol;Acc:6465]"/>
    <x v="8"/>
    <x v="114"/>
    <x v="842"/>
  </r>
  <r>
    <n v="17"/>
    <n v="25783670"/>
    <n v="25953461"/>
    <s v="KSR1"/>
    <s v="kinase suppressor of ras 1 [Source:HGNC Symbol;Acc:6465]"/>
    <x v="3"/>
    <x v="114"/>
    <x v="843"/>
  </r>
  <r>
    <n v="17"/>
    <n v="25783670"/>
    <n v="25953461"/>
    <s v="KSR1"/>
    <s v="kinase suppressor of ras 1 [Source:HGNC Symbol;Acc:6465]"/>
    <x v="3"/>
    <x v="114"/>
    <x v="844"/>
  </r>
  <r>
    <n v="17"/>
    <n v="25783670"/>
    <n v="25953461"/>
    <s v="KSR1"/>
    <s v="kinase suppressor of ras 1 [Source:HGNC Symbol;Acc:6465]"/>
    <x v="3"/>
    <x v="114"/>
    <x v="845"/>
  </r>
  <r>
    <n v="17"/>
    <n v="25783670"/>
    <n v="25953461"/>
    <s v="KSR1"/>
    <s v="kinase suppressor of ras 1 [Source:HGNC Symbol;Acc:6465]"/>
    <x v="5"/>
    <x v="114"/>
    <x v="846"/>
  </r>
  <r>
    <n v="17"/>
    <n v="25783670"/>
    <n v="25953461"/>
    <s v="KSR1"/>
    <s v="kinase suppressor of ras 1 [Source:HGNC Symbol;Acc:6465]"/>
    <x v="4"/>
    <x v="114"/>
    <x v="847"/>
  </r>
  <r>
    <n v="17"/>
    <n v="25783670"/>
    <n v="25953461"/>
    <s v="KSR1"/>
    <s v="kinase suppressor of ras 1 [Source:HGNC Symbol;Acc:6465]"/>
    <x v="4"/>
    <x v="114"/>
    <x v="848"/>
  </r>
  <r>
    <n v="17"/>
    <n v="25783670"/>
    <n v="25953461"/>
    <s v="KSR1"/>
    <s v="kinase suppressor of ras 1 [Source:HGNC Symbol;Acc:6465]"/>
    <x v="3"/>
    <x v="114"/>
    <x v="849"/>
  </r>
  <r>
    <n v="17"/>
    <n v="25783670"/>
    <n v="25953461"/>
    <s v="KSR1"/>
    <s v="kinase suppressor of ras 1 [Source:HGNC Symbol;Acc:6465]"/>
    <x v="4"/>
    <x v="114"/>
    <x v="850"/>
  </r>
  <r>
    <n v="17"/>
    <n v="25783670"/>
    <n v="25953461"/>
    <s v="KSR1"/>
    <s v="kinase suppressor of ras 1 [Source:HGNC Symbol;Acc:6465]"/>
    <x v="4"/>
    <x v="114"/>
    <x v="851"/>
  </r>
  <r>
    <n v="17"/>
    <n v="25783670"/>
    <n v="25953461"/>
    <s v="KSR1"/>
    <s v="kinase suppressor of ras 1 [Source:HGNC Symbol;Acc:6465]"/>
    <x v="4"/>
    <x v="114"/>
    <x v="852"/>
  </r>
  <r>
    <n v="17"/>
    <n v="25783670"/>
    <n v="25953461"/>
    <s v="KSR1"/>
    <s v="kinase suppressor of ras 1 [Source:HGNC Symbol;Acc:6465]"/>
    <x v="4"/>
    <x v="114"/>
    <x v="853"/>
  </r>
  <r>
    <n v="14"/>
    <n v="75081396"/>
    <n v="75083350"/>
    <s v="CTD-2207P18.2"/>
    <m/>
    <x v="0"/>
    <x v="115"/>
    <x v="854"/>
  </r>
  <r>
    <n v="14"/>
    <n v="75081396"/>
    <n v="75083350"/>
    <s v="CTD-2207P18.2"/>
    <m/>
    <x v="0"/>
    <x v="115"/>
    <x v="855"/>
  </r>
  <r>
    <n v="20"/>
    <n v="10415951"/>
    <n v="10617477"/>
    <s v="SLX4IP"/>
    <s v="SLX4 interacting protein [Source:HGNC Symbol;Acc:16225]"/>
    <x v="4"/>
    <x v="116"/>
    <x v="856"/>
  </r>
  <r>
    <n v="20"/>
    <n v="10415951"/>
    <n v="10617477"/>
    <s v="SLX4IP"/>
    <s v="SLX4 interacting protein [Source:HGNC Symbol;Acc:16225]"/>
    <x v="8"/>
    <x v="116"/>
    <x v="857"/>
  </r>
  <r>
    <n v="3"/>
    <n v="148568720"/>
    <n v="148677899"/>
    <s v="RP11-680B3.2"/>
    <m/>
    <x v="1"/>
    <x v="117"/>
    <x v="858"/>
  </r>
  <r>
    <n v="13"/>
    <n v="42031695"/>
    <n v="42045018"/>
    <s v="RGCC"/>
    <s v="regulator of cell cycle [Source:HGNC Symbol;Acc:20369]"/>
    <x v="4"/>
    <x v="118"/>
    <x v="859"/>
  </r>
  <r>
    <n v="13"/>
    <n v="42031695"/>
    <n v="42045018"/>
    <s v="RGCC"/>
    <s v="regulator of cell cycle [Source:HGNC Symbol;Acc:20369]"/>
    <x v="3"/>
    <x v="118"/>
    <x v="860"/>
  </r>
  <r>
    <n v="6"/>
    <n v="108881038"/>
    <n v="109005977"/>
    <s v="FOXO3"/>
    <s v="forkhead box O3 [Source:HGNC Symbol;Acc:3821]"/>
    <x v="4"/>
    <x v="119"/>
    <x v="861"/>
  </r>
  <r>
    <n v="6"/>
    <n v="108881038"/>
    <n v="109005977"/>
    <s v="FOXO3"/>
    <s v="forkhead box O3 [Source:HGNC Symbol;Acc:3821]"/>
    <x v="4"/>
    <x v="119"/>
    <x v="862"/>
  </r>
  <r>
    <n v="6"/>
    <n v="108881038"/>
    <n v="109005977"/>
    <s v="FOXO3"/>
    <s v="forkhead box O3 [Source:HGNC Symbol;Acc:3821]"/>
    <x v="4"/>
    <x v="119"/>
    <x v="863"/>
  </r>
  <r>
    <n v="10"/>
    <n v="104563686"/>
    <n v="104563788"/>
    <s v="RNU6-1231P"/>
    <s v="RNA, U6 small nuclear 1231, pseudogene [Source:HGNC Symbol;Acc:48194]"/>
    <x v="14"/>
    <x v="120"/>
    <x v="864"/>
  </r>
  <r>
    <n v="12"/>
    <n v="75956982"/>
    <n v="76377795"/>
    <s v="RP11-114H23.1"/>
    <m/>
    <x v="0"/>
    <x v="121"/>
    <x v="865"/>
  </r>
  <r>
    <n v="12"/>
    <n v="75956982"/>
    <n v="76377795"/>
    <s v="RP11-114H23.1"/>
    <m/>
    <x v="0"/>
    <x v="121"/>
    <x v="866"/>
  </r>
  <r>
    <n v="2"/>
    <n v="46520806"/>
    <n v="46613836"/>
    <s v="EPAS1"/>
    <s v="endothelial PAS domain protein 1 [Source:HGNC Symbol;Acc:3374]"/>
    <x v="3"/>
    <x v="122"/>
    <x v="867"/>
  </r>
  <r>
    <n v="2"/>
    <n v="46520806"/>
    <n v="46613836"/>
    <s v="EPAS1"/>
    <s v="endothelial PAS domain protein 1 [Source:HGNC Symbol;Acc:3374]"/>
    <x v="4"/>
    <x v="122"/>
    <x v="868"/>
  </r>
  <r>
    <n v="2"/>
    <n v="46520806"/>
    <n v="46613836"/>
    <s v="EPAS1"/>
    <s v="endothelial PAS domain protein 1 [Source:HGNC Symbol;Acc:3374]"/>
    <x v="4"/>
    <x v="122"/>
    <x v="869"/>
  </r>
  <r>
    <n v="2"/>
    <n v="46520806"/>
    <n v="46613836"/>
    <s v="EPAS1"/>
    <s v="endothelial PAS domain protein 1 [Source:HGNC Symbol;Acc:3374]"/>
    <x v="3"/>
    <x v="122"/>
    <x v="870"/>
  </r>
  <r>
    <n v="2"/>
    <n v="46520806"/>
    <n v="46613836"/>
    <s v="EPAS1"/>
    <s v="endothelial PAS domain protein 1 [Source:HGNC Symbol;Acc:3374]"/>
    <x v="3"/>
    <x v="122"/>
    <x v="871"/>
  </r>
  <r>
    <n v="2"/>
    <n v="46520806"/>
    <n v="46613836"/>
    <s v="EPAS1"/>
    <s v="endothelial PAS domain protein 1 [Source:HGNC Symbol;Acc:3374]"/>
    <x v="5"/>
    <x v="122"/>
    <x v="872"/>
  </r>
  <r>
    <n v="2"/>
    <n v="46520806"/>
    <n v="46613836"/>
    <s v="EPAS1"/>
    <s v="endothelial PAS domain protein 1 [Source:HGNC Symbol;Acc:3374]"/>
    <x v="5"/>
    <x v="122"/>
    <x v="873"/>
  </r>
  <r>
    <n v="2"/>
    <n v="46520806"/>
    <n v="46613836"/>
    <s v="EPAS1"/>
    <s v="endothelial PAS domain protein 1 [Source:HGNC Symbol;Acc:3374]"/>
    <x v="5"/>
    <x v="122"/>
    <x v="874"/>
  </r>
  <r>
    <n v="2"/>
    <n v="46520806"/>
    <n v="46613836"/>
    <s v="EPAS1"/>
    <s v="endothelial PAS domain protein 1 [Source:HGNC Symbol;Acc:3374]"/>
    <x v="5"/>
    <x v="122"/>
    <x v="875"/>
  </r>
  <r>
    <n v="2"/>
    <n v="46520806"/>
    <n v="46613836"/>
    <s v="EPAS1"/>
    <s v="endothelial PAS domain protein 1 [Source:HGNC Symbol;Acc:3374]"/>
    <x v="3"/>
    <x v="122"/>
    <x v="876"/>
  </r>
  <r>
    <n v="5"/>
    <n v="40909354"/>
    <n v="40983041"/>
    <s v="C7"/>
    <s v="complement component 7 [Source:HGNC Symbol;Acc:1346]"/>
    <x v="4"/>
    <x v="123"/>
    <x v="877"/>
  </r>
  <r>
    <n v="5"/>
    <n v="40909354"/>
    <n v="40983041"/>
    <s v="C7"/>
    <s v="complement component 7 [Source:HGNC Symbol;Acc:1346]"/>
    <x v="5"/>
    <x v="123"/>
    <x v="878"/>
  </r>
  <r>
    <n v="5"/>
    <n v="40909354"/>
    <n v="40983041"/>
    <s v="C7"/>
    <s v="complement component 7 [Source:HGNC Symbol;Acc:1346]"/>
    <x v="3"/>
    <x v="123"/>
    <x v="879"/>
  </r>
  <r>
    <n v="5"/>
    <n v="40909354"/>
    <n v="40983041"/>
    <s v="C7"/>
    <s v="complement component 7 [Source:HGNC Symbol;Acc:1346]"/>
    <x v="5"/>
    <x v="123"/>
    <x v="880"/>
  </r>
  <r>
    <n v="5"/>
    <n v="40909354"/>
    <n v="40983041"/>
    <s v="C7"/>
    <s v="complement component 7 [Source:HGNC Symbol;Acc:1346]"/>
    <x v="5"/>
    <x v="123"/>
    <x v="881"/>
  </r>
  <r>
    <n v="5"/>
    <n v="40909354"/>
    <n v="40983041"/>
    <s v="C7"/>
    <s v="complement component 7 [Source:HGNC Symbol;Acc:1346]"/>
    <x v="3"/>
    <x v="123"/>
    <x v="882"/>
  </r>
  <r>
    <n v="5"/>
    <n v="40909354"/>
    <n v="40983041"/>
    <s v="C7"/>
    <s v="complement component 7 [Source:HGNC Symbol;Acc:1346]"/>
    <x v="5"/>
    <x v="123"/>
    <x v="883"/>
  </r>
  <r>
    <n v="22"/>
    <n v="20850200"/>
    <n v="20941919"/>
    <s v="MED15"/>
    <s v="mediator complex subunit 15 [Source:HGNC Symbol;Acc:14248]"/>
    <x v="4"/>
    <x v="124"/>
    <x v="884"/>
  </r>
  <r>
    <n v="22"/>
    <n v="20850200"/>
    <n v="20941919"/>
    <s v="MED15"/>
    <s v="mediator complex subunit 15 [Source:HGNC Symbol;Acc:14248]"/>
    <x v="8"/>
    <x v="124"/>
    <x v="885"/>
  </r>
  <r>
    <n v="22"/>
    <n v="20850200"/>
    <n v="20941919"/>
    <s v="MED15"/>
    <s v="mediator complex subunit 15 [Source:HGNC Symbol;Acc:14248]"/>
    <x v="5"/>
    <x v="124"/>
    <x v="886"/>
  </r>
  <r>
    <n v="22"/>
    <n v="20850200"/>
    <n v="20941919"/>
    <s v="MED15"/>
    <s v="mediator complex subunit 15 [Source:HGNC Symbol;Acc:14248]"/>
    <x v="4"/>
    <x v="124"/>
    <x v="887"/>
  </r>
  <r>
    <n v="22"/>
    <n v="20850200"/>
    <n v="20941919"/>
    <s v="MED15"/>
    <s v="mediator complex subunit 15 [Source:HGNC Symbol;Acc:14248]"/>
    <x v="8"/>
    <x v="124"/>
    <x v="888"/>
  </r>
  <r>
    <n v="22"/>
    <n v="20850200"/>
    <n v="20941919"/>
    <s v="MED15"/>
    <s v="mediator complex subunit 15 [Source:HGNC Symbol;Acc:14248]"/>
    <x v="4"/>
    <x v="124"/>
    <x v="889"/>
  </r>
  <r>
    <n v="22"/>
    <n v="20850200"/>
    <n v="20941919"/>
    <s v="MED15"/>
    <s v="mediator complex subunit 15 [Source:HGNC Symbol;Acc:14248]"/>
    <x v="4"/>
    <x v="124"/>
    <x v="890"/>
  </r>
  <r>
    <n v="22"/>
    <n v="20850200"/>
    <n v="20941919"/>
    <s v="MED15"/>
    <s v="mediator complex subunit 15 [Source:HGNC Symbol;Acc:14248]"/>
    <x v="4"/>
    <x v="124"/>
    <x v="891"/>
  </r>
  <r>
    <n v="22"/>
    <n v="20850200"/>
    <n v="20941919"/>
    <s v="MED15"/>
    <s v="mediator complex subunit 15 [Source:HGNC Symbol;Acc:14248]"/>
    <x v="3"/>
    <x v="124"/>
    <x v="892"/>
  </r>
  <r>
    <n v="22"/>
    <n v="20850200"/>
    <n v="20941919"/>
    <s v="MED15"/>
    <s v="mediator complex subunit 15 [Source:HGNC Symbol;Acc:14248]"/>
    <x v="4"/>
    <x v="124"/>
    <x v="893"/>
  </r>
  <r>
    <n v="22"/>
    <n v="20850200"/>
    <n v="20941919"/>
    <s v="MED15"/>
    <s v="mediator complex subunit 15 [Source:HGNC Symbol;Acc:14248]"/>
    <x v="4"/>
    <x v="124"/>
    <x v="894"/>
  </r>
  <r>
    <n v="22"/>
    <n v="20850200"/>
    <n v="20941919"/>
    <s v="MED15"/>
    <s v="mediator complex subunit 15 [Source:HGNC Symbol;Acc:14248]"/>
    <x v="8"/>
    <x v="124"/>
    <x v="895"/>
  </r>
  <r>
    <n v="22"/>
    <n v="20850200"/>
    <n v="20941919"/>
    <s v="MED15"/>
    <s v="mediator complex subunit 15 [Source:HGNC Symbol;Acc:14248]"/>
    <x v="4"/>
    <x v="124"/>
    <x v="896"/>
  </r>
  <r>
    <n v="22"/>
    <n v="20850200"/>
    <n v="20941919"/>
    <s v="MED15"/>
    <s v="mediator complex subunit 15 [Source:HGNC Symbol;Acc:14248]"/>
    <x v="4"/>
    <x v="124"/>
    <x v="897"/>
  </r>
  <r>
    <n v="22"/>
    <n v="20850200"/>
    <n v="20941919"/>
    <s v="MED15"/>
    <s v="mediator complex subunit 15 [Source:HGNC Symbol;Acc:14248]"/>
    <x v="4"/>
    <x v="124"/>
    <x v="898"/>
  </r>
  <r>
    <n v="22"/>
    <n v="20850200"/>
    <n v="20941919"/>
    <s v="MED15"/>
    <s v="mediator complex subunit 15 [Source:HGNC Symbol;Acc:14248]"/>
    <x v="3"/>
    <x v="124"/>
    <x v="899"/>
  </r>
  <r>
    <n v="22"/>
    <n v="20850200"/>
    <n v="20941919"/>
    <s v="MED15"/>
    <s v="mediator complex subunit 15 [Source:HGNC Symbol;Acc:14248]"/>
    <x v="4"/>
    <x v="124"/>
    <x v="900"/>
  </r>
  <r>
    <n v="22"/>
    <n v="20850200"/>
    <n v="20941919"/>
    <s v="MED15"/>
    <s v="mediator complex subunit 15 [Source:HGNC Symbol;Acc:14248]"/>
    <x v="4"/>
    <x v="124"/>
    <x v="901"/>
  </r>
  <r>
    <n v="22"/>
    <n v="20850200"/>
    <n v="20941919"/>
    <s v="MED15"/>
    <s v="mediator complex subunit 15 [Source:HGNC Symbol;Acc:14248]"/>
    <x v="4"/>
    <x v="124"/>
    <x v="902"/>
  </r>
  <r>
    <n v="22"/>
    <n v="20850200"/>
    <n v="20941919"/>
    <s v="MED15"/>
    <s v="mediator complex subunit 15 [Source:HGNC Symbol;Acc:14248]"/>
    <x v="4"/>
    <x v="124"/>
    <x v="903"/>
  </r>
  <r>
    <n v="22"/>
    <n v="20850200"/>
    <n v="20941919"/>
    <s v="MED15"/>
    <s v="mediator complex subunit 15 [Source:HGNC Symbol;Acc:14248]"/>
    <x v="8"/>
    <x v="124"/>
    <x v="904"/>
  </r>
  <r>
    <n v="22"/>
    <n v="20850200"/>
    <n v="20941919"/>
    <s v="MED15"/>
    <s v="mediator complex subunit 15 [Source:HGNC Symbol;Acc:14248]"/>
    <x v="3"/>
    <x v="124"/>
    <x v="905"/>
  </r>
  <r>
    <n v="22"/>
    <n v="20850200"/>
    <n v="20941919"/>
    <s v="MED15"/>
    <s v="mediator complex subunit 15 [Source:HGNC Symbol;Acc:14248]"/>
    <x v="5"/>
    <x v="124"/>
    <x v="906"/>
  </r>
  <r>
    <n v="22"/>
    <n v="20850200"/>
    <n v="20941919"/>
    <s v="MED15"/>
    <s v="mediator complex subunit 15 [Source:HGNC Symbol;Acc:14248]"/>
    <x v="5"/>
    <x v="124"/>
    <x v="907"/>
  </r>
  <r>
    <n v="22"/>
    <n v="20850200"/>
    <n v="20941919"/>
    <s v="MED15"/>
    <s v="mediator complex subunit 15 [Source:HGNC Symbol;Acc:14248]"/>
    <x v="3"/>
    <x v="124"/>
    <x v="908"/>
  </r>
  <r>
    <n v="22"/>
    <n v="20850200"/>
    <n v="20941919"/>
    <s v="MED15"/>
    <s v="mediator complex subunit 15 [Source:HGNC Symbol;Acc:14248]"/>
    <x v="5"/>
    <x v="124"/>
    <x v="909"/>
  </r>
  <r>
    <n v="22"/>
    <n v="20850200"/>
    <n v="20941919"/>
    <s v="MED15"/>
    <s v="mediator complex subunit 15 [Source:HGNC Symbol;Acc:14248]"/>
    <x v="5"/>
    <x v="124"/>
    <x v="910"/>
  </r>
  <r>
    <n v="22"/>
    <n v="20850200"/>
    <n v="20941919"/>
    <s v="MED15"/>
    <s v="mediator complex subunit 15 [Source:HGNC Symbol;Acc:14248]"/>
    <x v="5"/>
    <x v="124"/>
    <x v="911"/>
  </r>
  <r>
    <n v="22"/>
    <n v="20850200"/>
    <n v="20941919"/>
    <s v="MED15"/>
    <s v="mediator complex subunit 15 [Source:HGNC Symbol;Acc:14248]"/>
    <x v="5"/>
    <x v="124"/>
    <x v="912"/>
  </r>
  <r>
    <n v="22"/>
    <n v="20850200"/>
    <n v="20941919"/>
    <s v="MED15"/>
    <s v="mediator complex subunit 15 [Source:HGNC Symbol;Acc:14248]"/>
    <x v="5"/>
    <x v="124"/>
    <x v="913"/>
  </r>
  <r>
    <n v="22"/>
    <n v="20850200"/>
    <n v="20941919"/>
    <s v="MED15"/>
    <s v="mediator complex subunit 15 [Source:HGNC Symbol;Acc:14248]"/>
    <x v="5"/>
    <x v="124"/>
    <x v="914"/>
  </r>
  <r>
    <n v="22"/>
    <n v="20850200"/>
    <n v="20941919"/>
    <s v="MED15"/>
    <s v="mediator complex subunit 15 [Source:HGNC Symbol;Acc:14248]"/>
    <x v="4"/>
    <x v="124"/>
    <x v="915"/>
  </r>
  <r>
    <n v="22"/>
    <n v="20850200"/>
    <n v="20941919"/>
    <s v="MED15"/>
    <s v="mediator complex subunit 15 [Source:HGNC Symbol;Acc:14248]"/>
    <x v="4"/>
    <x v="124"/>
    <x v="916"/>
  </r>
  <r>
    <n v="22"/>
    <n v="20850200"/>
    <n v="20941919"/>
    <s v="MED15"/>
    <s v="mediator complex subunit 15 [Source:HGNC Symbol;Acc:14248]"/>
    <x v="4"/>
    <x v="124"/>
    <x v="917"/>
  </r>
  <r>
    <n v="9"/>
    <n v="132815705"/>
    <n v="132902448"/>
    <s v="GPR107"/>
    <s v="G protein-coupled receptor 107 [Source:HGNC Symbol;Acc:17830]"/>
    <x v="4"/>
    <x v="125"/>
    <x v="918"/>
  </r>
  <r>
    <n v="9"/>
    <n v="132815705"/>
    <n v="132902448"/>
    <s v="GPR107"/>
    <s v="G protein-coupled receptor 107 [Source:HGNC Symbol;Acc:17830]"/>
    <x v="4"/>
    <x v="125"/>
    <x v="919"/>
  </r>
  <r>
    <n v="9"/>
    <n v="132815705"/>
    <n v="132902448"/>
    <s v="GPR107"/>
    <s v="G protein-coupled receptor 107 [Source:HGNC Symbol;Acc:17830]"/>
    <x v="8"/>
    <x v="125"/>
    <x v="920"/>
  </r>
  <r>
    <n v="9"/>
    <n v="132815705"/>
    <n v="132902448"/>
    <s v="GPR107"/>
    <s v="G protein-coupled receptor 107 [Source:HGNC Symbol;Acc:17830]"/>
    <x v="3"/>
    <x v="125"/>
    <x v="921"/>
  </r>
  <r>
    <n v="9"/>
    <n v="132815705"/>
    <n v="132902448"/>
    <s v="GPR107"/>
    <s v="G protein-coupled receptor 107 [Source:HGNC Symbol;Acc:17830]"/>
    <x v="3"/>
    <x v="125"/>
    <x v="922"/>
  </r>
  <r>
    <n v="9"/>
    <n v="132815705"/>
    <n v="132902448"/>
    <s v="GPR107"/>
    <s v="G protein-coupled receptor 107 [Source:HGNC Symbol;Acc:17830]"/>
    <x v="3"/>
    <x v="125"/>
    <x v="923"/>
  </r>
  <r>
    <n v="9"/>
    <n v="132815705"/>
    <n v="132902448"/>
    <s v="GPR107"/>
    <s v="G protein-coupled receptor 107 [Source:HGNC Symbol;Acc:17830]"/>
    <x v="4"/>
    <x v="125"/>
    <x v="924"/>
  </r>
  <r>
    <n v="22"/>
    <n v="32340447"/>
    <n v="32353590"/>
    <s v="YWHAH"/>
    <s v="tyrosine 3-monooxygenase/tryptophan 5-monooxygenase activation protein, eta [Source:HGNC Symbol;Acc:12853]"/>
    <x v="4"/>
    <x v="126"/>
    <x v="925"/>
  </r>
  <r>
    <n v="22"/>
    <n v="32340447"/>
    <n v="32353590"/>
    <s v="YWHAH"/>
    <s v="tyrosine 3-monooxygenase/tryptophan 5-monooxygenase activation protein, eta [Source:HGNC Symbol;Acc:12853]"/>
    <x v="8"/>
    <x v="126"/>
    <x v="926"/>
  </r>
  <r>
    <n v="22"/>
    <n v="32340447"/>
    <n v="32353590"/>
    <s v="YWHAH"/>
    <s v="tyrosine 3-monooxygenase/tryptophan 5-monooxygenase activation protein, eta [Source:HGNC Symbol;Acc:12853]"/>
    <x v="4"/>
    <x v="126"/>
    <x v="927"/>
  </r>
  <r>
    <n v="22"/>
    <n v="32340447"/>
    <n v="32353590"/>
    <s v="YWHAH"/>
    <s v="tyrosine 3-monooxygenase/tryptophan 5-monooxygenase activation protein, eta [Source:HGNC Symbol;Acc:12853]"/>
    <x v="3"/>
    <x v="126"/>
    <x v="928"/>
  </r>
  <r>
    <n v="22"/>
    <n v="32340447"/>
    <n v="32353590"/>
    <s v="YWHAH"/>
    <s v="tyrosine 3-monooxygenase/tryptophan 5-monooxygenase activation protein, eta [Source:HGNC Symbol;Acc:12853]"/>
    <x v="3"/>
    <x v="126"/>
    <x v="929"/>
  </r>
  <r>
    <n v="22"/>
    <n v="32340447"/>
    <n v="32353590"/>
    <s v="YWHAH"/>
    <s v="tyrosine 3-monooxygenase/tryptophan 5-monooxygenase activation protein, eta [Source:HGNC Symbol;Acc:12853]"/>
    <x v="4"/>
    <x v="126"/>
    <x v="930"/>
  </r>
  <r>
    <n v="3"/>
    <n v="14444076"/>
    <n v="14530857"/>
    <s v="SLC6A6"/>
    <s v="solute carrier family 6 (neurotransmitter transporter), member 6 [Source:HGNC Symbol;Acc:11052]"/>
    <x v="3"/>
    <x v="127"/>
    <x v="931"/>
  </r>
  <r>
    <n v="3"/>
    <n v="14444076"/>
    <n v="14530857"/>
    <s v="SLC6A6"/>
    <s v="solute carrier family 6 (neurotransmitter transporter), member 6 [Source:HGNC Symbol;Acc:11052]"/>
    <x v="8"/>
    <x v="127"/>
    <x v="932"/>
  </r>
  <r>
    <n v="3"/>
    <n v="14444076"/>
    <n v="14530857"/>
    <s v="SLC6A6"/>
    <s v="solute carrier family 6 (neurotransmitter transporter), member 6 [Source:HGNC Symbol;Acc:11052]"/>
    <x v="4"/>
    <x v="127"/>
    <x v="933"/>
  </r>
  <r>
    <n v="3"/>
    <n v="14444076"/>
    <n v="14530857"/>
    <s v="SLC6A6"/>
    <s v="solute carrier family 6 (neurotransmitter transporter), member 6 [Source:HGNC Symbol;Acc:11052]"/>
    <x v="8"/>
    <x v="127"/>
    <x v="934"/>
  </r>
  <r>
    <n v="3"/>
    <n v="14444076"/>
    <n v="14530857"/>
    <s v="SLC6A6"/>
    <s v="solute carrier family 6 (neurotransmitter transporter), member 6 [Source:HGNC Symbol;Acc:11052]"/>
    <x v="4"/>
    <x v="127"/>
    <x v="935"/>
  </r>
  <r>
    <n v="3"/>
    <n v="14444076"/>
    <n v="14530857"/>
    <s v="SLC6A6"/>
    <s v="solute carrier family 6 (neurotransmitter transporter), member 6 [Source:HGNC Symbol;Acc:11052]"/>
    <x v="5"/>
    <x v="127"/>
    <x v="936"/>
  </r>
  <r>
    <n v="3"/>
    <n v="14444076"/>
    <n v="14530857"/>
    <s v="SLC6A6"/>
    <s v="solute carrier family 6 (neurotransmitter transporter), member 6 [Source:HGNC Symbol;Acc:11052]"/>
    <x v="8"/>
    <x v="127"/>
    <x v="937"/>
  </r>
  <r>
    <n v="3"/>
    <n v="14444076"/>
    <n v="14530857"/>
    <s v="SLC6A6"/>
    <s v="solute carrier family 6 (neurotransmitter transporter), member 6 [Source:HGNC Symbol;Acc:11052]"/>
    <x v="3"/>
    <x v="127"/>
    <x v="938"/>
  </r>
  <r>
    <n v="3"/>
    <n v="14444076"/>
    <n v="14530857"/>
    <s v="SLC6A6"/>
    <s v="solute carrier family 6 (neurotransmitter transporter), member 6 [Source:HGNC Symbol;Acc:11052]"/>
    <x v="4"/>
    <x v="127"/>
    <x v="939"/>
  </r>
  <r>
    <n v="3"/>
    <n v="14444076"/>
    <n v="14530857"/>
    <s v="SLC6A6"/>
    <s v="solute carrier family 6 (neurotransmitter transporter), member 6 [Source:HGNC Symbol;Acc:11052]"/>
    <x v="4"/>
    <x v="127"/>
    <x v="940"/>
  </r>
  <r>
    <n v="3"/>
    <n v="14444076"/>
    <n v="14530857"/>
    <s v="SLC6A6"/>
    <s v="solute carrier family 6 (neurotransmitter transporter), member 6 [Source:HGNC Symbol;Acc:11052]"/>
    <x v="4"/>
    <x v="127"/>
    <x v="941"/>
  </r>
  <r>
    <n v="1"/>
    <n v="214522039"/>
    <n v="214725792"/>
    <s v="PTPN14"/>
    <s v="protein tyrosine phosphatase, non-receptor type 14 [Source:HGNC Symbol;Acc:9647]"/>
    <x v="4"/>
    <x v="128"/>
    <x v="942"/>
  </r>
  <r>
    <n v="1"/>
    <n v="214522039"/>
    <n v="214725792"/>
    <s v="PTPN14"/>
    <s v="protein tyrosine phosphatase, non-receptor type 14 [Source:HGNC Symbol;Acc:9647]"/>
    <x v="3"/>
    <x v="128"/>
    <x v="943"/>
  </r>
  <r>
    <n v="1"/>
    <n v="214522039"/>
    <n v="214725792"/>
    <s v="PTPN14"/>
    <s v="protein tyrosine phosphatase, non-receptor type 14 [Source:HGNC Symbol;Acc:9647]"/>
    <x v="3"/>
    <x v="128"/>
    <x v="944"/>
  </r>
  <r>
    <n v="1"/>
    <n v="214522039"/>
    <n v="214725792"/>
    <s v="PTPN14"/>
    <s v="protein tyrosine phosphatase, non-receptor type 14 [Source:HGNC Symbol;Acc:9647]"/>
    <x v="3"/>
    <x v="128"/>
    <x v="945"/>
  </r>
  <r>
    <n v="1"/>
    <n v="214522039"/>
    <n v="214725792"/>
    <s v="PTPN14"/>
    <s v="protein tyrosine phosphatase, non-receptor type 14 [Source:HGNC Symbol;Acc:9647]"/>
    <x v="4"/>
    <x v="128"/>
    <x v="946"/>
  </r>
  <r>
    <n v="5"/>
    <n v="166711804"/>
    <n v="167691162"/>
    <s v="TENM2"/>
    <s v="teneurin transmembrane protein 2 [Source:HGNC Symbol;Acc:29943]"/>
    <x v="4"/>
    <x v="129"/>
    <x v="947"/>
  </r>
  <r>
    <n v="5"/>
    <n v="166711804"/>
    <n v="167691162"/>
    <s v="TENM2"/>
    <s v="teneurin transmembrane protein 2 [Source:HGNC Symbol;Acc:29943]"/>
    <x v="3"/>
    <x v="129"/>
    <x v="948"/>
  </r>
  <r>
    <n v="5"/>
    <n v="166711804"/>
    <n v="167691162"/>
    <s v="TENM2"/>
    <s v="teneurin transmembrane protein 2 [Source:HGNC Symbol;Acc:29943]"/>
    <x v="4"/>
    <x v="129"/>
    <x v="949"/>
  </r>
  <r>
    <n v="5"/>
    <n v="166711804"/>
    <n v="167691162"/>
    <s v="TENM2"/>
    <s v="teneurin transmembrane protein 2 [Source:HGNC Symbol;Acc:29943]"/>
    <x v="4"/>
    <x v="129"/>
    <x v="950"/>
  </r>
  <r>
    <n v="5"/>
    <n v="166711804"/>
    <n v="167691162"/>
    <s v="TENM2"/>
    <s v="teneurin transmembrane protein 2 [Source:HGNC Symbol;Acc:29943]"/>
    <x v="3"/>
    <x v="129"/>
    <x v="951"/>
  </r>
  <r>
    <n v="5"/>
    <n v="166711804"/>
    <n v="167691162"/>
    <s v="TENM2"/>
    <s v="teneurin transmembrane protein 2 [Source:HGNC Symbol;Acc:29943]"/>
    <x v="3"/>
    <x v="129"/>
    <x v="952"/>
  </r>
  <r>
    <n v="5"/>
    <n v="166711804"/>
    <n v="167691162"/>
    <s v="TENM2"/>
    <s v="teneurin transmembrane protein 2 [Source:HGNC Symbol;Acc:29943]"/>
    <x v="5"/>
    <x v="129"/>
    <x v="953"/>
  </r>
  <r>
    <n v="5"/>
    <n v="166711804"/>
    <n v="167691162"/>
    <s v="TENM2"/>
    <s v="teneurin transmembrane protein 2 [Source:HGNC Symbol;Acc:29943]"/>
    <x v="5"/>
    <x v="129"/>
    <x v="954"/>
  </r>
  <r>
    <n v="5"/>
    <n v="166711804"/>
    <n v="167691162"/>
    <s v="TENM2"/>
    <s v="teneurin transmembrane protein 2 [Source:HGNC Symbol;Acc:29943]"/>
    <x v="3"/>
    <x v="129"/>
    <x v="955"/>
  </r>
  <r>
    <n v="5"/>
    <n v="166711804"/>
    <n v="167691162"/>
    <s v="TENM2"/>
    <s v="teneurin transmembrane protein 2 [Source:HGNC Symbol;Acc:29943]"/>
    <x v="4"/>
    <x v="129"/>
    <x v="956"/>
  </r>
  <r>
    <n v="5"/>
    <n v="166711804"/>
    <n v="167691162"/>
    <s v="TENM2"/>
    <s v="teneurin transmembrane protein 2 [Source:HGNC Symbol;Acc:29943]"/>
    <x v="4"/>
    <x v="129"/>
    <x v="957"/>
  </r>
  <r>
    <n v="6"/>
    <n v="11712287"/>
    <n v="11807279"/>
    <s v="ADTRP"/>
    <s v="androgen-dependent TFPI-regulating protein [Source:HGNC Symbol;Acc:21214]"/>
    <x v="8"/>
    <x v="130"/>
    <x v="958"/>
  </r>
  <r>
    <n v="6"/>
    <n v="11712287"/>
    <n v="11807279"/>
    <s v="ADTRP"/>
    <s v="androgen-dependent TFPI-regulating protein [Source:HGNC Symbol;Acc:21214]"/>
    <x v="4"/>
    <x v="130"/>
    <x v="959"/>
  </r>
  <r>
    <n v="6"/>
    <n v="11712287"/>
    <n v="11807279"/>
    <s v="ADTRP"/>
    <s v="androgen-dependent TFPI-regulating protein [Source:HGNC Symbol;Acc:21214]"/>
    <x v="3"/>
    <x v="130"/>
    <x v="960"/>
  </r>
  <r>
    <n v="6"/>
    <n v="11712287"/>
    <n v="11807279"/>
    <s v="ADTRP"/>
    <s v="androgen-dependent TFPI-regulating protein [Source:HGNC Symbol;Acc:21214]"/>
    <x v="3"/>
    <x v="130"/>
    <x v="961"/>
  </r>
  <r>
    <n v="6"/>
    <n v="11712287"/>
    <n v="11807279"/>
    <s v="ADTRP"/>
    <s v="androgen-dependent TFPI-regulating protein [Source:HGNC Symbol;Acc:21214]"/>
    <x v="3"/>
    <x v="130"/>
    <x v="962"/>
  </r>
  <r>
    <n v="6"/>
    <n v="11712287"/>
    <n v="11807279"/>
    <s v="ADTRP"/>
    <s v="androgen-dependent TFPI-regulating protein [Source:HGNC Symbol;Acc:21214]"/>
    <x v="4"/>
    <x v="130"/>
    <x v="963"/>
  </r>
  <r>
    <n v="6"/>
    <n v="11712287"/>
    <n v="11807279"/>
    <s v="ADTRP"/>
    <s v="androgen-dependent TFPI-regulating protein [Source:HGNC Symbol;Acc:21214]"/>
    <x v="4"/>
    <x v="130"/>
    <x v="964"/>
  </r>
  <r>
    <n v="6"/>
    <n v="11712287"/>
    <n v="11807279"/>
    <s v="ADTRP"/>
    <s v="androgen-dependent TFPI-regulating protein [Source:HGNC Symbol;Acc:21214]"/>
    <x v="4"/>
    <x v="130"/>
    <x v="965"/>
  </r>
  <r>
    <n v="6"/>
    <n v="11712287"/>
    <n v="11807279"/>
    <s v="ADTRP"/>
    <s v="androgen-dependent TFPI-regulating protein [Source:HGNC Symbol;Acc:21214]"/>
    <x v="4"/>
    <x v="130"/>
    <x v="966"/>
  </r>
  <r>
    <n v="6"/>
    <n v="11712287"/>
    <n v="11807279"/>
    <s v="ADTRP"/>
    <s v="androgen-dependent TFPI-regulating protein [Source:HGNC Symbol;Acc:21214]"/>
    <x v="8"/>
    <x v="130"/>
    <x v="967"/>
  </r>
  <r>
    <n v="6"/>
    <n v="11712287"/>
    <n v="11807279"/>
    <s v="ADTRP"/>
    <s v="androgen-dependent TFPI-regulating protein [Source:HGNC Symbol;Acc:21214]"/>
    <x v="4"/>
    <x v="130"/>
    <x v="968"/>
  </r>
  <r>
    <n v="2"/>
    <n v="33172039"/>
    <n v="33624576"/>
    <s v="LTBP1"/>
    <s v="latent transforming growth factor beta binding protein 1 [Source:HGNC Symbol;Acc:6714]"/>
    <x v="4"/>
    <x v="131"/>
    <x v="969"/>
  </r>
  <r>
    <n v="2"/>
    <n v="33172039"/>
    <n v="33624576"/>
    <s v="LTBP1"/>
    <s v="latent transforming growth factor beta binding protein 1 [Source:HGNC Symbol;Acc:6714]"/>
    <x v="4"/>
    <x v="131"/>
    <x v="970"/>
  </r>
  <r>
    <n v="2"/>
    <n v="33172039"/>
    <n v="33624576"/>
    <s v="LTBP1"/>
    <s v="latent transforming growth factor beta binding protein 1 [Source:HGNC Symbol;Acc:6714]"/>
    <x v="4"/>
    <x v="131"/>
    <x v="971"/>
  </r>
  <r>
    <n v="2"/>
    <n v="33172039"/>
    <n v="33624576"/>
    <s v="LTBP1"/>
    <s v="latent transforming growth factor beta binding protein 1 [Source:HGNC Symbol;Acc:6714]"/>
    <x v="4"/>
    <x v="131"/>
    <x v="972"/>
  </r>
  <r>
    <n v="2"/>
    <n v="33172039"/>
    <n v="33624576"/>
    <s v="LTBP1"/>
    <s v="latent transforming growth factor beta binding protein 1 [Source:HGNC Symbol;Acc:6714]"/>
    <x v="4"/>
    <x v="131"/>
    <x v="973"/>
  </r>
  <r>
    <n v="2"/>
    <n v="33172039"/>
    <n v="33624576"/>
    <s v="LTBP1"/>
    <s v="latent transforming growth factor beta binding protein 1 [Source:HGNC Symbol;Acc:6714]"/>
    <x v="4"/>
    <x v="131"/>
    <x v="974"/>
  </r>
  <r>
    <n v="2"/>
    <n v="33172039"/>
    <n v="33624576"/>
    <s v="LTBP1"/>
    <s v="latent transforming growth factor beta binding protein 1 [Source:HGNC Symbol;Acc:6714]"/>
    <x v="4"/>
    <x v="131"/>
    <x v="975"/>
  </r>
  <r>
    <n v="2"/>
    <n v="33172039"/>
    <n v="33624576"/>
    <s v="LTBP1"/>
    <s v="latent transforming growth factor beta binding protein 1 [Source:HGNC Symbol;Acc:6714]"/>
    <x v="4"/>
    <x v="131"/>
    <x v="976"/>
  </r>
  <r>
    <n v="2"/>
    <n v="33172039"/>
    <n v="33624576"/>
    <s v="LTBP1"/>
    <s v="latent transforming growth factor beta binding protein 1 [Source:HGNC Symbol;Acc:6714]"/>
    <x v="3"/>
    <x v="131"/>
    <x v="977"/>
  </r>
  <r>
    <n v="2"/>
    <n v="33172039"/>
    <n v="33624576"/>
    <s v="LTBP1"/>
    <s v="latent transforming growth factor beta binding protein 1 [Source:HGNC Symbol;Acc:6714]"/>
    <x v="4"/>
    <x v="131"/>
    <x v="978"/>
  </r>
  <r>
    <n v="2"/>
    <n v="33172039"/>
    <n v="33624576"/>
    <s v="LTBP1"/>
    <s v="latent transforming growth factor beta binding protein 1 [Source:HGNC Symbol;Acc:6714]"/>
    <x v="3"/>
    <x v="131"/>
    <x v="979"/>
  </r>
  <r>
    <n v="2"/>
    <n v="33172039"/>
    <n v="33624576"/>
    <s v="LTBP1"/>
    <s v="latent transforming growth factor beta binding protein 1 [Source:HGNC Symbol;Acc:6714]"/>
    <x v="4"/>
    <x v="131"/>
    <x v="980"/>
  </r>
  <r>
    <n v="2"/>
    <n v="33172039"/>
    <n v="33624576"/>
    <s v="LTBP1"/>
    <s v="latent transforming growth factor beta binding protein 1 [Source:HGNC Symbol;Acc:6714]"/>
    <x v="4"/>
    <x v="131"/>
    <x v="981"/>
  </r>
  <r>
    <n v="2"/>
    <n v="33172039"/>
    <n v="33624576"/>
    <s v="LTBP1"/>
    <s v="latent transforming growth factor beta binding protein 1 [Source:HGNC Symbol;Acc:6714]"/>
    <x v="4"/>
    <x v="131"/>
    <x v="982"/>
  </r>
  <r>
    <n v="2"/>
    <n v="33172039"/>
    <n v="33624576"/>
    <s v="LTBP1"/>
    <s v="latent transforming growth factor beta binding protein 1 [Source:HGNC Symbol;Acc:6714]"/>
    <x v="4"/>
    <x v="131"/>
    <x v="983"/>
  </r>
  <r>
    <n v="7"/>
    <n v="130621223"/>
    <n v="130624420"/>
    <s v="RP11-138A9.2"/>
    <m/>
    <x v="0"/>
    <x v="132"/>
    <x v="984"/>
  </r>
  <r>
    <n v="7"/>
    <n v="130626519"/>
    <n v="130794935"/>
    <s v="LINC-PINT"/>
    <s v="long intergenic non-protein coding RNA, p53 induced transcript [Source:HGNC Symbol;Acc:26885]"/>
    <x v="1"/>
    <x v="133"/>
    <x v="985"/>
  </r>
  <r>
    <n v="7"/>
    <n v="130626519"/>
    <n v="130794935"/>
    <s v="LINC-PINT"/>
    <s v="long intergenic non-protein coding RNA, p53 induced transcript [Source:HGNC Symbol;Acc:26885]"/>
    <x v="1"/>
    <x v="133"/>
    <x v="986"/>
  </r>
  <r>
    <n v="7"/>
    <n v="130626519"/>
    <n v="130794935"/>
    <s v="LINC-PINT"/>
    <s v="long intergenic non-protein coding RNA, p53 induced transcript [Source:HGNC Symbol;Acc:26885]"/>
    <x v="1"/>
    <x v="133"/>
    <x v="987"/>
  </r>
  <r>
    <n v="7"/>
    <n v="130626519"/>
    <n v="130794935"/>
    <s v="LINC-PINT"/>
    <s v="long intergenic non-protein coding RNA, p53 induced transcript [Source:HGNC Symbol;Acc:26885]"/>
    <x v="1"/>
    <x v="133"/>
    <x v="988"/>
  </r>
  <r>
    <n v="7"/>
    <n v="130626519"/>
    <n v="130794935"/>
    <s v="LINC-PINT"/>
    <s v="long intergenic non-protein coding RNA, p53 induced transcript [Source:HGNC Symbol;Acc:26885]"/>
    <x v="1"/>
    <x v="133"/>
    <x v="989"/>
  </r>
  <r>
    <n v="7"/>
    <n v="130626519"/>
    <n v="130794935"/>
    <s v="LINC-PINT"/>
    <s v="long intergenic non-protein coding RNA, p53 induced transcript [Source:HGNC Symbol;Acc:26885]"/>
    <x v="1"/>
    <x v="133"/>
    <x v="990"/>
  </r>
  <r>
    <n v="7"/>
    <n v="130626519"/>
    <n v="130794935"/>
    <s v="LINC-PINT"/>
    <s v="long intergenic non-protein coding RNA, p53 induced transcript [Source:HGNC Symbol;Acc:26885]"/>
    <x v="1"/>
    <x v="133"/>
    <x v="991"/>
  </r>
  <r>
    <n v="7"/>
    <n v="130626519"/>
    <n v="130794935"/>
    <s v="LINC-PINT"/>
    <s v="long intergenic non-protein coding RNA, p53 induced transcript [Source:HGNC Symbol;Acc:26885]"/>
    <x v="1"/>
    <x v="133"/>
    <x v="992"/>
  </r>
  <r>
    <n v="18"/>
    <n v="60790579"/>
    <n v="60987361"/>
    <s v="BCL2"/>
    <s v="B-cell CLL/lymphoma 2 [Source:HGNC Symbol;Acc:990]"/>
    <x v="4"/>
    <x v="134"/>
    <x v="993"/>
  </r>
  <r>
    <n v="18"/>
    <n v="60790579"/>
    <n v="60987361"/>
    <s v="BCL2"/>
    <s v="B-cell CLL/lymphoma 2 [Source:HGNC Symbol;Acc:990]"/>
    <x v="4"/>
    <x v="134"/>
    <x v="994"/>
  </r>
  <r>
    <n v="18"/>
    <n v="60790579"/>
    <n v="60987361"/>
    <s v="BCL2"/>
    <s v="B-cell CLL/lymphoma 2 [Source:HGNC Symbol;Acc:990]"/>
    <x v="3"/>
    <x v="134"/>
    <x v="995"/>
  </r>
  <r>
    <n v="18"/>
    <n v="60790579"/>
    <n v="60987361"/>
    <s v="BCL2"/>
    <s v="B-cell CLL/lymphoma 2 [Source:HGNC Symbol;Acc:990]"/>
    <x v="4"/>
    <x v="134"/>
    <x v="996"/>
  </r>
  <r>
    <n v="18"/>
    <n v="60790579"/>
    <n v="60987361"/>
    <s v="BCL2"/>
    <s v="B-cell CLL/lymphoma 2 [Source:HGNC Symbol;Acc:990]"/>
    <x v="4"/>
    <x v="134"/>
    <x v="997"/>
  </r>
  <r>
    <n v="11"/>
    <n v="7534529"/>
    <n v="7678358"/>
    <s v="PPFIBP2"/>
    <s v="PTPRF interacting protein, binding protein 2 (liprin beta 2) [Source:HGNC Symbol;Acc:9250]"/>
    <x v="4"/>
    <x v="135"/>
    <x v="998"/>
  </r>
  <r>
    <n v="11"/>
    <n v="7534529"/>
    <n v="7678358"/>
    <s v="PPFIBP2"/>
    <s v="PTPRF interacting protein, binding protein 2 (liprin beta 2) [Source:HGNC Symbol;Acc:9250]"/>
    <x v="4"/>
    <x v="135"/>
    <x v="999"/>
  </r>
  <r>
    <n v="11"/>
    <n v="7534529"/>
    <n v="7678358"/>
    <s v="PPFIBP2"/>
    <s v="PTPRF interacting protein, binding protein 2 (liprin beta 2) [Source:HGNC Symbol;Acc:9250]"/>
    <x v="4"/>
    <x v="135"/>
    <x v="1000"/>
  </r>
  <r>
    <n v="11"/>
    <n v="7534529"/>
    <n v="7678358"/>
    <s v="PPFIBP2"/>
    <s v="PTPRF interacting protein, binding protein 2 (liprin beta 2) [Source:HGNC Symbol;Acc:9250]"/>
    <x v="4"/>
    <x v="135"/>
    <x v="1001"/>
  </r>
  <r>
    <n v="11"/>
    <n v="7534529"/>
    <n v="7678358"/>
    <s v="PPFIBP2"/>
    <s v="PTPRF interacting protein, binding protein 2 (liprin beta 2) [Source:HGNC Symbol;Acc:9250]"/>
    <x v="4"/>
    <x v="135"/>
    <x v="1002"/>
  </r>
  <r>
    <n v="11"/>
    <n v="7534529"/>
    <n v="7678358"/>
    <s v="PPFIBP2"/>
    <s v="PTPRF interacting protein, binding protein 2 (liprin beta 2) [Source:HGNC Symbol;Acc:9250]"/>
    <x v="4"/>
    <x v="135"/>
    <x v="1003"/>
  </r>
  <r>
    <n v="11"/>
    <n v="7534529"/>
    <n v="7678358"/>
    <s v="PPFIBP2"/>
    <s v="PTPRF interacting protein, binding protein 2 (liprin beta 2) [Source:HGNC Symbol;Acc:9250]"/>
    <x v="4"/>
    <x v="135"/>
    <x v="1004"/>
  </r>
  <r>
    <n v="11"/>
    <n v="7534529"/>
    <n v="7678358"/>
    <s v="PPFIBP2"/>
    <s v="PTPRF interacting protein, binding protein 2 (liprin beta 2) [Source:HGNC Symbol;Acc:9250]"/>
    <x v="4"/>
    <x v="135"/>
    <x v="1005"/>
  </r>
  <r>
    <n v="11"/>
    <n v="7534529"/>
    <n v="7678358"/>
    <s v="PPFIBP2"/>
    <s v="PTPRF interacting protein, binding protein 2 (liprin beta 2) [Source:HGNC Symbol;Acc:9250]"/>
    <x v="3"/>
    <x v="135"/>
    <x v="1006"/>
  </r>
  <r>
    <n v="11"/>
    <n v="7534529"/>
    <n v="7678358"/>
    <s v="PPFIBP2"/>
    <s v="PTPRF interacting protein, binding protein 2 (liprin beta 2) [Source:HGNC Symbol;Acc:9250]"/>
    <x v="4"/>
    <x v="135"/>
    <x v="1007"/>
  </r>
  <r>
    <n v="11"/>
    <n v="7534529"/>
    <n v="7678358"/>
    <s v="PPFIBP2"/>
    <s v="PTPRF interacting protein, binding protein 2 (liprin beta 2) [Source:HGNC Symbol;Acc:9250]"/>
    <x v="3"/>
    <x v="135"/>
    <x v="1008"/>
  </r>
  <r>
    <n v="11"/>
    <n v="7534529"/>
    <n v="7678358"/>
    <s v="PPFIBP2"/>
    <s v="PTPRF interacting protein, binding protein 2 (liprin beta 2) [Source:HGNC Symbol;Acc:9250]"/>
    <x v="4"/>
    <x v="135"/>
    <x v="1009"/>
  </r>
  <r>
    <n v="11"/>
    <n v="7534529"/>
    <n v="7678358"/>
    <s v="PPFIBP2"/>
    <s v="PTPRF interacting protein, binding protein 2 (liprin beta 2) [Source:HGNC Symbol;Acc:9250]"/>
    <x v="5"/>
    <x v="135"/>
    <x v="1010"/>
  </r>
  <r>
    <n v="11"/>
    <n v="7534529"/>
    <n v="7678358"/>
    <s v="PPFIBP2"/>
    <s v="PTPRF interacting protein, binding protein 2 (liprin beta 2) [Source:HGNC Symbol;Acc:9250]"/>
    <x v="5"/>
    <x v="135"/>
    <x v="1011"/>
  </r>
  <r>
    <n v="11"/>
    <n v="7534529"/>
    <n v="7678358"/>
    <s v="PPFIBP2"/>
    <s v="PTPRF interacting protein, binding protein 2 (liprin beta 2) [Source:HGNC Symbol;Acc:9250]"/>
    <x v="4"/>
    <x v="135"/>
    <x v="1012"/>
  </r>
  <r>
    <n v="11"/>
    <n v="7534529"/>
    <n v="7678358"/>
    <s v="PPFIBP2"/>
    <s v="PTPRF interacting protein, binding protein 2 (liprin beta 2) [Source:HGNC Symbol;Acc:9250]"/>
    <x v="5"/>
    <x v="135"/>
    <x v="1013"/>
  </r>
  <r>
    <n v="11"/>
    <n v="7534529"/>
    <n v="7678358"/>
    <s v="PPFIBP2"/>
    <s v="PTPRF interacting protein, binding protein 2 (liprin beta 2) [Source:HGNC Symbol;Acc:9250]"/>
    <x v="4"/>
    <x v="135"/>
    <x v="1014"/>
  </r>
  <r>
    <n v="11"/>
    <n v="7534529"/>
    <n v="7678358"/>
    <s v="PPFIBP2"/>
    <s v="PTPRF interacting protein, binding protein 2 (liprin beta 2) [Source:HGNC Symbol;Acc:9250]"/>
    <x v="3"/>
    <x v="135"/>
    <x v="1015"/>
  </r>
  <r>
    <n v="11"/>
    <n v="7534529"/>
    <n v="7678358"/>
    <s v="PPFIBP2"/>
    <s v="PTPRF interacting protein, binding protein 2 (liprin beta 2) [Source:HGNC Symbol;Acc:9250]"/>
    <x v="5"/>
    <x v="135"/>
    <x v="1016"/>
  </r>
  <r>
    <n v="11"/>
    <n v="7534529"/>
    <n v="7678358"/>
    <s v="PPFIBP2"/>
    <s v="PTPRF interacting protein, binding protein 2 (liprin beta 2) [Source:HGNC Symbol;Acc:9250]"/>
    <x v="4"/>
    <x v="135"/>
    <x v="1017"/>
  </r>
  <r>
    <n v="11"/>
    <n v="7534529"/>
    <n v="7678358"/>
    <s v="PPFIBP2"/>
    <s v="PTPRF interacting protein, binding protein 2 (liprin beta 2) [Source:HGNC Symbol;Acc:9250]"/>
    <x v="5"/>
    <x v="135"/>
    <x v="1018"/>
  </r>
  <r>
    <n v="11"/>
    <n v="7534529"/>
    <n v="7678358"/>
    <s v="PPFIBP2"/>
    <s v="PTPRF interacting protein, binding protein 2 (liprin beta 2) [Source:HGNC Symbol;Acc:9250]"/>
    <x v="3"/>
    <x v="135"/>
    <x v="1019"/>
  </r>
  <r>
    <n v="11"/>
    <n v="7534529"/>
    <n v="7678358"/>
    <s v="PPFIBP2"/>
    <s v="PTPRF interacting protein, binding protein 2 (liprin beta 2) [Source:HGNC Symbol;Acc:9250]"/>
    <x v="5"/>
    <x v="135"/>
    <x v="1020"/>
  </r>
  <r>
    <n v="11"/>
    <n v="7534529"/>
    <n v="7678358"/>
    <s v="PPFIBP2"/>
    <s v="PTPRF interacting protein, binding protein 2 (liprin beta 2) [Source:HGNC Symbol;Acc:9250]"/>
    <x v="5"/>
    <x v="135"/>
    <x v="1021"/>
  </r>
  <r>
    <n v="11"/>
    <n v="7534529"/>
    <n v="7678358"/>
    <s v="PPFIBP2"/>
    <s v="PTPRF interacting protein, binding protein 2 (liprin beta 2) [Source:HGNC Symbol;Acc:9250]"/>
    <x v="5"/>
    <x v="135"/>
    <x v="1022"/>
  </r>
  <r>
    <n v="11"/>
    <n v="7534529"/>
    <n v="7678358"/>
    <s v="PPFIBP2"/>
    <s v="PTPRF interacting protein, binding protein 2 (liprin beta 2) [Source:HGNC Symbol;Acc:9250]"/>
    <x v="4"/>
    <x v="135"/>
    <x v="1023"/>
  </r>
  <r>
    <n v="15"/>
    <n v="71123863"/>
    <n v="71146498"/>
    <s v="LARP6"/>
    <s v="La ribonucleoprotein domain family, member 6 [Source:HGNC Symbol;Acc:24012]"/>
    <x v="4"/>
    <x v="136"/>
    <x v="1024"/>
  </r>
  <r>
    <n v="15"/>
    <n v="71123863"/>
    <n v="71146498"/>
    <s v="LARP6"/>
    <s v="La ribonucleoprotein domain family, member 6 [Source:HGNC Symbol;Acc:24012]"/>
    <x v="4"/>
    <x v="136"/>
    <x v="1025"/>
  </r>
  <r>
    <n v="15"/>
    <n v="71123863"/>
    <n v="71146498"/>
    <s v="LARP6"/>
    <s v="La ribonucleoprotein domain family, member 6 [Source:HGNC Symbol;Acc:24012]"/>
    <x v="3"/>
    <x v="136"/>
    <x v="1026"/>
  </r>
  <r>
    <n v="15"/>
    <n v="71123863"/>
    <n v="71146498"/>
    <s v="LARP6"/>
    <s v="La ribonucleoprotein domain family, member 6 [Source:HGNC Symbol;Acc:24012]"/>
    <x v="4"/>
    <x v="136"/>
    <x v="1027"/>
  </r>
  <r>
    <n v="15"/>
    <n v="71123863"/>
    <n v="71146498"/>
    <s v="LARP6"/>
    <s v="La ribonucleoprotein domain family, member 6 [Source:HGNC Symbol;Acc:24012]"/>
    <x v="4"/>
    <x v="136"/>
    <x v="1028"/>
  </r>
  <r>
    <n v="4"/>
    <n v="77870856"/>
    <n v="77961537"/>
    <d v="2011-09-01T00:00:00"/>
    <s v="septin 11 [Source:HGNC Symbol;Acc:25589]"/>
    <x v="4"/>
    <x v="137"/>
    <x v="1029"/>
  </r>
  <r>
    <n v="4"/>
    <n v="77870856"/>
    <n v="77961537"/>
    <d v="2011-09-01T00:00:00"/>
    <s v="septin 11 [Source:HGNC Symbol;Acc:25589]"/>
    <x v="4"/>
    <x v="137"/>
    <x v="1030"/>
  </r>
  <r>
    <n v="4"/>
    <n v="77870856"/>
    <n v="77961537"/>
    <d v="2011-09-01T00:00:00"/>
    <s v="septin 11 [Source:HGNC Symbol;Acc:25589]"/>
    <x v="4"/>
    <x v="137"/>
    <x v="1031"/>
  </r>
  <r>
    <n v="4"/>
    <n v="77870856"/>
    <n v="77961537"/>
    <d v="2011-09-01T00:00:00"/>
    <s v="septin 11 [Source:HGNC Symbol;Acc:25589]"/>
    <x v="4"/>
    <x v="137"/>
    <x v="1032"/>
  </r>
  <r>
    <n v="4"/>
    <n v="77870856"/>
    <n v="77961537"/>
    <d v="2011-09-01T00:00:00"/>
    <s v="septin 11 [Source:HGNC Symbol;Acc:25589]"/>
    <x v="3"/>
    <x v="137"/>
    <x v="1033"/>
  </r>
  <r>
    <n v="4"/>
    <n v="77870856"/>
    <n v="77961537"/>
    <d v="2011-09-01T00:00:00"/>
    <s v="septin 11 [Source:HGNC Symbol;Acc:25589]"/>
    <x v="4"/>
    <x v="137"/>
    <x v="1034"/>
  </r>
  <r>
    <n v="4"/>
    <n v="77870856"/>
    <n v="77961537"/>
    <d v="2011-09-01T00:00:00"/>
    <s v="septin 11 [Source:HGNC Symbol;Acc:25589]"/>
    <x v="4"/>
    <x v="137"/>
    <x v="1035"/>
  </r>
  <r>
    <n v="4"/>
    <n v="77870856"/>
    <n v="77961537"/>
    <d v="2011-09-01T00:00:00"/>
    <s v="septin 11 [Source:HGNC Symbol;Acc:25589]"/>
    <x v="4"/>
    <x v="137"/>
    <x v="1036"/>
  </r>
  <r>
    <n v="4"/>
    <n v="77870856"/>
    <n v="77961537"/>
    <d v="2011-09-01T00:00:00"/>
    <s v="septin 11 [Source:HGNC Symbol;Acc:25589]"/>
    <x v="3"/>
    <x v="137"/>
    <x v="1037"/>
  </r>
  <r>
    <n v="4"/>
    <n v="77870856"/>
    <n v="77961537"/>
    <d v="2011-09-01T00:00:00"/>
    <s v="septin 11 [Source:HGNC Symbol;Acc:25589]"/>
    <x v="3"/>
    <x v="137"/>
    <x v="1038"/>
  </r>
  <r>
    <n v="4"/>
    <n v="77870856"/>
    <n v="77961537"/>
    <d v="2011-09-01T00:00:00"/>
    <s v="septin 11 [Source:HGNC Symbol;Acc:25589]"/>
    <x v="5"/>
    <x v="137"/>
    <x v="1039"/>
  </r>
  <r>
    <n v="4"/>
    <n v="77870856"/>
    <n v="77961537"/>
    <d v="2011-09-01T00:00:00"/>
    <s v="septin 11 [Source:HGNC Symbol;Acc:25589]"/>
    <x v="4"/>
    <x v="137"/>
    <x v="1040"/>
  </r>
  <r>
    <n v="4"/>
    <n v="77870856"/>
    <n v="77961537"/>
    <d v="2011-09-01T00:00:00"/>
    <s v="septin 11 [Source:HGNC Symbol;Acc:25589]"/>
    <x v="4"/>
    <x v="137"/>
    <x v="1041"/>
  </r>
  <r>
    <n v="4"/>
    <n v="77870856"/>
    <n v="77961537"/>
    <d v="2011-09-01T00:00:00"/>
    <s v="septin 11 [Source:HGNC Symbol;Acc:25589]"/>
    <x v="3"/>
    <x v="137"/>
    <x v="1042"/>
  </r>
  <r>
    <n v="4"/>
    <n v="77870856"/>
    <n v="77961537"/>
    <d v="2011-09-01T00:00:00"/>
    <s v="septin 11 [Source:HGNC Symbol;Acc:25589]"/>
    <x v="3"/>
    <x v="137"/>
    <x v="1043"/>
  </r>
  <r>
    <n v="4"/>
    <n v="77870856"/>
    <n v="77961537"/>
    <d v="2011-09-01T00:00:00"/>
    <s v="septin 11 [Source:HGNC Symbol;Acc:25589]"/>
    <x v="3"/>
    <x v="137"/>
    <x v="1044"/>
  </r>
  <r>
    <n v="4"/>
    <n v="77870856"/>
    <n v="77961537"/>
    <d v="2011-09-01T00:00:00"/>
    <s v="septin 11 [Source:HGNC Symbol;Acc:25589]"/>
    <x v="4"/>
    <x v="137"/>
    <x v="1045"/>
  </r>
  <r>
    <n v="13"/>
    <n v="50656307"/>
    <n v="51297372"/>
    <s v="DLEU1"/>
    <s v="deleted in lymphocytic leukemia 1 (non-protein coding) [Source:HGNC Symbol;Acc:13747]"/>
    <x v="3"/>
    <x v="138"/>
    <x v="1046"/>
  </r>
  <r>
    <n v="13"/>
    <n v="50656307"/>
    <n v="51297372"/>
    <s v="DLEU1"/>
    <s v="deleted in lymphocytic leukemia 1 (non-protein coding) [Source:HGNC Symbol;Acc:13747]"/>
    <x v="4"/>
    <x v="138"/>
    <x v="1047"/>
  </r>
  <r>
    <n v="13"/>
    <n v="50656307"/>
    <n v="51297372"/>
    <s v="DLEU1"/>
    <s v="deleted in lymphocytic leukemia 1 (non-protein coding) [Source:HGNC Symbol;Acc:13747]"/>
    <x v="3"/>
    <x v="138"/>
    <x v="1048"/>
  </r>
  <r>
    <n v="13"/>
    <n v="50656307"/>
    <n v="51297372"/>
    <s v="DLEU1"/>
    <s v="deleted in lymphocytic leukemia 1 (non-protein coding) [Source:HGNC Symbol;Acc:13747]"/>
    <x v="3"/>
    <x v="138"/>
    <x v="1049"/>
  </r>
  <r>
    <n v="13"/>
    <n v="50656307"/>
    <n v="51297372"/>
    <s v="DLEU1"/>
    <s v="deleted in lymphocytic leukemia 1 (non-protein coding) [Source:HGNC Symbol;Acc:13747]"/>
    <x v="3"/>
    <x v="138"/>
    <x v="1050"/>
  </r>
  <r>
    <n v="13"/>
    <n v="50656307"/>
    <n v="51297372"/>
    <s v="DLEU1"/>
    <s v="deleted in lymphocytic leukemia 1 (non-protein coding) [Source:HGNC Symbol;Acc:13747]"/>
    <x v="3"/>
    <x v="138"/>
    <x v="1051"/>
  </r>
  <r>
    <n v="13"/>
    <n v="50656307"/>
    <n v="51297372"/>
    <s v="DLEU1"/>
    <s v="deleted in lymphocytic leukemia 1 (non-protein coding) [Source:HGNC Symbol;Acc:13747]"/>
    <x v="3"/>
    <x v="138"/>
    <x v="1052"/>
  </r>
  <r>
    <n v="13"/>
    <n v="50656307"/>
    <n v="51297372"/>
    <s v="DLEU1"/>
    <s v="deleted in lymphocytic leukemia 1 (non-protein coding) [Source:HGNC Symbol;Acc:13747]"/>
    <x v="3"/>
    <x v="138"/>
    <x v="1053"/>
  </r>
  <r>
    <n v="13"/>
    <n v="50656307"/>
    <n v="51297372"/>
    <s v="DLEU1"/>
    <s v="deleted in lymphocytic leukemia 1 (non-protein coding) [Source:HGNC Symbol;Acc:13747]"/>
    <x v="3"/>
    <x v="138"/>
    <x v="1054"/>
  </r>
  <r>
    <n v="13"/>
    <n v="50656307"/>
    <n v="51297372"/>
    <s v="DLEU1"/>
    <s v="deleted in lymphocytic leukemia 1 (non-protein coding) [Source:HGNC Symbol;Acc:13747]"/>
    <x v="3"/>
    <x v="138"/>
    <x v="1055"/>
  </r>
  <r>
    <n v="13"/>
    <n v="50656307"/>
    <n v="51297372"/>
    <s v="DLEU1"/>
    <s v="deleted in lymphocytic leukemia 1 (non-protein coding) [Source:HGNC Symbol;Acc:13747]"/>
    <x v="3"/>
    <x v="138"/>
    <x v="1056"/>
  </r>
  <r>
    <n v="13"/>
    <n v="50656307"/>
    <n v="51297372"/>
    <s v="DLEU1"/>
    <s v="deleted in lymphocytic leukemia 1 (non-protein coding) [Source:HGNC Symbol;Acc:13747]"/>
    <x v="3"/>
    <x v="138"/>
    <x v="1057"/>
  </r>
  <r>
    <n v="13"/>
    <n v="50656307"/>
    <n v="51297372"/>
    <s v="DLEU1"/>
    <s v="deleted in lymphocytic leukemia 1 (non-protein coding) [Source:HGNC Symbol;Acc:13747]"/>
    <x v="3"/>
    <x v="138"/>
    <x v="1058"/>
  </r>
  <r>
    <n v="13"/>
    <n v="50656307"/>
    <n v="51297372"/>
    <s v="DLEU1"/>
    <s v="deleted in lymphocytic leukemia 1 (non-protein coding) [Source:HGNC Symbol;Acc:13747]"/>
    <x v="3"/>
    <x v="138"/>
    <x v="1059"/>
  </r>
  <r>
    <n v="13"/>
    <n v="50656307"/>
    <n v="51297372"/>
    <s v="DLEU1"/>
    <s v="deleted in lymphocytic leukemia 1 (non-protein coding) [Source:HGNC Symbol;Acc:13747]"/>
    <x v="3"/>
    <x v="138"/>
    <x v="1060"/>
  </r>
  <r>
    <n v="13"/>
    <n v="50656307"/>
    <n v="51297372"/>
    <s v="DLEU1"/>
    <s v="deleted in lymphocytic leukemia 1 (non-protein coding) [Source:HGNC Symbol;Acc:13747]"/>
    <x v="3"/>
    <x v="138"/>
    <x v="1061"/>
  </r>
  <r>
    <n v="13"/>
    <n v="50656307"/>
    <n v="51297372"/>
    <s v="DLEU1"/>
    <s v="deleted in lymphocytic leukemia 1 (non-protein coding) [Source:HGNC Symbol;Acc:13747]"/>
    <x v="3"/>
    <x v="138"/>
    <x v="1062"/>
  </r>
  <r>
    <n v="13"/>
    <n v="50656307"/>
    <n v="51297372"/>
    <s v="DLEU1"/>
    <s v="deleted in lymphocytic leukemia 1 (non-protein coding) [Source:HGNC Symbol;Acc:13747]"/>
    <x v="3"/>
    <x v="138"/>
    <x v="1063"/>
  </r>
  <r>
    <n v="13"/>
    <n v="50656307"/>
    <n v="51297372"/>
    <s v="DLEU1"/>
    <s v="deleted in lymphocytic leukemia 1 (non-protein coding) [Source:HGNC Symbol;Acc:13747]"/>
    <x v="3"/>
    <x v="138"/>
    <x v="1064"/>
  </r>
  <r>
    <n v="13"/>
    <n v="50656307"/>
    <n v="51297372"/>
    <s v="DLEU1"/>
    <s v="deleted in lymphocytic leukemia 1 (non-protein coding) [Source:HGNC Symbol;Acc:13747]"/>
    <x v="3"/>
    <x v="138"/>
    <x v="1065"/>
  </r>
  <r>
    <n v="13"/>
    <n v="50656307"/>
    <n v="51297372"/>
    <s v="DLEU1"/>
    <s v="deleted in lymphocytic leukemia 1 (non-protein coding) [Source:HGNC Symbol;Acc:13747]"/>
    <x v="3"/>
    <x v="138"/>
    <x v="1066"/>
  </r>
  <r>
    <n v="13"/>
    <n v="50656307"/>
    <n v="51297372"/>
    <s v="DLEU1"/>
    <s v="deleted in lymphocytic leukemia 1 (non-protein coding) [Source:HGNC Symbol;Acc:13747]"/>
    <x v="3"/>
    <x v="138"/>
    <x v="1067"/>
  </r>
  <r>
    <n v="13"/>
    <n v="50656307"/>
    <n v="51297372"/>
    <s v="DLEU1"/>
    <s v="deleted in lymphocytic leukemia 1 (non-protein coding) [Source:HGNC Symbol;Acc:13747]"/>
    <x v="3"/>
    <x v="138"/>
    <x v="1068"/>
  </r>
  <r>
    <n v="13"/>
    <n v="50656307"/>
    <n v="51297372"/>
    <s v="DLEU1"/>
    <s v="deleted in lymphocytic leukemia 1 (non-protein coding) [Source:HGNC Symbol;Acc:13747]"/>
    <x v="3"/>
    <x v="138"/>
    <x v="1069"/>
  </r>
  <r>
    <n v="13"/>
    <n v="50656307"/>
    <n v="51297372"/>
    <s v="DLEU1"/>
    <s v="deleted in lymphocytic leukemia 1 (non-protein coding) [Source:HGNC Symbol;Acc:13747]"/>
    <x v="3"/>
    <x v="138"/>
    <x v="1070"/>
  </r>
  <r>
    <n v="13"/>
    <n v="50656307"/>
    <n v="51297372"/>
    <s v="DLEU1"/>
    <s v="deleted in lymphocytic leukemia 1 (non-protein coding) [Source:HGNC Symbol;Acc:13747]"/>
    <x v="3"/>
    <x v="138"/>
    <x v="1071"/>
  </r>
  <r>
    <n v="13"/>
    <n v="50656307"/>
    <n v="51297372"/>
    <s v="DLEU1"/>
    <s v="deleted in lymphocytic leukemia 1 (non-protein coding) [Source:HGNC Symbol;Acc:13747]"/>
    <x v="3"/>
    <x v="138"/>
    <x v="1072"/>
  </r>
  <r>
    <n v="13"/>
    <n v="50656307"/>
    <n v="51297372"/>
    <s v="DLEU1"/>
    <s v="deleted in lymphocytic leukemia 1 (non-protein coding) [Source:HGNC Symbol;Acc:13747]"/>
    <x v="3"/>
    <x v="138"/>
    <x v="1073"/>
  </r>
  <r>
    <n v="13"/>
    <n v="50656307"/>
    <n v="51297372"/>
    <s v="DLEU1"/>
    <s v="deleted in lymphocytic leukemia 1 (non-protein coding) [Source:HGNC Symbol;Acc:13747]"/>
    <x v="3"/>
    <x v="138"/>
    <x v="1074"/>
  </r>
  <r>
    <n v="13"/>
    <n v="50656307"/>
    <n v="51297372"/>
    <s v="DLEU1"/>
    <s v="deleted in lymphocytic leukemia 1 (non-protein coding) [Source:HGNC Symbol;Acc:13747]"/>
    <x v="3"/>
    <x v="138"/>
    <x v="1075"/>
  </r>
  <r>
    <n v="13"/>
    <n v="50656307"/>
    <n v="51297372"/>
    <s v="DLEU1"/>
    <s v="deleted in lymphocytic leukemia 1 (non-protein coding) [Source:HGNC Symbol;Acc:13747]"/>
    <x v="3"/>
    <x v="138"/>
    <x v="1076"/>
  </r>
  <r>
    <n v="13"/>
    <n v="50656307"/>
    <n v="51297372"/>
    <s v="DLEU1"/>
    <s v="deleted in lymphocytic leukemia 1 (non-protein coding) [Source:HGNC Symbol;Acc:13747]"/>
    <x v="3"/>
    <x v="138"/>
    <x v="1077"/>
  </r>
  <r>
    <n v="13"/>
    <n v="50656307"/>
    <n v="51297372"/>
    <s v="DLEU1"/>
    <s v="deleted in lymphocytic leukemia 1 (non-protein coding) [Source:HGNC Symbol;Acc:13747]"/>
    <x v="3"/>
    <x v="138"/>
    <x v="1078"/>
  </r>
  <r>
    <n v="13"/>
    <n v="50656307"/>
    <n v="51297372"/>
    <s v="DLEU1"/>
    <s v="deleted in lymphocytic leukemia 1 (non-protein coding) [Source:HGNC Symbol;Acc:13747]"/>
    <x v="3"/>
    <x v="138"/>
    <x v="1079"/>
  </r>
  <r>
    <n v="13"/>
    <n v="50656307"/>
    <n v="51297372"/>
    <s v="DLEU1"/>
    <s v="deleted in lymphocytic leukemia 1 (non-protein coding) [Source:HGNC Symbol;Acc:13747]"/>
    <x v="3"/>
    <x v="138"/>
    <x v="1080"/>
  </r>
  <r>
    <n v="2"/>
    <n v="28680012"/>
    <n v="28866654"/>
    <s v="PLB1"/>
    <s v="phospholipase B1 [Source:HGNC Symbol;Acc:30041]"/>
    <x v="4"/>
    <x v="139"/>
    <x v="1081"/>
  </r>
  <r>
    <n v="2"/>
    <n v="28680012"/>
    <n v="28866654"/>
    <s v="PLB1"/>
    <s v="phospholipase B1 [Source:HGNC Symbol;Acc:30041]"/>
    <x v="4"/>
    <x v="139"/>
    <x v="1082"/>
  </r>
  <r>
    <n v="2"/>
    <n v="28680012"/>
    <n v="28866654"/>
    <s v="PLB1"/>
    <s v="phospholipase B1 [Source:HGNC Symbol;Acc:30041]"/>
    <x v="4"/>
    <x v="139"/>
    <x v="1083"/>
  </r>
  <r>
    <n v="2"/>
    <n v="28680012"/>
    <n v="28866654"/>
    <s v="PLB1"/>
    <s v="phospholipase B1 [Source:HGNC Symbol;Acc:30041]"/>
    <x v="4"/>
    <x v="139"/>
    <x v="1084"/>
  </r>
  <r>
    <n v="2"/>
    <n v="28680012"/>
    <n v="28866654"/>
    <s v="PLB1"/>
    <s v="phospholipase B1 [Source:HGNC Symbol;Acc:30041]"/>
    <x v="5"/>
    <x v="139"/>
    <x v="1085"/>
  </r>
  <r>
    <n v="2"/>
    <n v="28680012"/>
    <n v="28866654"/>
    <s v="PLB1"/>
    <s v="phospholipase B1 [Source:HGNC Symbol;Acc:30041]"/>
    <x v="5"/>
    <x v="139"/>
    <x v="1086"/>
  </r>
  <r>
    <n v="2"/>
    <n v="28680012"/>
    <n v="28866654"/>
    <s v="PLB1"/>
    <s v="phospholipase B1 [Source:HGNC Symbol;Acc:30041]"/>
    <x v="5"/>
    <x v="139"/>
    <x v="1087"/>
  </r>
  <r>
    <n v="2"/>
    <n v="28680012"/>
    <n v="28866654"/>
    <s v="PLB1"/>
    <s v="phospholipase B1 [Source:HGNC Symbol;Acc:30041]"/>
    <x v="8"/>
    <x v="139"/>
    <x v="1088"/>
  </r>
  <r>
    <n v="2"/>
    <n v="28680012"/>
    <n v="28866654"/>
    <s v="PLB1"/>
    <s v="phospholipase B1 [Source:HGNC Symbol;Acc:30041]"/>
    <x v="8"/>
    <x v="139"/>
    <x v="1089"/>
  </r>
  <r>
    <n v="2"/>
    <n v="28680012"/>
    <n v="28866654"/>
    <s v="PLB1"/>
    <s v="phospholipase B1 [Source:HGNC Symbol;Acc:30041]"/>
    <x v="5"/>
    <x v="139"/>
    <x v="1090"/>
  </r>
  <r>
    <n v="2"/>
    <n v="28680012"/>
    <n v="28866654"/>
    <s v="PLB1"/>
    <s v="phospholipase B1 [Source:HGNC Symbol;Acc:30041]"/>
    <x v="4"/>
    <x v="139"/>
    <x v="1091"/>
  </r>
  <r>
    <n v="2"/>
    <n v="28680012"/>
    <n v="28866654"/>
    <s v="PLB1"/>
    <s v="phospholipase B1 [Source:HGNC Symbol;Acc:30041]"/>
    <x v="4"/>
    <x v="139"/>
    <x v="1092"/>
  </r>
  <r>
    <n v="2"/>
    <n v="28680012"/>
    <n v="28866654"/>
    <s v="PLB1"/>
    <s v="phospholipase B1 [Source:HGNC Symbol;Acc:30041]"/>
    <x v="4"/>
    <x v="139"/>
    <x v="1093"/>
  </r>
  <r>
    <n v="2"/>
    <n v="28680012"/>
    <n v="28866654"/>
    <s v="PLB1"/>
    <s v="phospholipase B1 [Source:HGNC Symbol;Acc:30041]"/>
    <x v="4"/>
    <x v="139"/>
    <x v="1094"/>
  </r>
  <r>
    <n v="12"/>
    <n v="89765597"/>
    <n v="89766136"/>
    <s v="RP11-1109F11.5"/>
    <m/>
    <x v="0"/>
    <x v="140"/>
    <x v="1095"/>
  </r>
  <r>
    <n v="8"/>
    <n v="42273993"/>
    <n v="42397069"/>
    <s v="SLC20A2"/>
    <s v="solute carrier family 20 (phosphate transporter), member 2 [Source:HGNC Symbol;Acc:10947]"/>
    <x v="4"/>
    <x v="141"/>
    <x v="1096"/>
  </r>
  <r>
    <n v="8"/>
    <n v="42273993"/>
    <n v="42397069"/>
    <s v="SLC20A2"/>
    <s v="solute carrier family 20 (phosphate transporter), member 2 [Source:HGNC Symbol;Acc:10947]"/>
    <x v="4"/>
    <x v="141"/>
    <x v="1097"/>
  </r>
  <r>
    <n v="8"/>
    <n v="42273993"/>
    <n v="42397069"/>
    <s v="SLC20A2"/>
    <s v="solute carrier family 20 (phosphate transporter), member 2 [Source:HGNC Symbol;Acc:10947]"/>
    <x v="4"/>
    <x v="141"/>
    <x v="1098"/>
  </r>
  <r>
    <n v="8"/>
    <n v="42273993"/>
    <n v="42397069"/>
    <s v="SLC20A2"/>
    <s v="solute carrier family 20 (phosphate transporter), member 2 [Source:HGNC Symbol;Acc:10947]"/>
    <x v="3"/>
    <x v="141"/>
    <x v="1099"/>
  </r>
  <r>
    <n v="8"/>
    <n v="42273993"/>
    <n v="42397069"/>
    <s v="SLC20A2"/>
    <s v="solute carrier family 20 (phosphate transporter), member 2 [Source:HGNC Symbol;Acc:10947]"/>
    <x v="5"/>
    <x v="141"/>
    <x v="1100"/>
  </r>
  <r>
    <n v="8"/>
    <n v="42273993"/>
    <n v="42397069"/>
    <s v="SLC20A2"/>
    <s v="solute carrier family 20 (phosphate transporter), member 2 [Source:HGNC Symbol;Acc:10947]"/>
    <x v="8"/>
    <x v="141"/>
    <x v="1101"/>
  </r>
  <r>
    <n v="8"/>
    <n v="42273993"/>
    <n v="42397069"/>
    <s v="SLC20A2"/>
    <s v="solute carrier family 20 (phosphate transporter), member 2 [Source:HGNC Symbol;Acc:10947]"/>
    <x v="4"/>
    <x v="141"/>
    <x v="1102"/>
  </r>
  <r>
    <n v="8"/>
    <n v="42273993"/>
    <n v="42397069"/>
    <s v="SLC20A2"/>
    <s v="solute carrier family 20 (phosphate transporter), member 2 [Source:HGNC Symbol;Acc:10947]"/>
    <x v="4"/>
    <x v="141"/>
    <x v="1103"/>
  </r>
  <r>
    <n v="8"/>
    <n v="42273993"/>
    <n v="42397069"/>
    <s v="SLC20A2"/>
    <s v="solute carrier family 20 (phosphate transporter), member 2 [Source:HGNC Symbol;Acc:10947]"/>
    <x v="4"/>
    <x v="141"/>
    <x v="1104"/>
  </r>
  <r>
    <n v="8"/>
    <n v="42273993"/>
    <n v="42397069"/>
    <s v="SLC20A2"/>
    <s v="solute carrier family 20 (phosphate transporter), member 2 [Source:HGNC Symbol;Acc:10947]"/>
    <x v="4"/>
    <x v="141"/>
    <x v="1105"/>
  </r>
  <r>
    <n v="8"/>
    <n v="42273993"/>
    <n v="42397069"/>
    <s v="SLC20A2"/>
    <s v="solute carrier family 20 (phosphate transporter), member 2 [Source:HGNC Symbol;Acc:10947]"/>
    <x v="3"/>
    <x v="141"/>
    <x v="1106"/>
  </r>
  <r>
    <n v="8"/>
    <n v="42273993"/>
    <n v="42397069"/>
    <s v="SLC20A2"/>
    <s v="solute carrier family 20 (phosphate transporter), member 2 [Source:HGNC Symbol;Acc:10947]"/>
    <x v="3"/>
    <x v="141"/>
    <x v="1107"/>
  </r>
  <r>
    <n v="8"/>
    <n v="42273993"/>
    <n v="42397069"/>
    <s v="SLC20A2"/>
    <s v="solute carrier family 20 (phosphate transporter), member 2 [Source:HGNC Symbol;Acc:10947]"/>
    <x v="3"/>
    <x v="141"/>
    <x v="1108"/>
  </r>
  <r>
    <n v="8"/>
    <n v="42273993"/>
    <n v="42397069"/>
    <s v="SLC20A2"/>
    <s v="solute carrier family 20 (phosphate transporter), member 2 [Source:HGNC Symbol;Acc:10947]"/>
    <x v="3"/>
    <x v="141"/>
    <x v="1109"/>
  </r>
  <r>
    <n v="10"/>
    <n v="3976711"/>
    <n v="3978005"/>
    <s v="RP11-464C19.3"/>
    <m/>
    <x v="0"/>
    <x v="142"/>
    <x v="1110"/>
  </r>
  <r>
    <n v="3"/>
    <n v="15296360"/>
    <n v="15382875"/>
    <s v="SH3BP5"/>
    <s v="SH3-domain binding protein 5 (BTK-associated) [Source:HGNC Symbol;Acc:10827]"/>
    <x v="4"/>
    <x v="143"/>
    <x v="1111"/>
  </r>
  <r>
    <n v="3"/>
    <n v="15296360"/>
    <n v="15382875"/>
    <s v="SH3BP5"/>
    <s v="SH3-domain binding protein 5 (BTK-associated) [Source:HGNC Symbol;Acc:10827]"/>
    <x v="8"/>
    <x v="143"/>
    <x v="1112"/>
  </r>
  <r>
    <n v="3"/>
    <n v="15296360"/>
    <n v="15382875"/>
    <s v="SH3BP5"/>
    <s v="SH3-domain binding protein 5 (BTK-associated) [Source:HGNC Symbol;Acc:10827]"/>
    <x v="4"/>
    <x v="143"/>
    <x v="1113"/>
  </r>
  <r>
    <n v="3"/>
    <n v="15296360"/>
    <n v="15382875"/>
    <s v="SH3BP5"/>
    <s v="SH3-domain binding protein 5 (BTK-associated) [Source:HGNC Symbol;Acc:10827]"/>
    <x v="4"/>
    <x v="143"/>
    <x v="1114"/>
  </r>
  <r>
    <n v="3"/>
    <n v="15296360"/>
    <n v="15382875"/>
    <s v="SH3BP5"/>
    <s v="SH3-domain binding protein 5 (BTK-associated) [Source:HGNC Symbol;Acc:10827]"/>
    <x v="4"/>
    <x v="143"/>
    <x v="1115"/>
  </r>
  <r>
    <n v="3"/>
    <n v="15296360"/>
    <n v="15382875"/>
    <s v="SH3BP5"/>
    <s v="SH3-domain binding protein 5 (BTK-associated) [Source:HGNC Symbol;Acc:10827]"/>
    <x v="8"/>
    <x v="143"/>
    <x v="1116"/>
  </r>
  <r>
    <n v="3"/>
    <n v="15296360"/>
    <n v="15382875"/>
    <s v="SH3BP5"/>
    <s v="SH3-domain binding protein 5 (BTK-associated) [Source:HGNC Symbol;Acc:10827]"/>
    <x v="4"/>
    <x v="143"/>
    <x v="1117"/>
  </r>
  <r>
    <n v="3"/>
    <n v="15296360"/>
    <n v="15382875"/>
    <s v="SH3BP5"/>
    <s v="SH3-domain binding protein 5 (BTK-associated) [Source:HGNC Symbol;Acc:10827]"/>
    <x v="3"/>
    <x v="143"/>
    <x v="1118"/>
  </r>
  <r>
    <n v="3"/>
    <n v="15296360"/>
    <n v="15382875"/>
    <s v="SH3BP5"/>
    <s v="SH3-domain binding protein 5 (BTK-associated) [Source:HGNC Symbol;Acc:10827]"/>
    <x v="3"/>
    <x v="143"/>
    <x v="1119"/>
  </r>
  <r>
    <n v="3"/>
    <n v="15296360"/>
    <n v="15382875"/>
    <s v="SH3BP5"/>
    <s v="SH3-domain binding protein 5 (BTK-associated) [Source:HGNC Symbol;Acc:10827]"/>
    <x v="4"/>
    <x v="143"/>
    <x v="1120"/>
  </r>
  <r>
    <n v="9"/>
    <n v="135600965"/>
    <n v="135754164"/>
    <s v="AK8"/>
    <s v="adenylate kinase 8 [Source:HGNC Symbol;Acc:26526]"/>
    <x v="4"/>
    <x v="144"/>
    <x v="1121"/>
  </r>
  <r>
    <n v="9"/>
    <n v="135600965"/>
    <n v="135754164"/>
    <s v="AK8"/>
    <s v="adenylate kinase 8 [Source:HGNC Symbol;Acc:26526]"/>
    <x v="3"/>
    <x v="144"/>
    <x v="1122"/>
  </r>
  <r>
    <n v="9"/>
    <n v="135600965"/>
    <n v="135754164"/>
    <s v="AK8"/>
    <s v="adenylate kinase 8 [Source:HGNC Symbol;Acc:26526]"/>
    <x v="3"/>
    <x v="144"/>
    <x v="1123"/>
  </r>
  <r>
    <n v="9"/>
    <n v="135600965"/>
    <n v="135754164"/>
    <s v="AK8"/>
    <s v="adenylate kinase 8 [Source:HGNC Symbol;Acc:26526]"/>
    <x v="3"/>
    <x v="144"/>
    <x v="1124"/>
  </r>
  <r>
    <n v="9"/>
    <n v="135600965"/>
    <n v="135754164"/>
    <s v="AK8"/>
    <s v="adenylate kinase 8 [Source:HGNC Symbol;Acc:26526]"/>
    <x v="3"/>
    <x v="144"/>
    <x v="1125"/>
  </r>
  <r>
    <n v="12"/>
    <n v="93963590"/>
    <n v="93977263"/>
    <s v="SOCS2"/>
    <s v="suppressor of cytokine signaling 2 [Source:HGNC Symbol;Acc:19382]"/>
    <x v="4"/>
    <x v="145"/>
    <x v="1126"/>
  </r>
  <r>
    <n v="12"/>
    <n v="93963590"/>
    <n v="93977263"/>
    <s v="SOCS2"/>
    <s v="suppressor of cytokine signaling 2 [Source:HGNC Symbol;Acc:19382]"/>
    <x v="4"/>
    <x v="145"/>
    <x v="1127"/>
  </r>
  <r>
    <n v="12"/>
    <n v="93963590"/>
    <n v="93977263"/>
    <s v="SOCS2"/>
    <s v="suppressor of cytokine signaling 2 [Source:HGNC Symbol;Acc:19382]"/>
    <x v="4"/>
    <x v="145"/>
    <x v="1128"/>
  </r>
  <r>
    <n v="12"/>
    <n v="93963590"/>
    <n v="93977263"/>
    <s v="SOCS2"/>
    <s v="suppressor of cytokine signaling 2 [Source:HGNC Symbol;Acc:19382]"/>
    <x v="4"/>
    <x v="145"/>
    <x v="1129"/>
  </r>
  <r>
    <n v="12"/>
    <n v="93963590"/>
    <n v="93977263"/>
    <s v="SOCS2"/>
    <s v="suppressor of cytokine signaling 2 [Source:HGNC Symbol;Acc:19382]"/>
    <x v="4"/>
    <x v="145"/>
    <x v="1130"/>
  </r>
  <r>
    <n v="12"/>
    <n v="93963590"/>
    <n v="93977263"/>
    <s v="SOCS2"/>
    <s v="suppressor of cytokine signaling 2 [Source:HGNC Symbol;Acc:19382]"/>
    <x v="4"/>
    <x v="145"/>
    <x v="1131"/>
  </r>
  <r>
    <n v="12"/>
    <n v="93963590"/>
    <n v="93977263"/>
    <s v="SOCS2"/>
    <s v="suppressor of cytokine signaling 2 [Source:HGNC Symbol;Acc:19382]"/>
    <x v="4"/>
    <x v="145"/>
    <x v="1132"/>
  </r>
  <r>
    <n v="12"/>
    <n v="93963590"/>
    <n v="93977263"/>
    <s v="SOCS2"/>
    <s v="suppressor of cytokine signaling 2 [Source:HGNC Symbol;Acc:19382]"/>
    <x v="4"/>
    <x v="145"/>
    <x v="1133"/>
  </r>
  <r>
    <n v="12"/>
    <n v="93963590"/>
    <n v="93977263"/>
    <s v="SOCS2"/>
    <s v="suppressor of cytokine signaling 2 [Source:HGNC Symbol;Acc:19382]"/>
    <x v="4"/>
    <x v="145"/>
    <x v="1134"/>
  </r>
  <r>
    <n v="12"/>
    <n v="93963590"/>
    <n v="93977263"/>
    <s v="SOCS2"/>
    <s v="suppressor of cytokine signaling 2 [Source:HGNC Symbol;Acc:19382]"/>
    <x v="4"/>
    <x v="145"/>
    <x v="1135"/>
  </r>
  <r>
    <n v="12"/>
    <n v="93963590"/>
    <n v="93977263"/>
    <s v="SOCS2"/>
    <s v="suppressor of cytokine signaling 2 [Source:HGNC Symbol;Acc:19382]"/>
    <x v="4"/>
    <x v="145"/>
    <x v="1136"/>
  </r>
  <r>
    <n v="8"/>
    <n v="98881068"/>
    <n v="99048944"/>
    <s v="MATN2"/>
    <s v="matrilin 2 [Source:HGNC Symbol;Acc:6908]"/>
    <x v="4"/>
    <x v="146"/>
    <x v="1137"/>
  </r>
  <r>
    <n v="8"/>
    <n v="98881068"/>
    <n v="99048944"/>
    <s v="MATN2"/>
    <s v="matrilin 2 [Source:HGNC Symbol;Acc:6908]"/>
    <x v="4"/>
    <x v="146"/>
    <x v="1138"/>
  </r>
  <r>
    <n v="8"/>
    <n v="98881068"/>
    <n v="99048944"/>
    <s v="MATN2"/>
    <s v="matrilin 2 [Source:HGNC Symbol;Acc:6908]"/>
    <x v="5"/>
    <x v="146"/>
    <x v="1139"/>
  </r>
  <r>
    <n v="8"/>
    <n v="98881068"/>
    <n v="99048944"/>
    <s v="MATN2"/>
    <s v="matrilin 2 [Source:HGNC Symbol;Acc:6908]"/>
    <x v="4"/>
    <x v="146"/>
    <x v="1140"/>
  </r>
  <r>
    <n v="8"/>
    <n v="98881068"/>
    <n v="99048944"/>
    <s v="MATN2"/>
    <s v="matrilin 2 [Source:HGNC Symbol;Acc:6908]"/>
    <x v="5"/>
    <x v="146"/>
    <x v="1141"/>
  </r>
  <r>
    <n v="8"/>
    <n v="98881068"/>
    <n v="99048944"/>
    <s v="MATN2"/>
    <s v="matrilin 2 [Source:HGNC Symbol;Acc:6908]"/>
    <x v="4"/>
    <x v="146"/>
    <x v="1142"/>
  </r>
  <r>
    <n v="8"/>
    <n v="98881068"/>
    <n v="99048944"/>
    <s v="MATN2"/>
    <s v="matrilin 2 [Source:HGNC Symbol;Acc:6908]"/>
    <x v="4"/>
    <x v="146"/>
    <x v="1143"/>
  </r>
  <r>
    <n v="8"/>
    <n v="98881068"/>
    <n v="99048944"/>
    <s v="MATN2"/>
    <s v="matrilin 2 [Source:HGNC Symbol;Acc:6908]"/>
    <x v="4"/>
    <x v="146"/>
    <x v="1144"/>
  </r>
  <r>
    <n v="8"/>
    <n v="98881068"/>
    <n v="99048944"/>
    <s v="MATN2"/>
    <s v="matrilin 2 [Source:HGNC Symbol;Acc:6908]"/>
    <x v="4"/>
    <x v="146"/>
    <x v="1145"/>
  </r>
  <r>
    <n v="8"/>
    <n v="98881068"/>
    <n v="99048944"/>
    <s v="MATN2"/>
    <s v="matrilin 2 [Source:HGNC Symbol;Acc:6908]"/>
    <x v="3"/>
    <x v="146"/>
    <x v="1146"/>
  </r>
  <r>
    <n v="8"/>
    <n v="98881068"/>
    <n v="99048944"/>
    <s v="MATN2"/>
    <s v="matrilin 2 [Source:HGNC Symbol;Acc:6908]"/>
    <x v="4"/>
    <x v="146"/>
    <x v="1147"/>
  </r>
  <r>
    <n v="8"/>
    <n v="98881068"/>
    <n v="99048944"/>
    <s v="MATN2"/>
    <s v="matrilin 2 [Source:HGNC Symbol;Acc:6908]"/>
    <x v="8"/>
    <x v="146"/>
    <x v="1148"/>
  </r>
  <r>
    <n v="8"/>
    <n v="98881068"/>
    <n v="99048944"/>
    <s v="MATN2"/>
    <s v="matrilin 2 [Source:HGNC Symbol;Acc:6908]"/>
    <x v="4"/>
    <x v="146"/>
    <x v="1149"/>
  </r>
  <r>
    <n v="8"/>
    <n v="98881068"/>
    <n v="99048944"/>
    <s v="MATN2"/>
    <s v="matrilin 2 [Source:HGNC Symbol;Acc:6908]"/>
    <x v="5"/>
    <x v="146"/>
    <x v="1150"/>
  </r>
  <r>
    <n v="8"/>
    <n v="98881068"/>
    <n v="99048944"/>
    <s v="MATN2"/>
    <s v="matrilin 2 [Source:HGNC Symbol;Acc:6908]"/>
    <x v="4"/>
    <x v="146"/>
    <x v="1151"/>
  </r>
  <r>
    <n v="8"/>
    <n v="98881068"/>
    <n v="99048944"/>
    <s v="MATN2"/>
    <s v="matrilin 2 [Source:HGNC Symbol;Acc:6908]"/>
    <x v="5"/>
    <x v="146"/>
    <x v="1152"/>
  </r>
  <r>
    <n v="8"/>
    <n v="98881068"/>
    <n v="99048944"/>
    <s v="MATN2"/>
    <s v="matrilin 2 [Source:HGNC Symbol;Acc:6908]"/>
    <x v="4"/>
    <x v="146"/>
    <x v="1153"/>
  </r>
  <r>
    <n v="8"/>
    <n v="98881068"/>
    <n v="99048944"/>
    <s v="MATN2"/>
    <s v="matrilin 2 [Source:HGNC Symbol;Acc:6908]"/>
    <x v="4"/>
    <x v="146"/>
    <x v="1154"/>
  </r>
  <r>
    <n v="11"/>
    <n v="117075053"/>
    <n v="117103241"/>
    <s v="PCSK7"/>
    <s v="proprotein convertase subtilisin/kexin type 7 [Source:HGNC Symbol;Acc:8748]"/>
    <x v="4"/>
    <x v="147"/>
    <x v="1155"/>
  </r>
  <r>
    <n v="11"/>
    <n v="117075053"/>
    <n v="117103241"/>
    <s v="PCSK7"/>
    <s v="proprotein convertase subtilisin/kexin type 7 [Source:HGNC Symbol;Acc:8748]"/>
    <x v="5"/>
    <x v="147"/>
    <x v="1156"/>
  </r>
  <r>
    <n v="11"/>
    <n v="117075053"/>
    <n v="117103241"/>
    <s v="PCSK7"/>
    <s v="proprotein convertase subtilisin/kexin type 7 [Source:HGNC Symbol;Acc:8748]"/>
    <x v="3"/>
    <x v="147"/>
    <x v="1157"/>
  </r>
  <r>
    <n v="11"/>
    <n v="117075053"/>
    <n v="117103241"/>
    <s v="PCSK7"/>
    <s v="proprotein convertase subtilisin/kexin type 7 [Source:HGNC Symbol;Acc:8748]"/>
    <x v="5"/>
    <x v="147"/>
    <x v="1158"/>
  </r>
  <r>
    <n v="11"/>
    <n v="117075053"/>
    <n v="117103241"/>
    <s v="PCSK7"/>
    <s v="proprotein convertase subtilisin/kexin type 7 [Source:HGNC Symbol;Acc:8748]"/>
    <x v="5"/>
    <x v="147"/>
    <x v="1159"/>
  </r>
  <r>
    <n v="11"/>
    <n v="117075053"/>
    <n v="117103241"/>
    <s v="PCSK7"/>
    <s v="proprotein convertase subtilisin/kexin type 7 [Source:HGNC Symbol;Acc:8748]"/>
    <x v="5"/>
    <x v="147"/>
    <x v="1160"/>
  </r>
  <r>
    <n v="11"/>
    <n v="117075053"/>
    <n v="117103241"/>
    <s v="PCSK7"/>
    <s v="proprotein convertase subtilisin/kexin type 7 [Source:HGNC Symbol;Acc:8748]"/>
    <x v="5"/>
    <x v="147"/>
    <x v="1161"/>
  </r>
  <r>
    <n v="11"/>
    <n v="117075053"/>
    <n v="117103241"/>
    <s v="PCSK7"/>
    <s v="proprotein convertase subtilisin/kexin type 7 [Source:HGNC Symbol;Acc:8748]"/>
    <x v="3"/>
    <x v="147"/>
    <x v="1162"/>
  </r>
  <r>
    <n v="11"/>
    <n v="117075053"/>
    <n v="117103241"/>
    <s v="PCSK7"/>
    <s v="proprotein convertase subtilisin/kexin type 7 [Source:HGNC Symbol;Acc:8748]"/>
    <x v="5"/>
    <x v="147"/>
    <x v="1163"/>
  </r>
  <r>
    <n v="11"/>
    <n v="117075053"/>
    <n v="117103241"/>
    <s v="PCSK7"/>
    <s v="proprotein convertase subtilisin/kexin type 7 [Source:HGNC Symbol;Acc:8748]"/>
    <x v="5"/>
    <x v="147"/>
    <x v="1164"/>
  </r>
  <r>
    <n v="11"/>
    <n v="117075053"/>
    <n v="117103241"/>
    <s v="PCSK7"/>
    <s v="proprotein convertase subtilisin/kexin type 7 [Source:HGNC Symbol;Acc:8748]"/>
    <x v="4"/>
    <x v="147"/>
    <x v="1165"/>
  </r>
  <r>
    <n v="11"/>
    <n v="117075053"/>
    <n v="117103241"/>
    <s v="PCSK7"/>
    <s v="proprotein convertase subtilisin/kexin type 7 [Source:HGNC Symbol;Acc:8748]"/>
    <x v="4"/>
    <x v="147"/>
    <x v="1166"/>
  </r>
  <r>
    <n v="11"/>
    <n v="117075053"/>
    <n v="117103241"/>
    <s v="PCSK7"/>
    <s v="proprotein convertase subtilisin/kexin type 7 [Source:HGNC Symbol;Acc:8748]"/>
    <x v="4"/>
    <x v="147"/>
    <x v="1167"/>
  </r>
  <r>
    <n v="11"/>
    <n v="117075053"/>
    <n v="117103241"/>
    <s v="PCSK7"/>
    <s v="proprotein convertase subtilisin/kexin type 7 [Source:HGNC Symbol;Acc:8748]"/>
    <x v="4"/>
    <x v="147"/>
    <x v="1168"/>
  </r>
  <r>
    <n v="11"/>
    <n v="117075053"/>
    <n v="117103241"/>
    <s v="PCSK7"/>
    <s v="proprotein convertase subtilisin/kexin type 7 [Source:HGNC Symbol;Acc:8748]"/>
    <x v="4"/>
    <x v="147"/>
    <x v="1169"/>
  </r>
  <r>
    <n v="10"/>
    <n v="104503727"/>
    <n v="104576021"/>
    <s v="WBP1L"/>
    <s v="WW domain binding protein 1-like [Source:HGNC Symbol;Acc:23510]"/>
    <x v="4"/>
    <x v="148"/>
    <x v="1170"/>
  </r>
  <r>
    <n v="10"/>
    <n v="104503727"/>
    <n v="104576021"/>
    <s v="WBP1L"/>
    <s v="WW domain binding protein 1-like [Source:HGNC Symbol;Acc:23510]"/>
    <x v="4"/>
    <x v="148"/>
    <x v="1171"/>
  </r>
  <r>
    <n v="17"/>
    <n v="9813926"/>
    <n v="10101868"/>
    <s v="GAS7"/>
    <s v="growth arrest-specific 7 [Source:HGNC Symbol;Acc:4169]"/>
    <x v="4"/>
    <x v="149"/>
    <x v="1172"/>
  </r>
  <r>
    <n v="17"/>
    <n v="9813926"/>
    <n v="10101868"/>
    <s v="GAS7"/>
    <s v="growth arrest-specific 7 [Source:HGNC Symbol;Acc:4169]"/>
    <x v="4"/>
    <x v="149"/>
    <x v="1173"/>
  </r>
  <r>
    <n v="17"/>
    <n v="9813926"/>
    <n v="10101868"/>
    <s v="GAS7"/>
    <s v="growth arrest-specific 7 [Source:HGNC Symbol;Acc:4169]"/>
    <x v="4"/>
    <x v="149"/>
    <x v="1174"/>
  </r>
  <r>
    <n v="17"/>
    <n v="9813926"/>
    <n v="10101868"/>
    <s v="GAS7"/>
    <s v="growth arrest-specific 7 [Source:HGNC Symbol;Acc:4169]"/>
    <x v="4"/>
    <x v="149"/>
    <x v="1175"/>
  </r>
  <r>
    <n v="17"/>
    <n v="9813926"/>
    <n v="10101868"/>
    <s v="GAS7"/>
    <s v="growth arrest-specific 7 [Source:HGNC Symbol;Acc:4169]"/>
    <x v="4"/>
    <x v="149"/>
    <x v="1176"/>
  </r>
  <r>
    <n v="17"/>
    <n v="9813926"/>
    <n v="10101868"/>
    <s v="GAS7"/>
    <s v="growth arrest-specific 7 [Source:HGNC Symbol;Acc:4169]"/>
    <x v="4"/>
    <x v="149"/>
    <x v="1177"/>
  </r>
  <r>
    <n v="17"/>
    <n v="9813926"/>
    <n v="10101868"/>
    <s v="GAS7"/>
    <s v="growth arrest-specific 7 [Source:HGNC Symbol;Acc:4169]"/>
    <x v="4"/>
    <x v="149"/>
    <x v="1178"/>
  </r>
  <r>
    <n v="17"/>
    <n v="9813926"/>
    <n v="10101868"/>
    <s v="GAS7"/>
    <s v="growth arrest-specific 7 [Source:HGNC Symbol;Acc:4169]"/>
    <x v="4"/>
    <x v="149"/>
    <x v="1179"/>
  </r>
  <r>
    <n v="17"/>
    <n v="9813926"/>
    <n v="10101868"/>
    <s v="GAS7"/>
    <s v="growth arrest-specific 7 [Source:HGNC Symbol;Acc:4169]"/>
    <x v="4"/>
    <x v="149"/>
    <x v="1180"/>
  </r>
  <r>
    <n v="17"/>
    <n v="9813926"/>
    <n v="10101868"/>
    <s v="GAS7"/>
    <s v="growth arrest-specific 7 [Source:HGNC Symbol;Acc:4169]"/>
    <x v="3"/>
    <x v="149"/>
    <x v="1181"/>
  </r>
  <r>
    <n v="17"/>
    <n v="9813926"/>
    <n v="10101868"/>
    <s v="GAS7"/>
    <s v="growth arrest-specific 7 [Source:HGNC Symbol;Acc:4169]"/>
    <x v="5"/>
    <x v="149"/>
    <x v="1182"/>
  </r>
  <r>
    <n v="17"/>
    <n v="9813926"/>
    <n v="10101868"/>
    <s v="GAS7"/>
    <s v="growth arrest-specific 7 [Source:HGNC Symbol;Acc:4169]"/>
    <x v="3"/>
    <x v="149"/>
    <x v="1183"/>
  </r>
  <r>
    <n v="17"/>
    <n v="9813926"/>
    <n v="10101868"/>
    <s v="GAS7"/>
    <s v="growth arrest-specific 7 [Source:HGNC Symbol;Acc:4169]"/>
    <x v="3"/>
    <x v="149"/>
    <x v="1184"/>
  </r>
  <r>
    <n v="17"/>
    <n v="9813926"/>
    <n v="10101868"/>
    <s v="GAS7"/>
    <s v="growth arrest-specific 7 [Source:HGNC Symbol;Acc:4169]"/>
    <x v="4"/>
    <x v="149"/>
    <x v="1185"/>
  </r>
  <r>
    <n v="17"/>
    <n v="9813926"/>
    <n v="10101868"/>
    <s v="GAS7"/>
    <s v="growth arrest-specific 7 [Source:HGNC Symbol;Acc:4169]"/>
    <x v="3"/>
    <x v="149"/>
    <x v="1186"/>
  </r>
  <r>
    <n v="17"/>
    <n v="9813926"/>
    <n v="10101868"/>
    <s v="GAS7"/>
    <s v="growth arrest-specific 7 [Source:HGNC Symbol;Acc:4169]"/>
    <x v="3"/>
    <x v="149"/>
    <x v="1187"/>
  </r>
  <r>
    <n v="17"/>
    <n v="9813926"/>
    <n v="10101868"/>
    <s v="GAS7"/>
    <s v="growth arrest-specific 7 [Source:HGNC Symbol;Acc:4169]"/>
    <x v="4"/>
    <x v="149"/>
    <x v="1188"/>
  </r>
  <r>
    <n v="17"/>
    <n v="9813926"/>
    <n v="10101868"/>
    <s v="GAS7"/>
    <s v="growth arrest-specific 7 [Source:HGNC Symbol;Acc:4169]"/>
    <x v="4"/>
    <x v="149"/>
    <x v="1189"/>
  </r>
  <r>
    <n v="17"/>
    <n v="9813926"/>
    <n v="10101868"/>
    <s v="GAS7"/>
    <s v="growth arrest-specific 7 [Source:HGNC Symbol;Acc:4169]"/>
    <x v="4"/>
    <x v="149"/>
    <x v="1190"/>
  </r>
  <r>
    <n v="17"/>
    <n v="9813926"/>
    <n v="10101868"/>
    <s v="GAS7"/>
    <s v="growth arrest-specific 7 [Source:HGNC Symbol;Acc:4169]"/>
    <x v="4"/>
    <x v="149"/>
    <x v="1191"/>
  </r>
  <r>
    <n v="1"/>
    <n v="66999066"/>
    <n v="67213982"/>
    <s v="SGIP1"/>
    <s v="SH3-domain GRB2-like (endophilin) interacting protein 1 [Source:HGNC Symbol;Acc:25412]"/>
    <x v="4"/>
    <x v="150"/>
    <x v="1192"/>
  </r>
  <r>
    <n v="1"/>
    <n v="66999066"/>
    <n v="67213982"/>
    <s v="SGIP1"/>
    <s v="SH3-domain GRB2-like (endophilin) interacting protein 1 [Source:HGNC Symbol;Acc:25412]"/>
    <x v="4"/>
    <x v="150"/>
    <x v="1193"/>
  </r>
  <r>
    <n v="1"/>
    <n v="66999066"/>
    <n v="67213982"/>
    <s v="SGIP1"/>
    <s v="SH3-domain GRB2-like (endophilin) interacting protein 1 [Source:HGNC Symbol;Acc:25412]"/>
    <x v="3"/>
    <x v="150"/>
    <x v="1194"/>
  </r>
  <r>
    <n v="1"/>
    <n v="66999066"/>
    <n v="67213982"/>
    <s v="SGIP1"/>
    <s v="SH3-domain GRB2-like (endophilin) interacting protein 1 [Source:HGNC Symbol;Acc:25412]"/>
    <x v="4"/>
    <x v="150"/>
    <x v="1195"/>
  </r>
  <r>
    <n v="1"/>
    <n v="66999066"/>
    <n v="67213982"/>
    <s v="SGIP1"/>
    <s v="SH3-domain GRB2-like (endophilin) interacting protein 1 [Source:HGNC Symbol;Acc:25412]"/>
    <x v="3"/>
    <x v="150"/>
    <x v="1196"/>
  </r>
  <r>
    <n v="1"/>
    <n v="66999066"/>
    <n v="67213982"/>
    <s v="SGIP1"/>
    <s v="SH3-domain GRB2-like (endophilin) interacting protein 1 [Source:HGNC Symbol;Acc:25412]"/>
    <x v="3"/>
    <x v="150"/>
    <x v="1197"/>
  </r>
  <r>
    <n v="1"/>
    <n v="66999066"/>
    <n v="67213982"/>
    <s v="SGIP1"/>
    <s v="SH3-domain GRB2-like (endophilin) interacting protein 1 [Source:HGNC Symbol;Acc:25412]"/>
    <x v="4"/>
    <x v="150"/>
    <x v="1198"/>
  </r>
  <r>
    <n v="1"/>
    <n v="66999066"/>
    <n v="67213982"/>
    <s v="SGIP1"/>
    <s v="SH3-domain GRB2-like (endophilin) interacting protein 1 [Source:HGNC Symbol;Acc:25412]"/>
    <x v="3"/>
    <x v="150"/>
    <x v="1199"/>
  </r>
  <r>
    <n v="1"/>
    <n v="66999066"/>
    <n v="67213982"/>
    <s v="SGIP1"/>
    <s v="SH3-domain GRB2-like (endophilin) interacting protein 1 [Source:HGNC Symbol;Acc:25412]"/>
    <x v="3"/>
    <x v="150"/>
    <x v="1200"/>
  </r>
  <r>
    <n v="1"/>
    <n v="66999066"/>
    <n v="67213982"/>
    <s v="SGIP1"/>
    <s v="SH3-domain GRB2-like (endophilin) interacting protein 1 [Source:HGNC Symbol;Acc:25412]"/>
    <x v="3"/>
    <x v="150"/>
    <x v="1201"/>
  </r>
  <r>
    <n v="1"/>
    <n v="66999066"/>
    <n v="67213982"/>
    <s v="SGIP1"/>
    <s v="SH3-domain GRB2-like (endophilin) interacting protein 1 [Source:HGNC Symbol;Acc:25412]"/>
    <x v="3"/>
    <x v="150"/>
    <x v="1202"/>
  </r>
  <r>
    <n v="1"/>
    <n v="66999066"/>
    <n v="67213982"/>
    <s v="SGIP1"/>
    <s v="SH3-domain GRB2-like (endophilin) interacting protein 1 [Source:HGNC Symbol;Acc:25412]"/>
    <x v="4"/>
    <x v="150"/>
    <x v="1203"/>
  </r>
  <r>
    <n v="1"/>
    <n v="66999066"/>
    <n v="67213982"/>
    <s v="SGIP1"/>
    <s v="SH3-domain GRB2-like (endophilin) interacting protein 1 [Source:HGNC Symbol;Acc:25412]"/>
    <x v="3"/>
    <x v="150"/>
    <x v="1204"/>
  </r>
  <r>
    <n v="1"/>
    <n v="66999066"/>
    <n v="67213982"/>
    <s v="SGIP1"/>
    <s v="SH3-domain GRB2-like (endophilin) interacting protein 1 [Source:HGNC Symbol;Acc:25412]"/>
    <x v="3"/>
    <x v="150"/>
    <x v="1205"/>
  </r>
  <r>
    <n v="1"/>
    <n v="66999066"/>
    <n v="67213982"/>
    <s v="SGIP1"/>
    <s v="SH3-domain GRB2-like (endophilin) interacting protein 1 [Source:HGNC Symbol;Acc:25412]"/>
    <x v="4"/>
    <x v="150"/>
    <x v="1206"/>
  </r>
  <r>
    <n v="1"/>
    <n v="66999066"/>
    <n v="67213982"/>
    <s v="SGIP1"/>
    <s v="SH3-domain GRB2-like (endophilin) interacting protein 1 [Source:HGNC Symbol;Acc:25412]"/>
    <x v="4"/>
    <x v="150"/>
    <x v="1207"/>
  </r>
  <r>
    <n v="1"/>
    <n v="67131547"/>
    <n v="67142710"/>
    <s v="AL139147.1"/>
    <s v="Uncharacterized protein  [Source:UniProtKB/TrEMBL;Acc:F5H5J5]"/>
    <x v="4"/>
    <x v="151"/>
    <x v="1208"/>
  </r>
  <r>
    <n v="11"/>
    <n v="19372271"/>
    <n v="20143144"/>
    <s v="NAV2"/>
    <s v="neuron navigator 2 [Source:HGNC Symbol;Acc:15997]"/>
    <x v="4"/>
    <x v="152"/>
    <x v="1209"/>
  </r>
  <r>
    <n v="11"/>
    <n v="19372271"/>
    <n v="20143144"/>
    <s v="NAV2"/>
    <s v="neuron navigator 2 [Source:HGNC Symbol;Acc:15997]"/>
    <x v="4"/>
    <x v="152"/>
    <x v="1210"/>
  </r>
  <r>
    <n v="11"/>
    <n v="19372271"/>
    <n v="20143144"/>
    <s v="NAV2"/>
    <s v="neuron navigator 2 [Source:HGNC Symbol;Acc:15997]"/>
    <x v="4"/>
    <x v="152"/>
    <x v="1211"/>
  </r>
  <r>
    <n v="11"/>
    <n v="19372271"/>
    <n v="20143144"/>
    <s v="NAV2"/>
    <s v="neuron navigator 2 [Source:HGNC Symbol;Acc:15997]"/>
    <x v="4"/>
    <x v="152"/>
    <x v="1212"/>
  </r>
  <r>
    <n v="11"/>
    <n v="19372271"/>
    <n v="20143144"/>
    <s v="NAV2"/>
    <s v="neuron navigator 2 [Source:HGNC Symbol;Acc:15997]"/>
    <x v="3"/>
    <x v="152"/>
    <x v="1213"/>
  </r>
  <r>
    <n v="11"/>
    <n v="19372271"/>
    <n v="20143144"/>
    <s v="NAV2"/>
    <s v="neuron navigator 2 [Source:HGNC Symbol;Acc:15997]"/>
    <x v="3"/>
    <x v="152"/>
    <x v="1214"/>
  </r>
  <r>
    <n v="11"/>
    <n v="19372271"/>
    <n v="20143144"/>
    <s v="NAV2"/>
    <s v="neuron navigator 2 [Source:HGNC Symbol;Acc:15997]"/>
    <x v="4"/>
    <x v="152"/>
    <x v="1215"/>
  </r>
  <r>
    <n v="11"/>
    <n v="19372271"/>
    <n v="20143144"/>
    <s v="NAV2"/>
    <s v="neuron navigator 2 [Source:HGNC Symbol;Acc:15997]"/>
    <x v="4"/>
    <x v="152"/>
    <x v="1216"/>
  </r>
  <r>
    <n v="11"/>
    <n v="19372271"/>
    <n v="20143144"/>
    <s v="NAV2"/>
    <s v="neuron navigator 2 [Source:HGNC Symbol;Acc:15997]"/>
    <x v="4"/>
    <x v="152"/>
    <x v="1217"/>
  </r>
  <r>
    <n v="11"/>
    <n v="19372271"/>
    <n v="20143144"/>
    <s v="NAV2"/>
    <s v="neuron navigator 2 [Source:HGNC Symbol;Acc:15997]"/>
    <x v="3"/>
    <x v="152"/>
    <x v="1218"/>
  </r>
  <r>
    <n v="11"/>
    <n v="19372271"/>
    <n v="20143144"/>
    <s v="NAV2"/>
    <s v="neuron navigator 2 [Source:HGNC Symbol;Acc:15997]"/>
    <x v="3"/>
    <x v="152"/>
    <x v="1219"/>
  </r>
  <r>
    <n v="11"/>
    <n v="19372271"/>
    <n v="20143144"/>
    <s v="NAV2"/>
    <s v="neuron navigator 2 [Source:HGNC Symbol;Acc:15997]"/>
    <x v="5"/>
    <x v="152"/>
    <x v="1220"/>
  </r>
  <r>
    <n v="11"/>
    <n v="19372271"/>
    <n v="20143144"/>
    <s v="NAV2"/>
    <s v="neuron navigator 2 [Source:HGNC Symbol;Acc:15997]"/>
    <x v="5"/>
    <x v="152"/>
    <x v="1221"/>
  </r>
  <r>
    <n v="11"/>
    <n v="19372271"/>
    <n v="20143144"/>
    <s v="NAV2"/>
    <s v="neuron navigator 2 [Source:HGNC Symbol;Acc:15997]"/>
    <x v="5"/>
    <x v="152"/>
    <x v="1222"/>
  </r>
  <r>
    <n v="11"/>
    <n v="19372271"/>
    <n v="20143144"/>
    <s v="NAV2"/>
    <s v="neuron navigator 2 [Source:HGNC Symbol;Acc:15997]"/>
    <x v="4"/>
    <x v="152"/>
    <x v="1223"/>
  </r>
  <r>
    <n v="11"/>
    <n v="19372271"/>
    <n v="20143144"/>
    <s v="NAV2"/>
    <s v="neuron navigator 2 [Source:HGNC Symbol;Acc:15997]"/>
    <x v="4"/>
    <x v="152"/>
    <x v="1224"/>
  </r>
  <r>
    <n v="11"/>
    <n v="19372271"/>
    <n v="20143144"/>
    <s v="NAV2"/>
    <s v="neuron navigator 2 [Source:HGNC Symbol;Acc:15997]"/>
    <x v="4"/>
    <x v="152"/>
    <x v="1225"/>
  </r>
  <r>
    <n v="17"/>
    <n v="38443885"/>
    <n v="38459171"/>
    <s v="CDC6"/>
    <s v="cell division cycle 6 [Source:HGNC Symbol;Acc:1744]"/>
    <x v="4"/>
    <x v="153"/>
    <x v="1226"/>
  </r>
  <r>
    <n v="17"/>
    <n v="38443885"/>
    <n v="38459171"/>
    <s v="CDC6"/>
    <s v="cell division cycle 6 [Source:HGNC Symbol;Acc:1744]"/>
    <x v="4"/>
    <x v="153"/>
    <x v="1227"/>
  </r>
  <r>
    <n v="17"/>
    <n v="38443885"/>
    <n v="38459171"/>
    <s v="CDC6"/>
    <s v="cell division cycle 6 [Source:HGNC Symbol;Acc:1744]"/>
    <x v="4"/>
    <x v="153"/>
    <x v="1228"/>
  </r>
  <r>
    <n v="17"/>
    <n v="38443885"/>
    <n v="38459171"/>
    <s v="CDC6"/>
    <s v="cell division cycle 6 [Source:HGNC Symbol;Acc:1744]"/>
    <x v="4"/>
    <x v="153"/>
    <x v="1229"/>
  </r>
  <r>
    <n v="17"/>
    <n v="38443885"/>
    <n v="38459171"/>
    <s v="CDC6"/>
    <s v="cell division cycle 6 [Source:HGNC Symbol;Acc:1744]"/>
    <x v="5"/>
    <x v="153"/>
    <x v="1230"/>
  </r>
  <r>
    <n v="18"/>
    <n v="74690783"/>
    <n v="74845639"/>
    <s v="MBP"/>
    <s v="myelin basic protein [Source:HGNC Symbol;Acc:6925]"/>
    <x v="4"/>
    <x v="154"/>
    <x v="1231"/>
  </r>
  <r>
    <n v="18"/>
    <n v="74690783"/>
    <n v="74845639"/>
    <s v="MBP"/>
    <s v="myelin basic protein [Source:HGNC Symbol;Acc:6925]"/>
    <x v="5"/>
    <x v="154"/>
    <x v="1232"/>
  </r>
  <r>
    <n v="18"/>
    <n v="74690783"/>
    <n v="74845639"/>
    <s v="MBP"/>
    <s v="myelin basic protein [Source:HGNC Symbol;Acc:6925]"/>
    <x v="4"/>
    <x v="154"/>
    <x v="1233"/>
  </r>
  <r>
    <n v="18"/>
    <n v="74690783"/>
    <n v="74845639"/>
    <s v="MBP"/>
    <s v="myelin basic protein [Source:HGNC Symbol;Acc:6925]"/>
    <x v="4"/>
    <x v="154"/>
    <x v="1234"/>
  </r>
  <r>
    <n v="18"/>
    <n v="74690783"/>
    <n v="74845639"/>
    <s v="MBP"/>
    <s v="myelin basic protein [Source:HGNC Symbol;Acc:6925]"/>
    <x v="4"/>
    <x v="154"/>
    <x v="1235"/>
  </r>
  <r>
    <n v="18"/>
    <n v="74690783"/>
    <n v="74845639"/>
    <s v="MBP"/>
    <s v="myelin basic protein [Source:HGNC Symbol;Acc:6925]"/>
    <x v="4"/>
    <x v="154"/>
    <x v="1236"/>
  </r>
  <r>
    <n v="18"/>
    <n v="74690783"/>
    <n v="74845639"/>
    <s v="MBP"/>
    <s v="myelin basic protein [Source:HGNC Symbol;Acc:6925]"/>
    <x v="4"/>
    <x v="154"/>
    <x v="1237"/>
  </r>
  <r>
    <n v="18"/>
    <n v="74690783"/>
    <n v="74845639"/>
    <s v="MBP"/>
    <s v="myelin basic protein [Source:HGNC Symbol;Acc:6925]"/>
    <x v="4"/>
    <x v="154"/>
    <x v="1238"/>
  </r>
  <r>
    <n v="18"/>
    <n v="74690783"/>
    <n v="74845639"/>
    <s v="MBP"/>
    <s v="myelin basic protein [Source:HGNC Symbol;Acc:6925]"/>
    <x v="4"/>
    <x v="154"/>
    <x v="1239"/>
  </r>
  <r>
    <n v="18"/>
    <n v="74690783"/>
    <n v="74845639"/>
    <s v="MBP"/>
    <s v="myelin basic protein [Source:HGNC Symbol;Acc:6925]"/>
    <x v="8"/>
    <x v="154"/>
    <x v="1240"/>
  </r>
  <r>
    <n v="18"/>
    <n v="74690783"/>
    <n v="74845639"/>
    <s v="MBP"/>
    <s v="myelin basic protein [Source:HGNC Symbol;Acc:6925]"/>
    <x v="8"/>
    <x v="154"/>
    <x v="1241"/>
  </r>
  <r>
    <n v="18"/>
    <n v="74690783"/>
    <n v="74845639"/>
    <s v="MBP"/>
    <s v="myelin basic protein [Source:HGNC Symbol;Acc:6925]"/>
    <x v="3"/>
    <x v="154"/>
    <x v="1242"/>
  </r>
  <r>
    <n v="18"/>
    <n v="74690783"/>
    <n v="74845639"/>
    <s v="MBP"/>
    <s v="myelin basic protein [Source:HGNC Symbol;Acc:6925]"/>
    <x v="4"/>
    <x v="154"/>
    <x v="1243"/>
  </r>
  <r>
    <n v="18"/>
    <n v="74690783"/>
    <n v="74845639"/>
    <s v="MBP"/>
    <s v="myelin basic protein [Source:HGNC Symbol;Acc:6925]"/>
    <x v="4"/>
    <x v="154"/>
    <x v="1244"/>
  </r>
  <r>
    <n v="18"/>
    <n v="74690783"/>
    <n v="74845639"/>
    <s v="MBP"/>
    <s v="myelin basic protein [Source:HGNC Symbol;Acc:6925]"/>
    <x v="8"/>
    <x v="154"/>
    <x v="1245"/>
  </r>
  <r>
    <n v="18"/>
    <n v="74690783"/>
    <n v="74845639"/>
    <s v="MBP"/>
    <s v="myelin basic protein [Source:HGNC Symbol;Acc:6925]"/>
    <x v="8"/>
    <x v="154"/>
    <x v="1246"/>
  </r>
  <r>
    <n v="18"/>
    <n v="74690783"/>
    <n v="74845639"/>
    <s v="MBP"/>
    <s v="myelin basic protein [Source:HGNC Symbol;Acc:6925]"/>
    <x v="8"/>
    <x v="154"/>
    <x v="1247"/>
  </r>
  <r>
    <n v="18"/>
    <n v="74690783"/>
    <n v="74845639"/>
    <s v="MBP"/>
    <s v="myelin basic protein [Source:HGNC Symbol;Acc:6925]"/>
    <x v="4"/>
    <x v="154"/>
    <x v="1248"/>
  </r>
  <r>
    <n v="18"/>
    <n v="74690783"/>
    <n v="74845639"/>
    <s v="MBP"/>
    <s v="myelin basic protein [Source:HGNC Symbol;Acc:6925]"/>
    <x v="4"/>
    <x v="154"/>
    <x v="1249"/>
  </r>
  <r>
    <n v="18"/>
    <n v="74690783"/>
    <n v="74845639"/>
    <s v="MBP"/>
    <s v="myelin basic protein [Source:HGNC Symbol;Acc:6925]"/>
    <x v="4"/>
    <x v="154"/>
    <x v="1250"/>
  </r>
  <r>
    <n v="18"/>
    <n v="74690783"/>
    <n v="74845639"/>
    <s v="MBP"/>
    <s v="myelin basic protein [Source:HGNC Symbol;Acc:6925]"/>
    <x v="4"/>
    <x v="154"/>
    <x v="1251"/>
  </r>
  <r>
    <n v="18"/>
    <n v="74690783"/>
    <n v="74845639"/>
    <s v="MBP"/>
    <s v="myelin basic protein [Source:HGNC Symbol;Acc:6925]"/>
    <x v="5"/>
    <x v="154"/>
    <x v="1252"/>
  </r>
  <r>
    <n v="18"/>
    <n v="74690783"/>
    <n v="74845639"/>
    <s v="MBP"/>
    <s v="myelin basic protein [Source:HGNC Symbol;Acc:6925]"/>
    <x v="4"/>
    <x v="154"/>
    <x v="1253"/>
  </r>
  <r>
    <n v="18"/>
    <n v="74690783"/>
    <n v="74845639"/>
    <s v="MBP"/>
    <s v="myelin basic protein [Source:HGNC Symbol;Acc:6925]"/>
    <x v="3"/>
    <x v="154"/>
    <x v="1254"/>
  </r>
  <r>
    <n v="18"/>
    <n v="74690783"/>
    <n v="74845639"/>
    <s v="MBP"/>
    <s v="myelin basic protein [Source:HGNC Symbol;Acc:6925]"/>
    <x v="3"/>
    <x v="154"/>
    <x v="1255"/>
  </r>
  <r>
    <n v="18"/>
    <n v="74690783"/>
    <n v="74845639"/>
    <s v="MBP"/>
    <s v="myelin basic protein [Source:HGNC Symbol;Acc:6925]"/>
    <x v="3"/>
    <x v="154"/>
    <x v="1256"/>
  </r>
  <r>
    <n v="18"/>
    <n v="74690783"/>
    <n v="74845639"/>
    <s v="MBP"/>
    <s v="myelin basic protein [Source:HGNC Symbol;Acc:6925]"/>
    <x v="8"/>
    <x v="154"/>
    <x v="1257"/>
  </r>
  <r>
    <n v="18"/>
    <n v="74690783"/>
    <n v="74845639"/>
    <s v="MBP"/>
    <s v="myelin basic protein [Source:HGNC Symbol;Acc:6925]"/>
    <x v="8"/>
    <x v="154"/>
    <x v="1258"/>
  </r>
  <r>
    <n v="18"/>
    <n v="74690783"/>
    <n v="74845639"/>
    <s v="MBP"/>
    <s v="myelin basic protein [Source:HGNC Symbol;Acc:6925]"/>
    <x v="8"/>
    <x v="154"/>
    <x v="1259"/>
  </r>
  <r>
    <n v="18"/>
    <n v="74690783"/>
    <n v="74845639"/>
    <s v="MBP"/>
    <s v="myelin basic protein [Source:HGNC Symbol;Acc:6925]"/>
    <x v="3"/>
    <x v="154"/>
    <x v="1260"/>
  </r>
  <r>
    <n v="18"/>
    <n v="74690783"/>
    <n v="74845639"/>
    <s v="MBP"/>
    <s v="myelin basic protein [Source:HGNC Symbol;Acc:6925]"/>
    <x v="5"/>
    <x v="154"/>
    <x v="1261"/>
  </r>
  <r>
    <n v="18"/>
    <n v="74690783"/>
    <n v="74845639"/>
    <s v="MBP"/>
    <s v="myelin basic protein [Source:HGNC Symbol;Acc:6925]"/>
    <x v="5"/>
    <x v="154"/>
    <x v="1262"/>
  </r>
  <r>
    <n v="18"/>
    <n v="74690783"/>
    <n v="74845639"/>
    <s v="MBP"/>
    <s v="myelin basic protein [Source:HGNC Symbol;Acc:6925]"/>
    <x v="4"/>
    <x v="154"/>
    <x v="1263"/>
  </r>
  <r>
    <n v="18"/>
    <n v="74690783"/>
    <n v="74845639"/>
    <s v="MBP"/>
    <s v="myelin basic protein [Source:HGNC Symbol;Acc:6925]"/>
    <x v="5"/>
    <x v="154"/>
    <x v="1264"/>
  </r>
  <r>
    <n v="18"/>
    <n v="74690783"/>
    <n v="74845639"/>
    <s v="MBP"/>
    <s v="myelin basic protein [Source:HGNC Symbol;Acc:6925]"/>
    <x v="8"/>
    <x v="154"/>
    <x v="1265"/>
  </r>
  <r>
    <n v="18"/>
    <n v="74690783"/>
    <n v="74845639"/>
    <s v="MBP"/>
    <s v="myelin basic protein [Source:HGNC Symbol;Acc:6925]"/>
    <x v="5"/>
    <x v="154"/>
    <x v="1266"/>
  </r>
  <r>
    <n v="18"/>
    <n v="74690783"/>
    <n v="74845639"/>
    <s v="MBP"/>
    <s v="myelin basic protein [Source:HGNC Symbol;Acc:6925]"/>
    <x v="4"/>
    <x v="154"/>
    <x v="1267"/>
  </r>
  <r>
    <n v="18"/>
    <n v="74690783"/>
    <n v="74845639"/>
    <s v="MBP"/>
    <s v="myelin basic protein [Source:HGNC Symbol;Acc:6925]"/>
    <x v="3"/>
    <x v="154"/>
    <x v="1268"/>
  </r>
  <r>
    <n v="18"/>
    <n v="74690783"/>
    <n v="74845639"/>
    <s v="MBP"/>
    <s v="myelin basic protein [Source:HGNC Symbol;Acc:6925]"/>
    <x v="4"/>
    <x v="154"/>
    <x v="1269"/>
  </r>
  <r>
    <n v="18"/>
    <n v="74690783"/>
    <n v="74845639"/>
    <s v="MBP"/>
    <s v="myelin basic protein [Source:HGNC Symbol;Acc:6925]"/>
    <x v="4"/>
    <x v="154"/>
    <x v="1270"/>
  </r>
  <r>
    <n v="18"/>
    <n v="74690783"/>
    <n v="74845639"/>
    <s v="MBP"/>
    <s v="myelin basic protein [Source:HGNC Symbol;Acc:6925]"/>
    <x v="4"/>
    <x v="154"/>
    <x v="1271"/>
  </r>
  <r>
    <n v="18"/>
    <n v="74690783"/>
    <n v="74845639"/>
    <s v="MBP"/>
    <s v="myelin basic protein [Source:HGNC Symbol;Acc:6925]"/>
    <x v="3"/>
    <x v="154"/>
    <x v="1272"/>
  </r>
  <r>
    <n v="18"/>
    <n v="74690783"/>
    <n v="74845639"/>
    <s v="MBP"/>
    <s v="myelin basic protein [Source:HGNC Symbol;Acc:6925]"/>
    <x v="3"/>
    <x v="154"/>
    <x v="1273"/>
  </r>
  <r>
    <n v="18"/>
    <n v="74690783"/>
    <n v="74845639"/>
    <s v="MBP"/>
    <s v="myelin basic protein [Source:HGNC Symbol;Acc:6925]"/>
    <x v="3"/>
    <x v="154"/>
    <x v="1274"/>
  </r>
  <r>
    <n v="18"/>
    <n v="74690783"/>
    <n v="74845639"/>
    <s v="MBP"/>
    <s v="myelin basic protein [Source:HGNC Symbol;Acc:6925]"/>
    <x v="3"/>
    <x v="154"/>
    <x v="1275"/>
  </r>
  <r>
    <n v="18"/>
    <n v="74690783"/>
    <n v="74845639"/>
    <s v="MBP"/>
    <s v="myelin basic protein [Source:HGNC Symbol;Acc:6925]"/>
    <x v="5"/>
    <x v="154"/>
    <x v="1276"/>
  </r>
  <r>
    <n v="18"/>
    <n v="74690783"/>
    <n v="74845639"/>
    <s v="MBP"/>
    <s v="myelin basic protein [Source:HGNC Symbol;Acc:6925]"/>
    <x v="4"/>
    <x v="154"/>
    <x v="1277"/>
  </r>
  <r>
    <n v="18"/>
    <n v="74690783"/>
    <n v="74845639"/>
    <s v="MBP"/>
    <s v="myelin basic protein [Source:HGNC Symbol;Acc:6925]"/>
    <x v="4"/>
    <x v="154"/>
    <x v="1278"/>
  </r>
  <r>
    <n v="14"/>
    <n v="69340860"/>
    <n v="69446157"/>
    <s v="ACTN1"/>
    <s v="actinin, alpha 1 [Source:HGNC Symbol;Acc:163]"/>
    <x v="4"/>
    <x v="155"/>
    <x v="1279"/>
  </r>
  <r>
    <n v="14"/>
    <n v="69340860"/>
    <n v="69446157"/>
    <s v="ACTN1"/>
    <s v="actinin, alpha 1 [Source:HGNC Symbol;Acc:163]"/>
    <x v="5"/>
    <x v="155"/>
    <x v="1280"/>
  </r>
  <r>
    <n v="14"/>
    <n v="69340860"/>
    <n v="69446157"/>
    <s v="ACTN1"/>
    <s v="actinin, alpha 1 [Source:HGNC Symbol;Acc:163]"/>
    <x v="5"/>
    <x v="155"/>
    <x v="1281"/>
  </r>
  <r>
    <n v="14"/>
    <n v="69340860"/>
    <n v="69446157"/>
    <s v="ACTN1"/>
    <s v="actinin, alpha 1 [Source:HGNC Symbol;Acc:163]"/>
    <x v="4"/>
    <x v="155"/>
    <x v="1282"/>
  </r>
  <r>
    <n v="14"/>
    <n v="69340860"/>
    <n v="69446157"/>
    <s v="ACTN1"/>
    <s v="actinin, alpha 1 [Source:HGNC Symbol;Acc:163]"/>
    <x v="4"/>
    <x v="155"/>
    <x v="1283"/>
  </r>
  <r>
    <n v="14"/>
    <n v="69340860"/>
    <n v="69446157"/>
    <s v="ACTN1"/>
    <s v="actinin, alpha 1 [Source:HGNC Symbol;Acc:163]"/>
    <x v="4"/>
    <x v="155"/>
    <x v="1284"/>
  </r>
  <r>
    <n v="14"/>
    <n v="69340860"/>
    <n v="69446157"/>
    <s v="ACTN1"/>
    <s v="actinin, alpha 1 [Source:HGNC Symbol;Acc:163]"/>
    <x v="4"/>
    <x v="155"/>
    <x v="1285"/>
  </r>
  <r>
    <n v="14"/>
    <n v="69340860"/>
    <n v="69446157"/>
    <s v="ACTN1"/>
    <s v="actinin, alpha 1 [Source:HGNC Symbol;Acc:163]"/>
    <x v="4"/>
    <x v="155"/>
    <x v="1286"/>
  </r>
  <r>
    <n v="14"/>
    <n v="69340860"/>
    <n v="69446157"/>
    <s v="ACTN1"/>
    <s v="actinin, alpha 1 [Source:HGNC Symbol;Acc:163]"/>
    <x v="4"/>
    <x v="155"/>
    <x v="1287"/>
  </r>
  <r>
    <n v="14"/>
    <n v="69340860"/>
    <n v="69446157"/>
    <s v="ACTN1"/>
    <s v="actinin, alpha 1 [Source:HGNC Symbol;Acc:163]"/>
    <x v="4"/>
    <x v="155"/>
    <x v="1288"/>
  </r>
  <r>
    <n v="14"/>
    <n v="69340860"/>
    <n v="69446157"/>
    <s v="ACTN1"/>
    <s v="actinin, alpha 1 [Source:HGNC Symbol;Acc:163]"/>
    <x v="5"/>
    <x v="155"/>
    <x v="1289"/>
  </r>
  <r>
    <n v="14"/>
    <n v="69340860"/>
    <n v="69446157"/>
    <s v="ACTN1"/>
    <s v="actinin, alpha 1 [Source:HGNC Symbol;Acc:163]"/>
    <x v="3"/>
    <x v="155"/>
    <x v="1290"/>
  </r>
  <r>
    <n v="14"/>
    <n v="69340860"/>
    <n v="69446157"/>
    <s v="ACTN1"/>
    <s v="actinin, alpha 1 [Source:HGNC Symbol;Acc:163]"/>
    <x v="4"/>
    <x v="155"/>
    <x v="1291"/>
  </r>
  <r>
    <n v="14"/>
    <n v="69340860"/>
    <n v="69446157"/>
    <s v="ACTN1"/>
    <s v="actinin, alpha 1 [Source:HGNC Symbol;Acc:163]"/>
    <x v="4"/>
    <x v="155"/>
    <x v="1292"/>
  </r>
  <r>
    <n v="14"/>
    <n v="69340860"/>
    <n v="69446157"/>
    <s v="ACTN1"/>
    <s v="actinin, alpha 1 [Source:HGNC Symbol;Acc:163]"/>
    <x v="3"/>
    <x v="155"/>
    <x v="1293"/>
  </r>
  <r>
    <n v="14"/>
    <n v="69340860"/>
    <n v="69446157"/>
    <s v="ACTN1"/>
    <s v="actinin, alpha 1 [Source:HGNC Symbol;Acc:163]"/>
    <x v="3"/>
    <x v="155"/>
    <x v="1294"/>
  </r>
  <r>
    <n v="14"/>
    <n v="69340860"/>
    <n v="69446157"/>
    <s v="ACTN1"/>
    <s v="actinin, alpha 1 [Source:HGNC Symbol;Acc:163]"/>
    <x v="4"/>
    <x v="155"/>
    <x v="1295"/>
  </r>
  <r>
    <n v="14"/>
    <n v="69340860"/>
    <n v="69446157"/>
    <s v="ACTN1"/>
    <s v="actinin, alpha 1 [Source:HGNC Symbol;Acc:163]"/>
    <x v="4"/>
    <x v="155"/>
    <x v="1296"/>
  </r>
  <r>
    <n v="14"/>
    <n v="69340860"/>
    <n v="69446157"/>
    <s v="ACTN1"/>
    <s v="actinin, alpha 1 [Source:HGNC Symbol;Acc:163]"/>
    <x v="4"/>
    <x v="155"/>
    <x v="1297"/>
  </r>
  <r>
    <n v="14"/>
    <n v="69340860"/>
    <n v="69446157"/>
    <s v="ACTN1"/>
    <s v="actinin, alpha 1 [Source:HGNC Symbol;Acc:163]"/>
    <x v="4"/>
    <x v="155"/>
    <x v="1298"/>
  </r>
  <r>
    <n v="14"/>
    <n v="69340860"/>
    <n v="69446157"/>
    <s v="ACTN1"/>
    <s v="actinin, alpha 1 [Source:HGNC Symbol;Acc:163]"/>
    <x v="3"/>
    <x v="155"/>
    <x v="1299"/>
  </r>
  <r>
    <n v="14"/>
    <n v="23016447"/>
    <n v="23021097"/>
    <s v="TRAC"/>
    <s v="T cell receptor alpha constant [Source:HGNC Symbol;Acc:12029]"/>
    <x v="15"/>
    <x v="156"/>
    <x v="1300"/>
  </r>
  <r>
    <n v="6"/>
    <n v="111981535"/>
    <n v="112194655"/>
    <s v="FYN"/>
    <s v="FYN oncogene related to SRC, FGR, YES [Source:HGNC Symbol;Acc:4037]"/>
    <x v="4"/>
    <x v="157"/>
    <x v="1301"/>
  </r>
  <r>
    <n v="6"/>
    <n v="111981535"/>
    <n v="112194655"/>
    <s v="FYN"/>
    <s v="FYN oncogene related to SRC, FGR, YES [Source:HGNC Symbol;Acc:4037]"/>
    <x v="4"/>
    <x v="157"/>
    <x v="1302"/>
  </r>
  <r>
    <n v="6"/>
    <n v="111981535"/>
    <n v="112194655"/>
    <s v="FYN"/>
    <s v="FYN oncogene related to SRC, FGR, YES [Source:HGNC Symbol;Acc:4037]"/>
    <x v="4"/>
    <x v="157"/>
    <x v="1303"/>
  </r>
  <r>
    <n v="6"/>
    <n v="111981535"/>
    <n v="112194655"/>
    <s v="FYN"/>
    <s v="FYN oncogene related to SRC, FGR, YES [Source:HGNC Symbol;Acc:4037]"/>
    <x v="4"/>
    <x v="157"/>
    <x v="1304"/>
  </r>
  <r>
    <n v="6"/>
    <n v="111981535"/>
    <n v="112194655"/>
    <s v="FYN"/>
    <s v="FYN oncogene related to SRC, FGR, YES [Source:HGNC Symbol;Acc:4037]"/>
    <x v="4"/>
    <x v="157"/>
    <x v="1305"/>
  </r>
  <r>
    <n v="6"/>
    <n v="111981535"/>
    <n v="112194655"/>
    <s v="FYN"/>
    <s v="FYN oncogene related to SRC, FGR, YES [Source:HGNC Symbol;Acc:4037]"/>
    <x v="3"/>
    <x v="157"/>
    <x v="1306"/>
  </r>
  <r>
    <n v="6"/>
    <n v="111981535"/>
    <n v="112194655"/>
    <s v="FYN"/>
    <s v="FYN oncogene related to SRC, FGR, YES [Source:HGNC Symbol;Acc:4037]"/>
    <x v="5"/>
    <x v="157"/>
    <x v="1307"/>
  </r>
  <r>
    <n v="6"/>
    <n v="111981535"/>
    <n v="112194655"/>
    <s v="FYN"/>
    <s v="FYN oncogene related to SRC, FGR, YES [Source:HGNC Symbol;Acc:4037]"/>
    <x v="5"/>
    <x v="157"/>
    <x v="1308"/>
  </r>
  <r>
    <n v="6"/>
    <n v="111981535"/>
    <n v="112194655"/>
    <s v="FYN"/>
    <s v="FYN oncogene related to SRC, FGR, YES [Source:HGNC Symbol;Acc:4037]"/>
    <x v="5"/>
    <x v="157"/>
    <x v="1309"/>
  </r>
  <r>
    <n v="6"/>
    <n v="111981535"/>
    <n v="112194655"/>
    <s v="FYN"/>
    <s v="FYN oncogene related to SRC, FGR, YES [Source:HGNC Symbol;Acc:4037]"/>
    <x v="3"/>
    <x v="157"/>
    <x v="1310"/>
  </r>
  <r>
    <n v="6"/>
    <n v="111981535"/>
    <n v="112194655"/>
    <s v="FYN"/>
    <s v="FYN oncogene related to SRC, FGR, YES [Source:HGNC Symbol;Acc:4037]"/>
    <x v="5"/>
    <x v="157"/>
    <x v="1311"/>
  </r>
  <r>
    <n v="6"/>
    <n v="111981535"/>
    <n v="112194655"/>
    <s v="FYN"/>
    <s v="FYN oncogene related to SRC, FGR, YES [Source:HGNC Symbol;Acc:4037]"/>
    <x v="5"/>
    <x v="157"/>
    <x v="1312"/>
  </r>
  <r>
    <n v="6"/>
    <n v="111981535"/>
    <n v="112194655"/>
    <s v="FYN"/>
    <s v="FYN oncogene related to SRC, FGR, YES [Source:HGNC Symbol;Acc:4037]"/>
    <x v="5"/>
    <x v="157"/>
    <x v="1313"/>
  </r>
  <r>
    <n v="6"/>
    <n v="111981535"/>
    <n v="112194655"/>
    <s v="FYN"/>
    <s v="FYN oncogene related to SRC, FGR, YES [Source:HGNC Symbol;Acc:4037]"/>
    <x v="5"/>
    <x v="157"/>
    <x v="1314"/>
  </r>
  <r>
    <n v="6"/>
    <n v="111981535"/>
    <n v="112194655"/>
    <s v="FYN"/>
    <s v="FYN oncogene related to SRC, FGR, YES [Source:HGNC Symbol;Acc:4037]"/>
    <x v="4"/>
    <x v="157"/>
    <x v="1315"/>
  </r>
  <r>
    <n v="6"/>
    <n v="111981535"/>
    <n v="112194655"/>
    <s v="FYN"/>
    <s v="FYN oncogene related to SRC, FGR, YES [Source:HGNC Symbol;Acc:4037]"/>
    <x v="4"/>
    <x v="157"/>
    <x v="1316"/>
  </r>
  <r>
    <n v="6"/>
    <n v="111981535"/>
    <n v="112194655"/>
    <s v="FYN"/>
    <s v="FYN oncogene related to SRC, FGR, YES [Source:HGNC Symbol;Acc:4037]"/>
    <x v="4"/>
    <x v="157"/>
    <x v="1317"/>
  </r>
  <r>
    <n v="6"/>
    <n v="111981535"/>
    <n v="112194655"/>
    <s v="FYN"/>
    <s v="FYN oncogene related to SRC, FGR, YES [Source:HGNC Symbol;Acc:4037]"/>
    <x v="4"/>
    <x v="157"/>
    <x v="1318"/>
  </r>
  <r>
    <n v="6"/>
    <n v="111981535"/>
    <n v="112194655"/>
    <s v="FYN"/>
    <s v="FYN oncogene related to SRC, FGR, YES [Source:HGNC Symbol;Acc:4037]"/>
    <x v="4"/>
    <x v="157"/>
    <x v="1319"/>
  </r>
  <r>
    <n v="6"/>
    <n v="111981535"/>
    <n v="112194655"/>
    <s v="FYN"/>
    <s v="FYN oncogene related to SRC, FGR, YES [Source:HGNC Symbol;Acc:4037]"/>
    <x v="4"/>
    <x v="157"/>
    <x v="1320"/>
  </r>
  <r>
    <n v="6"/>
    <n v="111981535"/>
    <n v="112194655"/>
    <s v="FYN"/>
    <s v="FYN oncogene related to SRC, FGR, YES [Source:HGNC Symbol;Acc:4037]"/>
    <x v="4"/>
    <x v="157"/>
    <x v="1321"/>
  </r>
  <r>
    <n v="6"/>
    <n v="111981535"/>
    <n v="112194655"/>
    <s v="FYN"/>
    <s v="FYN oncogene related to SRC, FGR, YES [Source:HGNC Symbol;Acc:4037]"/>
    <x v="4"/>
    <x v="157"/>
    <x v="1322"/>
  </r>
  <r>
    <n v="6"/>
    <n v="111981535"/>
    <n v="112194655"/>
    <s v="FYN"/>
    <s v="FYN oncogene related to SRC, FGR, YES [Source:HGNC Symbol;Acc:4037]"/>
    <x v="4"/>
    <x v="157"/>
    <x v="1323"/>
  </r>
  <r>
    <n v="6"/>
    <n v="111981535"/>
    <n v="112194655"/>
    <s v="FYN"/>
    <s v="FYN oncogene related to SRC, FGR, YES [Source:HGNC Symbol;Acc:4037]"/>
    <x v="4"/>
    <x v="157"/>
    <x v="1324"/>
  </r>
  <r>
    <n v="6"/>
    <n v="111981535"/>
    <n v="112194655"/>
    <s v="FYN"/>
    <s v="FYN oncogene related to SRC, FGR, YES [Source:HGNC Symbol;Acc:4037]"/>
    <x v="4"/>
    <x v="157"/>
    <x v="1325"/>
  </r>
  <r>
    <n v="6"/>
    <n v="111981535"/>
    <n v="112194655"/>
    <s v="FYN"/>
    <s v="FYN oncogene related to SRC, FGR, YES [Source:HGNC Symbol;Acc:4037]"/>
    <x v="4"/>
    <x v="157"/>
    <x v="1326"/>
  </r>
  <r>
    <n v="6"/>
    <n v="111981535"/>
    <n v="112194655"/>
    <s v="FYN"/>
    <s v="FYN oncogene related to SRC, FGR, YES [Source:HGNC Symbol;Acc:4037]"/>
    <x v="5"/>
    <x v="157"/>
    <x v="1327"/>
  </r>
  <r>
    <n v="6"/>
    <n v="111981535"/>
    <n v="112194655"/>
    <s v="FYN"/>
    <s v="FYN oncogene related to SRC, FGR, YES [Source:HGNC Symbol;Acc:4037]"/>
    <x v="4"/>
    <x v="157"/>
    <x v="1328"/>
  </r>
  <r>
    <n v="6"/>
    <n v="111981535"/>
    <n v="112194655"/>
    <s v="FYN"/>
    <s v="FYN oncogene related to SRC, FGR, YES [Source:HGNC Symbol;Acc:4037]"/>
    <x v="4"/>
    <x v="157"/>
    <x v="1329"/>
  </r>
  <r>
    <n v="6"/>
    <n v="111981535"/>
    <n v="112194655"/>
    <s v="FYN"/>
    <s v="FYN oncogene related to SRC, FGR, YES [Source:HGNC Symbol;Acc:4037]"/>
    <x v="4"/>
    <x v="157"/>
    <x v="1330"/>
  </r>
  <r>
    <n v="6"/>
    <n v="111981535"/>
    <n v="112194655"/>
    <s v="FYN"/>
    <s v="FYN oncogene related to SRC, FGR, YES [Source:HGNC Symbol;Acc:4037]"/>
    <x v="4"/>
    <x v="157"/>
    <x v="1331"/>
  </r>
  <r>
    <n v="9"/>
    <n v="71939488"/>
    <n v="72007371"/>
    <s v="FAM189A2"/>
    <s v="family with sequence similarity 189, member A2 [Source:HGNC Symbol;Acc:24820]"/>
    <x v="4"/>
    <x v="158"/>
    <x v="1332"/>
  </r>
  <r>
    <n v="9"/>
    <n v="71939488"/>
    <n v="72007371"/>
    <s v="FAM189A2"/>
    <s v="family with sequence similarity 189, member A2 [Source:HGNC Symbol;Acc:24820]"/>
    <x v="4"/>
    <x v="158"/>
    <x v="1333"/>
  </r>
  <r>
    <n v="9"/>
    <n v="71939488"/>
    <n v="72007371"/>
    <s v="FAM189A2"/>
    <s v="family with sequence similarity 189, member A2 [Source:HGNC Symbol;Acc:24820]"/>
    <x v="3"/>
    <x v="158"/>
    <x v="1334"/>
  </r>
  <r>
    <n v="9"/>
    <n v="71939488"/>
    <n v="72007371"/>
    <s v="FAM189A2"/>
    <s v="family with sequence similarity 189, member A2 [Source:HGNC Symbol;Acc:24820]"/>
    <x v="3"/>
    <x v="158"/>
    <x v="1335"/>
  </r>
  <r>
    <n v="9"/>
    <n v="71939488"/>
    <n v="72007371"/>
    <s v="FAM189A2"/>
    <s v="family with sequence similarity 189, member A2 [Source:HGNC Symbol;Acc:24820]"/>
    <x v="4"/>
    <x v="158"/>
    <x v="1336"/>
  </r>
  <r>
    <n v="9"/>
    <n v="71939488"/>
    <n v="72007371"/>
    <s v="FAM189A2"/>
    <s v="family with sequence similarity 189, member A2 [Source:HGNC Symbol;Acc:24820]"/>
    <x v="4"/>
    <x v="158"/>
    <x v="1337"/>
  </r>
  <r>
    <n v="8"/>
    <n v="23154702"/>
    <n v="23282841"/>
    <s v="LOXL2"/>
    <s v="lysyl oxidase-like 2 [Source:HGNC Symbol;Acc:6666]"/>
    <x v="4"/>
    <x v="159"/>
    <x v="1338"/>
  </r>
  <r>
    <n v="8"/>
    <n v="23154702"/>
    <n v="23282841"/>
    <s v="LOXL2"/>
    <s v="lysyl oxidase-like 2 [Source:HGNC Symbol;Acc:6666]"/>
    <x v="5"/>
    <x v="159"/>
    <x v="1339"/>
  </r>
  <r>
    <n v="8"/>
    <n v="23154702"/>
    <n v="23282841"/>
    <s v="LOXL2"/>
    <s v="lysyl oxidase-like 2 [Source:HGNC Symbol;Acc:6666]"/>
    <x v="4"/>
    <x v="159"/>
    <x v="1340"/>
  </r>
  <r>
    <n v="8"/>
    <n v="23154702"/>
    <n v="23282841"/>
    <s v="LOXL2"/>
    <s v="lysyl oxidase-like 2 [Source:HGNC Symbol;Acc:6666]"/>
    <x v="4"/>
    <x v="159"/>
    <x v="1341"/>
  </r>
  <r>
    <n v="8"/>
    <n v="23154702"/>
    <n v="23282841"/>
    <s v="LOXL2"/>
    <s v="lysyl oxidase-like 2 [Source:HGNC Symbol;Acc:6666]"/>
    <x v="8"/>
    <x v="159"/>
    <x v="1342"/>
  </r>
  <r>
    <n v="8"/>
    <n v="23154702"/>
    <n v="23282841"/>
    <s v="LOXL2"/>
    <s v="lysyl oxidase-like 2 [Source:HGNC Symbol;Acc:6666]"/>
    <x v="5"/>
    <x v="159"/>
    <x v="1343"/>
  </r>
  <r>
    <n v="8"/>
    <n v="23154702"/>
    <n v="23282841"/>
    <s v="LOXL2"/>
    <s v="lysyl oxidase-like 2 [Source:HGNC Symbol;Acc:6666]"/>
    <x v="3"/>
    <x v="159"/>
    <x v="1344"/>
  </r>
  <r>
    <n v="8"/>
    <n v="23154702"/>
    <n v="23282841"/>
    <s v="LOXL2"/>
    <s v="lysyl oxidase-like 2 [Source:HGNC Symbol;Acc:6666]"/>
    <x v="5"/>
    <x v="159"/>
    <x v="1345"/>
  </r>
  <r>
    <n v="8"/>
    <n v="23154702"/>
    <n v="23282841"/>
    <s v="LOXL2"/>
    <s v="lysyl oxidase-like 2 [Source:HGNC Symbol;Acc:6666]"/>
    <x v="3"/>
    <x v="159"/>
    <x v="1346"/>
  </r>
  <r>
    <n v="8"/>
    <n v="23154702"/>
    <n v="23282841"/>
    <s v="LOXL2"/>
    <s v="lysyl oxidase-like 2 [Source:HGNC Symbol;Acc:6666]"/>
    <x v="4"/>
    <x v="159"/>
    <x v="1347"/>
  </r>
  <r>
    <n v="8"/>
    <n v="23154702"/>
    <n v="23282841"/>
    <s v="LOXL2"/>
    <s v="lysyl oxidase-like 2 [Source:HGNC Symbol;Acc:6666]"/>
    <x v="4"/>
    <x v="159"/>
    <x v="1348"/>
  </r>
  <r>
    <n v="8"/>
    <n v="23154702"/>
    <n v="23282841"/>
    <s v="LOXL2"/>
    <s v="lysyl oxidase-like 2 [Source:HGNC Symbol;Acc:6666]"/>
    <x v="4"/>
    <x v="159"/>
    <x v="1349"/>
  </r>
  <r>
    <n v="8"/>
    <n v="23154702"/>
    <n v="23282841"/>
    <s v="LOXL2"/>
    <s v="lysyl oxidase-like 2 [Source:HGNC Symbol;Acc:6666]"/>
    <x v="4"/>
    <x v="159"/>
    <x v="1350"/>
  </r>
  <r>
    <n v="8"/>
    <n v="23154702"/>
    <n v="23282841"/>
    <s v="LOXL2"/>
    <s v="lysyl oxidase-like 2 [Source:HGNC Symbol;Acc:6666]"/>
    <x v="4"/>
    <x v="159"/>
    <x v="1351"/>
  </r>
  <r>
    <n v="8"/>
    <n v="23154702"/>
    <n v="23282841"/>
    <s v="LOXL2"/>
    <s v="lysyl oxidase-like 2 [Source:HGNC Symbol;Acc:6666]"/>
    <x v="5"/>
    <x v="159"/>
    <x v="1352"/>
  </r>
  <r>
    <n v="1"/>
    <n v="229577045"/>
    <n v="229644103"/>
    <s v="NUP133"/>
    <s v="nucleoporin 133kDa [Source:HGNC Symbol;Acc:18016]"/>
    <x v="4"/>
    <x v="160"/>
    <x v="1353"/>
  </r>
  <r>
    <n v="1"/>
    <n v="229577045"/>
    <n v="229644103"/>
    <s v="NUP133"/>
    <s v="nucleoporin 133kDa [Source:HGNC Symbol;Acc:18016]"/>
    <x v="3"/>
    <x v="160"/>
    <x v="1354"/>
  </r>
  <r>
    <n v="1"/>
    <n v="229577045"/>
    <n v="229644103"/>
    <s v="NUP133"/>
    <s v="nucleoporin 133kDa [Source:HGNC Symbol;Acc:18016]"/>
    <x v="3"/>
    <x v="160"/>
    <x v="1355"/>
  </r>
  <r>
    <n v="1"/>
    <n v="229577045"/>
    <n v="229644103"/>
    <s v="NUP133"/>
    <s v="nucleoporin 133kDa [Source:HGNC Symbol;Acc:18016]"/>
    <x v="4"/>
    <x v="160"/>
    <x v="1356"/>
  </r>
  <r>
    <n v="1"/>
    <n v="229577045"/>
    <n v="229644103"/>
    <s v="NUP133"/>
    <s v="nucleoporin 133kDa [Source:HGNC Symbol;Acc:18016]"/>
    <x v="4"/>
    <x v="160"/>
    <x v="1357"/>
  </r>
  <r>
    <n v="1"/>
    <n v="230193536"/>
    <n v="230417870"/>
    <s v="GALNT2"/>
    <s v="UDP-N-acetyl-alpha-D-galactosamine:polypeptide N-acetylgalactosaminyltransferase 2 (GalNAc-T2) [Source:HGNC Symbol;Acc:4124]"/>
    <x v="3"/>
    <x v="161"/>
    <x v="1358"/>
  </r>
  <r>
    <n v="1"/>
    <n v="230193536"/>
    <n v="230417870"/>
    <s v="GALNT2"/>
    <s v="UDP-N-acetyl-alpha-D-galactosamine:polypeptide N-acetylgalactosaminyltransferase 2 (GalNAc-T2) [Source:HGNC Symbol;Acc:4124]"/>
    <x v="4"/>
    <x v="161"/>
    <x v="1359"/>
  </r>
  <r>
    <n v="1"/>
    <n v="230193536"/>
    <n v="230417870"/>
    <s v="GALNT2"/>
    <s v="UDP-N-acetyl-alpha-D-galactosamine:polypeptide N-acetylgalactosaminyltransferase 2 (GalNAc-T2) [Source:HGNC Symbol;Acc:4124]"/>
    <x v="3"/>
    <x v="161"/>
    <x v="1360"/>
  </r>
  <r>
    <n v="1"/>
    <n v="230193536"/>
    <n v="230417870"/>
    <s v="GALNT2"/>
    <s v="UDP-N-acetyl-alpha-D-galactosamine:polypeptide N-acetylgalactosaminyltransferase 2 (GalNAc-T2) [Source:HGNC Symbol;Acc:4124]"/>
    <x v="3"/>
    <x v="161"/>
    <x v="1361"/>
  </r>
  <r>
    <n v="1"/>
    <n v="230193536"/>
    <n v="230417870"/>
    <s v="GALNT2"/>
    <s v="UDP-N-acetyl-alpha-D-galactosamine:polypeptide N-acetylgalactosaminyltransferase 2 (GalNAc-T2) [Source:HGNC Symbol;Acc:4124]"/>
    <x v="3"/>
    <x v="161"/>
    <x v="1362"/>
  </r>
  <r>
    <n v="1"/>
    <n v="230193536"/>
    <n v="230417870"/>
    <s v="GALNT2"/>
    <s v="UDP-N-acetyl-alpha-D-galactosamine:polypeptide N-acetylgalactosaminyltransferase 2 (GalNAc-T2) [Source:HGNC Symbol;Acc:4124]"/>
    <x v="4"/>
    <x v="161"/>
    <x v="1363"/>
  </r>
  <r>
    <n v="1"/>
    <n v="230193536"/>
    <n v="230417870"/>
    <s v="GALNT2"/>
    <s v="UDP-N-acetyl-alpha-D-galactosamine:polypeptide N-acetylgalactosaminyltransferase 2 (GalNAc-T2) [Source:HGNC Symbol;Acc:4124]"/>
    <x v="4"/>
    <x v="161"/>
    <x v="1364"/>
  </r>
  <r>
    <n v="8"/>
    <n v="23386318"/>
    <n v="23432976"/>
    <s v="SLC25A37"/>
    <s v="solute carrier family 25 (mitochondrial iron transporter), member 37 [Source:HGNC Symbol;Acc:29786]"/>
    <x v="4"/>
    <x v="162"/>
    <x v="1365"/>
  </r>
  <r>
    <n v="8"/>
    <n v="23386318"/>
    <n v="23432976"/>
    <s v="SLC25A37"/>
    <s v="solute carrier family 25 (mitochondrial iron transporter), member 37 [Source:HGNC Symbol;Acc:29786]"/>
    <x v="8"/>
    <x v="162"/>
    <x v="1366"/>
  </r>
  <r>
    <n v="8"/>
    <n v="23386318"/>
    <n v="23432976"/>
    <s v="SLC25A37"/>
    <s v="solute carrier family 25 (mitochondrial iron transporter), member 37 [Source:HGNC Symbol;Acc:29786]"/>
    <x v="8"/>
    <x v="162"/>
    <x v="1367"/>
  </r>
  <r>
    <n v="8"/>
    <n v="23386318"/>
    <n v="23432976"/>
    <s v="SLC25A37"/>
    <s v="solute carrier family 25 (mitochondrial iron transporter), member 37 [Source:HGNC Symbol;Acc:29786]"/>
    <x v="5"/>
    <x v="162"/>
    <x v="1368"/>
  </r>
  <r>
    <n v="8"/>
    <n v="23386318"/>
    <n v="23432976"/>
    <s v="SLC25A37"/>
    <s v="solute carrier family 25 (mitochondrial iron transporter), member 37 [Source:HGNC Symbol;Acc:29786]"/>
    <x v="3"/>
    <x v="162"/>
    <x v="1369"/>
  </r>
  <r>
    <n v="8"/>
    <n v="23386318"/>
    <n v="23432976"/>
    <s v="SLC25A37"/>
    <s v="solute carrier family 25 (mitochondrial iron transporter), member 37 [Source:HGNC Symbol;Acc:29786]"/>
    <x v="5"/>
    <x v="162"/>
    <x v="1370"/>
  </r>
  <r>
    <n v="8"/>
    <n v="23386318"/>
    <n v="23432976"/>
    <s v="SLC25A37"/>
    <s v="solute carrier family 25 (mitochondrial iron transporter), member 37 [Source:HGNC Symbol;Acc:29786]"/>
    <x v="4"/>
    <x v="162"/>
    <x v="1371"/>
  </r>
  <r>
    <n v="8"/>
    <n v="23386318"/>
    <n v="23432976"/>
    <s v="SLC25A37"/>
    <s v="solute carrier family 25 (mitochondrial iron transporter), member 37 [Source:HGNC Symbol;Acc:29786]"/>
    <x v="5"/>
    <x v="162"/>
    <x v="1372"/>
  </r>
  <r>
    <n v="8"/>
    <n v="23386318"/>
    <n v="23432976"/>
    <s v="SLC25A37"/>
    <s v="solute carrier family 25 (mitochondrial iron transporter), member 37 [Source:HGNC Symbol;Acc:29786]"/>
    <x v="3"/>
    <x v="162"/>
    <x v="1373"/>
  </r>
  <r>
    <n v="8"/>
    <n v="23386318"/>
    <n v="23432976"/>
    <s v="SLC25A37"/>
    <s v="solute carrier family 25 (mitochondrial iron transporter), member 37 [Source:HGNC Symbol;Acc:29786]"/>
    <x v="3"/>
    <x v="162"/>
    <x v="1374"/>
  </r>
  <r>
    <n v="8"/>
    <n v="23386318"/>
    <n v="23432976"/>
    <s v="SLC25A37"/>
    <s v="solute carrier family 25 (mitochondrial iron transporter), member 37 [Source:HGNC Symbol;Acc:29786]"/>
    <x v="3"/>
    <x v="162"/>
    <x v="1375"/>
  </r>
  <r>
    <n v="8"/>
    <n v="23386318"/>
    <n v="23432976"/>
    <s v="SLC25A37"/>
    <s v="solute carrier family 25 (mitochondrial iron transporter), member 37 [Source:HGNC Symbol;Acc:29786]"/>
    <x v="3"/>
    <x v="162"/>
    <x v="1376"/>
  </r>
  <r>
    <n v="3"/>
    <n v="188665003"/>
    <n v="189043093"/>
    <s v="TPRG1"/>
    <s v="tumor protein p63 regulated 1 [Source:HGNC Symbol;Acc:24759]"/>
    <x v="4"/>
    <x v="163"/>
    <x v="1377"/>
  </r>
  <r>
    <n v="3"/>
    <n v="188665003"/>
    <n v="189043093"/>
    <s v="TPRG1"/>
    <s v="tumor protein p63 regulated 1 [Source:HGNC Symbol;Acc:24759]"/>
    <x v="3"/>
    <x v="163"/>
    <x v="1378"/>
  </r>
  <r>
    <n v="3"/>
    <n v="188665003"/>
    <n v="189043093"/>
    <s v="TPRG1"/>
    <s v="tumor protein p63 regulated 1 [Source:HGNC Symbol;Acc:24759]"/>
    <x v="4"/>
    <x v="163"/>
    <x v="1379"/>
  </r>
  <r>
    <n v="3"/>
    <n v="188665003"/>
    <n v="189043093"/>
    <s v="TPRG1"/>
    <s v="tumor protein p63 regulated 1 [Source:HGNC Symbol;Acc:24759]"/>
    <x v="3"/>
    <x v="163"/>
    <x v="1380"/>
  </r>
  <r>
    <n v="3"/>
    <n v="188665003"/>
    <n v="189043093"/>
    <s v="TPRG1"/>
    <s v="tumor protein p63 regulated 1 [Source:HGNC Symbol;Acc:24759]"/>
    <x v="3"/>
    <x v="163"/>
    <x v="1381"/>
  </r>
  <r>
    <n v="3"/>
    <n v="188665003"/>
    <n v="189043093"/>
    <s v="TPRG1"/>
    <s v="tumor protein p63 regulated 1 [Source:HGNC Symbol;Acc:24759]"/>
    <x v="3"/>
    <x v="163"/>
    <x v="1382"/>
  </r>
  <r>
    <n v="3"/>
    <n v="188665003"/>
    <n v="189043093"/>
    <s v="TPRG1"/>
    <s v="tumor protein p63 regulated 1 [Source:HGNC Symbol;Acc:24759]"/>
    <x v="3"/>
    <x v="163"/>
    <x v="1383"/>
  </r>
  <r>
    <n v="3"/>
    <n v="188665003"/>
    <n v="189043093"/>
    <s v="TPRG1"/>
    <s v="tumor protein p63 regulated 1 [Source:HGNC Symbol;Acc:24759]"/>
    <x v="3"/>
    <x v="163"/>
    <x v="1384"/>
  </r>
  <r>
    <n v="3"/>
    <n v="188665003"/>
    <n v="189043093"/>
    <s v="TPRG1"/>
    <s v="tumor protein p63 regulated 1 [Source:HGNC Symbol;Acc:24759]"/>
    <x v="3"/>
    <x v="163"/>
    <x v="1385"/>
  </r>
  <r>
    <n v="3"/>
    <n v="188665003"/>
    <n v="189043093"/>
    <s v="TPRG1"/>
    <s v="tumor protein p63 regulated 1 [Source:HGNC Symbol;Acc:24759]"/>
    <x v="4"/>
    <x v="163"/>
    <x v="1386"/>
  </r>
  <r>
    <n v="3"/>
    <n v="188665003"/>
    <n v="189043093"/>
    <s v="TPRG1"/>
    <s v="tumor protein p63 regulated 1 [Source:HGNC Symbol;Acc:24759]"/>
    <x v="4"/>
    <x v="163"/>
    <x v="1387"/>
  </r>
  <r>
    <n v="3"/>
    <n v="188665003"/>
    <n v="189043093"/>
    <s v="TPRG1"/>
    <s v="tumor protein p63 regulated 1 [Source:HGNC Symbol;Acc:24759]"/>
    <x v="3"/>
    <x v="163"/>
    <x v="1388"/>
  </r>
  <r>
    <n v="3"/>
    <n v="188665003"/>
    <n v="189043093"/>
    <s v="TPRG1"/>
    <s v="tumor protein p63 regulated 1 [Source:HGNC Symbol;Acc:24759]"/>
    <x v="4"/>
    <x v="163"/>
    <x v="1389"/>
  </r>
  <r>
    <n v="3"/>
    <n v="188665003"/>
    <n v="189043093"/>
    <s v="TPRG1"/>
    <s v="tumor protein p63 regulated 1 [Source:HGNC Symbol;Acc:24759]"/>
    <x v="3"/>
    <x v="163"/>
    <x v="1390"/>
  </r>
  <r>
    <n v="3"/>
    <n v="188665003"/>
    <n v="189043093"/>
    <s v="TPRG1"/>
    <s v="tumor protein p63 regulated 1 [Source:HGNC Symbol;Acc:24759]"/>
    <x v="3"/>
    <x v="163"/>
    <x v="1391"/>
  </r>
  <r>
    <n v="20"/>
    <n v="30458505"/>
    <n v="30532764"/>
    <s v="TTLL9"/>
    <s v="tubulin tyrosine ligase-like family, member 9 [Source:HGNC Symbol;Acc:16118]"/>
    <x v="4"/>
    <x v="164"/>
    <x v="1392"/>
  </r>
  <r>
    <n v="20"/>
    <n v="30458505"/>
    <n v="30532764"/>
    <s v="TTLL9"/>
    <s v="tubulin tyrosine ligase-like family, member 9 [Source:HGNC Symbol;Acc:16118]"/>
    <x v="4"/>
    <x v="164"/>
    <x v="1393"/>
  </r>
  <r>
    <n v="20"/>
    <n v="30458505"/>
    <n v="30532764"/>
    <s v="TTLL9"/>
    <s v="tubulin tyrosine ligase-like family, member 9 [Source:HGNC Symbol;Acc:16118]"/>
    <x v="4"/>
    <x v="164"/>
    <x v="1394"/>
  </r>
  <r>
    <n v="20"/>
    <n v="30458505"/>
    <n v="30532764"/>
    <s v="TTLL9"/>
    <s v="tubulin tyrosine ligase-like family, member 9 [Source:HGNC Symbol;Acc:16118]"/>
    <x v="4"/>
    <x v="164"/>
    <x v="1395"/>
  </r>
  <r>
    <n v="20"/>
    <n v="30458505"/>
    <n v="30532764"/>
    <s v="TTLL9"/>
    <s v="tubulin tyrosine ligase-like family, member 9 [Source:HGNC Symbol;Acc:16118]"/>
    <x v="4"/>
    <x v="164"/>
    <x v="1396"/>
  </r>
  <r>
    <n v="20"/>
    <n v="30458505"/>
    <n v="30532764"/>
    <s v="TTLL9"/>
    <s v="tubulin tyrosine ligase-like family, member 9 [Source:HGNC Symbol;Acc:16118]"/>
    <x v="4"/>
    <x v="164"/>
    <x v="1397"/>
  </r>
  <r>
    <n v="18"/>
    <n v="13500640"/>
    <n v="13501288"/>
    <s v="RP11-53B2.5"/>
    <m/>
    <x v="1"/>
    <x v="165"/>
    <x v="1398"/>
  </r>
  <r>
    <n v="2"/>
    <n v="38294116"/>
    <n v="38337044"/>
    <s v="CYP1B1"/>
    <s v="cytochrome P450, family 1, subfamily B, polypeptide 1 [Source:HGNC Symbol;Acc:2597]"/>
    <x v="3"/>
    <x v="166"/>
    <x v="1399"/>
  </r>
  <r>
    <n v="2"/>
    <n v="38294116"/>
    <n v="38337044"/>
    <s v="CYP1B1"/>
    <s v="cytochrome P450, family 1, subfamily B, polypeptide 1 [Source:HGNC Symbol;Acc:2597]"/>
    <x v="4"/>
    <x v="166"/>
    <x v="1400"/>
  </r>
  <r>
    <n v="2"/>
    <n v="38294116"/>
    <n v="38337044"/>
    <s v="CYP1B1"/>
    <s v="cytochrome P450, family 1, subfamily B, polypeptide 1 [Source:HGNC Symbol;Acc:2597]"/>
    <x v="3"/>
    <x v="166"/>
    <x v="1401"/>
  </r>
  <r>
    <n v="2"/>
    <n v="38294116"/>
    <n v="38337044"/>
    <s v="CYP1B1"/>
    <s v="cytochrome P450, family 1, subfamily B, polypeptide 1 [Source:HGNC Symbol;Acc:2597]"/>
    <x v="4"/>
    <x v="166"/>
    <x v="1402"/>
  </r>
  <r>
    <n v="2"/>
    <n v="38294116"/>
    <n v="38337044"/>
    <s v="CYP1B1"/>
    <s v="cytochrome P450, family 1, subfamily B, polypeptide 1 [Source:HGNC Symbol;Acc:2597]"/>
    <x v="3"/>
    <x v="166"/>
    <x v="1403"/>
  </r>
  <r>
    <n v="2"/>
    <n v="38294116"/>
    <n v="38337044"/>
    <s v="CYP1B1"/>
    <s v="cytochrome P450, family 1, subfamily B, polypeptide 1 [Source:HGNC Symbol;Acc:2597]"/>
    <x v="3"/>
    <x v="166"/>
    <x v="1404"/>
  </r>
  <r>
    <n v="2"/>
    <n v="38294116"/>
    <n v="38337044"/>
    <s v="CYP1B1"/>
    <s v="cytochrome P450, family 1, subfamily B, polypeptide 1 [Source:HGNC Symbol;Acc:2597]"/>
    <x v="3"/>
    <x v="166"/>
    <x v="1405"/>
  </r>
  <r>
    <n v="14"/>
    <n v="89591215"/>
    <n v="90085493"/>
    <s v="FOXN3"/>
    <s v="forkhead box N3 [Source:HGNC Symbol;Acc:1928]"/>
    <x v="4"/>
    <x v="167"/>
    <x v="1406"/>
  </r>
  <r>
    <n v="14"/>
    <n v="89591215"/>
    <n v="90085493"/>
    <s v="FOXN3"/>
    <s v="forkhead box N3 [Source:HGNC Symbol;Acc:1928]"/>
    <x v="4"/>
    <x v="167"/>
    <x v="1407"/>
  </r>
  <r>
    <n v="14"/>
    <n v="89591215"/>
    <n v="90085493"/>
    <s v="FOXN3"/>
    <s v="forkhead box N3 [Source:HGNC Symbol;Acc:1928]"/>
    <x v="4"/>
    <x v="167"/>
    <x v="1408"/>
  </r>
  <r>
    <n v="14"/>
    <n v="89591215"/>
    <n v="90085493"/>
    <s v="FOXN3"/>
    <s v="forkhead box N3 [Source:HGNC Symbol;Acc:1928]"/>
    <x v="4"/>
    <x v="167"/>
    <x v="1409"/>
  </r>
  <r>
    <n v="14"/>
    <n v="89591215"/>
    <n v="90085493"/>
    <s v="FOXN3"/>
    <s v="forkhead box N3 [Source:HGNC Symbol;Acc:1928]"/>
    <x v="4"/>
    <x v="167"/>
    <x v="1410"/>
  </r>
  <r>
    <n v="14"/>
    <n v="89591215"/>
    <n v="90085493"/>
    <s v="FOXN3"/>
    <s v="forkhead box N3 [Source:HGNC Symbol;Acc:1928]"/>
    <x v="3"/>
    <x v="167"/>
    <x v="1411"/>
  </r>
  <r>
    <n v="14"/>
    <n v="89591215"/>
    <n v="90085493"/>
    <s v="FOXN3"/>
    <s v="forkhead box N3 [Source:HGNC Symbol;Acc:1928]"/>
    <x v="3"/>
    <x v="167"/>
    <x v="1412"/>
  </r>
  <r>
    <n v="14"/>
    <n v="89591215"/>
    <n v="90085493"/>
    <s v="FOXN3"/>
    <s v="forkhead box N3 [Source:HGNC Symbol;Acc:1928]"/>
    <x v="3"/>
    <x v="167"/>
    <x v="1413"/>
  </r>
  <r>
    <n v="14"/>
    <n v="89591215"/>
    <n v="90085493"/>
    <s v="FOXN3"/>
    <s v="forkhead box N3 [Source:HGNC Symbol;Acc:1928]"/>
    <x v="8"/>
    <x v="167"/>
    <x v="1414"/>
  </r>
  <r>
    <n v="14"/>
    <n v="89591215"/>
    <n v="90085493"/>
    <s v="FOXN3"/>
    <s v="forkhead box N3 [Source:HGNC Symbol;Acc:1928]"/>
    <x v="4"/>
    <x v="167"/>
    <x v="1415"/>
  </r>
  <r>
    <n v="14"/>
    <n v="89591215"/>
    <n v="90085493"/>
    <s v="FOXN3"/>
    <s v="forkhead box N3 [Source:HGNC Symbol;Acc:1928]"/>
    <x v="4"/>
    <x v="167"/>
    <x v="1416"/>
  </r>
  <r>
    <n v="14"/>
    <n v="89591215"/>
    <n v="90085493"/>
    <s v="FOXN3"/>
    <s v="forkhead box N3 [Source:HGNC Symbol;Acc:1928]"/>
    <x v="3"/>
    <x v="167"/>
    <x v="1417"/>
  </r>
  <r>
    <n v="14"/>
    <n v="89591215"/>
    <n v="90085493"/>
    <s v="FOXN3"/>
    <s v="forkhead box N3 [Source:HGNC Symbol;Acc:1928]"/>
    <x v="8"/>
    <x v="167"/>
    <x v="1418"/>
  </r>
  <r>
    <n v="14"/>
    <n v="89591215"/>
    <n v="90085493"/>
    <s v="FOXN3"/>
    <s v="forkhead box N3 [Source:HGNC Symbol;Acc:1928]"/>
    <x v="3"/>
    <x v="167"/>
    <x v="1419"/>
  </r>
  <r>
    <n v="14"/>
    <n v="89591215"/>
    <n v="90085493"/>
    <s v="FOXN3"/>
    <s v="forkhead box N3 [Source:HGNC Symbol;Acc:1928]"/>
    <x v="4"/>
    <x v="167"/>
    <x v="1420"/>
  </r>
  <r>
    <n v="14"/>
    <n v="89591215"/>
    <n v="90085493"/>
    <s v="FOXN3"/>
    <s v="forkhead box N3 [Source:HGNC Symbol;Acc:1928]"/>
    <x v="4"/>
    <x v="167"/>
    <x v="1421"/>
  </r>
  <r>
    <n v="14"/>
    <n v="89591215"/>
    <n v="90085493"/>
    <s v="FOXN3"/>
    <s v="forkhead box N3 [Source:HGNC Symbol;Acc:1928]"/>
    <x v="4"/>
    <x v="167"/>
    <x v="1422"/>
  </r>
  <r>
    <n v="14"/>
    <n v="89591215"/>
    <n v="90085493"/>
    <s v="FOXN3"/>
    <s v="forkhead box N3 [Source:HGNC Symbol;Acc:1928]"/>
    <x v="4"/>
    <x v="167"/>
    <x v="1423"/>
  </r>
  <r>
    <n v="16"/>
    <n v="49521435"/>
    <n v="49891830"/>
    <s v="ZNF423"/>
    <s v="zinc finger protein 423 [Source:HGNC Symbol;Acc:16762]"/>
    <x v="4"/>
    <x v="168"/>
    <x v="1424"/>
  </r>
  <r>
    <n v="16"/>
    <n v="49521435"/>
    <n v="49891830"/>
    <s v="ZNF423"/>
    <s v="zinc finger protein 423 [Source:HGNC Symbol;Acc:16762]"/>
    <x v="4"/>
    <x v="168"/>
    <x v="1425"/>
  </r>
  <r>
    <n v="16"/>
    <n v="49521435"/>
    <n v="49891830"/>
    <s v="ZNF423"/>
    <s v="zinc finger protein 423 [Source:HGNC Symbol;Acc:16762]"/>
    <x v="4"/>
    <x v="168"/>
    <x v="1426"/>
  </r>
  <r>
    <n v="16"/>
    <n v="49521435"/>
    <n v="49891830"/>
    <s v="ZNF423"/>
    <s v="zinc finger protein 423 [Source:HGNC Symbol;Acc:16762]"/>
    <x v="4"/>
    <x v="168"/>
    <x v="1427"/>
  </r>
  <r>
    <n v="16"/>
    <n v="49521435"/>
    <n v="49891830"/>
    <s v="ZNF423"/>
    <s v="zinc finger protein 423 [Source:HGNC Symbol;Acc:16762]"/>
    <x v="4"/>
    <x v="168"/>
    <x v="1428"/>
  </r>
  <r>
    <n v="16"/>
    <n v="49521435"/>
    <n v="49891830"/>
    <s v="ZNF423"/>
    <s v="zinc finger protein 423 [Source:HGNC Symbol;Acc:16762]"/>
    <x v="4"/>
    <x v="168"/>
    <x v="1429"/>
  </r>
  <r>
    <n v="16"/>
    <n v="49521435"/>
    <n v="49891830"/>
    <s v="ZNF423"/>
    <s v="zinc finger protein 423 [Source:HGNC Symbol;Acc:16762]"/>
    <x v="5"/>
    <x v="168"/>
    <x v="1430"/>
  </r>
  <r>
    <n v="16"/>
    <n v="49521435"/>
    <n v="49891830"/>
    <s v="ZNF423"/>
    <s v="zinc finger protein 423 [Source:HGNC Symbol;Acc:16762]"/>
    <x v="4"/>
    <x v="168"/>
    <x v="1431"/>
  </r>
  <r>
    <n v="16"/>
    <n v="49521435"/>
    <n v="49891830"/>
    <s v="ZNF423"/>
    <s v="zinc finger protein 423 [Source:HGNC Symbol;Acc:16762]"/>
    <x v="4"/>
    <x v="168"/>
    <x v="1432"/>
  </r>
  <r>
    <n v="18"/>
    <n v="20837128"/>
    <n v="20840318"/>
    <s v="RP11-17J14.2"/>
    <m/>
    <x v="1"/>
    <x v="169"/>
    <x v="1433"/>
  </r>
  <r>
    <n v="8"/>
    <n v="103876528"/>
    <n v="103990104"/>
    <s v="KB-1507C5.2"/>
    <s v="HCG15011, isoform CRA_a; Protein LOC100996457  [Source:UniProtKB/TrEMBL;Acc:G3V139]"/>
    <x v="4"/>
    <x v="170"/>
    <x v="1434"/>
  </r>
  <r>
    <n v="8"/>
    <n v="103876528"/>
    <n v="103990104"/>
    <s v="KB-1507C5.2"/>
    <s v="HCG15011, isoform CRA_a; Protein LOC100996457  [Source:UniProtKB/TrEMBL;Acc:G3V139]"/>
    <x v="4"/>
    <x v="170"/>
    <x v="1435"/>
  </r>
  <r>
    <n v="8"/>
    <n v="103876528"/>
    <n v="103990104"/>
    <s v="KB-1507C5.2"/>
    <s v="HCG15011, isoform CRA_a; Protein LOC100996457  [Source:UniProtKB/TrEMBL;Acc:G3V139]"/>
    <x v="3"/>
    <x v="170"/>
    <x v="1436"/>
  </r>
  <r>
    <n v="8"/>
    <n v="103876528"/>
    <n v="103990104"/>
    <s v="KB-1507C5.2"/>
    <s v="HCG15011, isoform CRA_a; Protein LOC100996457  [Source:UniProtKB/TrEMBL;Acc:G3V139]"/>
    <x v="3"/>
    <x v="170"/>
    <x v="1437"/>
  </r>
  <r>
    <n v="8"/>
    <n v="103876528"/>
    <n v="103990104"/>
    <s v="KB-1507C5.2"/>
    <s v="HCG15011, isoform CRA_a; Protein LOC100996457  [Source:UniProtKB/TrEMBL;Acc:G3V139]"/>
    <x v="3"/>
    <x v="170"/>
    <x v="1438"/>
  </r>
  <r>
    <n v="8"/>
    <n v="103876528"/>
    <n v="103990104"/>
    <s v="KB-1507C5.2"/>
    <s v="HCG15011, isoform CRA_a; Protein LOC100996457  [Source:UniProtKB/TrEMBL;Acc:G3V139]"/>
    <x v="3"/>
    <x v="170"/>
    <x v="1439"/>
  </r>
  <r>
    <n v="8"/>
    <n v="103876528"/>
    <n v="103990104"/>
    <s v="KB-1507C5.2"/>
    <s v="HCG15011, isoform CRA_a; Protein LOC100996457  [Source:UniProtKB/TrEMBL;Acc:G3V139]"/>
    <x v="3"/>
    <x v="170"/>
    <x v="1440"/>
  </r>
  <r>
    <n v="8"/>
    <n v="103876528"/>
    <n v="103990104"/>
    <s v="KB-1507C5.2"/>
    <s v="HCG15011, isoform CRA_a; Protein LOC100996457  [Source:UniProtKB/TrEMBL;Acc:G3V139]"/>
    <x v="5"/>
    <x v="170"/>
    <x v="1441"/>
  </r>
  <r>
    <n v="8"/>
    <n v="103876528"/>
    <n v="103990104"/>
    <s v="KB-1507C5.2"/>
    <s v="HCG15011, isoform CRA_a; Protein LOC100996457  [Source:UniProtKB/TrEMBL;Acc:G3V139]"/>
    <x v="3"/>
    <x v="170"/>
    <x v="1442"/>
  </r>
  <r>
    <n v="8"/>
    <n v="103876528"/>
    <n v="103990104"/>
    <s v="KB-1507C5.2"/>
    <s v="HCG15011, isoform CRA_a; Protein LOC100996457  [Source:UniProtKB/TrEMBL;Acc:G3V139]"/>
    <x v="3"/>
    <x v="170"/>
    <x v="1443"/>
  </r>
  <r>
    <n v="8"/>
    <n v="103876528"/>
    <n v="103990104"/>
    <s v="KB-1507C5.2"/>
    <s v="HCG15011, isoform CRA_a; Protein LOC100996457  [Source:UniProtKB/TrEMBL;Acc:G3V139]"/>
    <x v="3"/>
    <x v="170"/>
    <x v="1444"/>
  </r>
  <r>
    <n v="8"/>
    <n v="103876528"/>
    <n v="103990104"/>
    <s v="KB-1507C5.2"/>
    <s v="HCG15011, isoform CRA_a; Protein LOC100996457  [Source:UniProtKB/TrEMBL;Acc:G3V139]"/>
    <x v="3"/>
    <x v="170"/>
    <x v="1445"/>
  </r>
  <r>
    <n v="8"/>
    <n v="103876528"/>
    <n v="103990104"/>
    <s v="KB-1507C5.2"/>
    <s v="HCG15011, isoform CRA_a; Protein LOC100996457  [Source:UniProtKB/TrEMBL;Acc:G3V139]"/>
    <x v="3"/>
    <x v="170"/>
    <x v="1446"/>
  </r>
  <r>
    <n v="8"/>
    <n v="103876528"/>
    <n v="103990104"/>
    <s v="KB-1507C5.2"/>
    <s v="HCG15011, isoform CRA_a; Protein LOC100996457  [Source:UniProtKB/TrEMBL;Acc:G3V139]"/>
    <x v="3"/>
    <x v="170"/>
    <x v="1447"/>
  </r>
  <r>
    <n v="8"/>
    <n v="103876528"/>
    <n v="103990104"/>
    <s v="KB-1507C5.2"/>
    <s v="HCG15011, isoform CRA_a; Protein LOC100996457  [Source:UniProtKB/TrEMBL;Acc:G3V139]"/>
    <x v="3"/>
    <x v="170"/>
    <x v="1448"/>
  </r>
  <r>
    <n v="8"/>
    <n v="103876528"/>
    <n v="103990104"/>
    <s v="KB-1507C5.2"/>
    <s v="HCG15011, isoform CRA_a; Protein LOC100996457  [Source:UniProtKB/TrEMBL;Acc:G3V139]"/>
    <x v="3"/>
    <x v="170"/>
    <x v="1449"/>
  </r>
  <r>
    <n v="4"/>
    <n v="4291924"/>
    <n v="4323513"/>
    <s v="ZBTB49"/>
    <s v="zinc finger and BTB domain containing 49 [Source:HGNC Symbol;Acc:19883]"/>
    <x v="8"/>
    <x v="171"/>
    <x v="1450"/>
  </r>
  <r>
    <n v="4"/>
    <n v="4291924"/>
    <n v="4323513"/>
    <s v="ZBTB49"/>
    <s v="zinc finger and BTB domain containing 49 [Source:HGNC Symbol;Acc:19883]"/>
    <x v="4"/>
    <x v="171"/>
    <x v="1451"/>
  </r>
  <r>
    <n v="4"/>
    <n v="4291924"/>
    <n v="4323513"/>
    <s v="ZBTB49"/>
    <s v="zinc finger and BTB domain containing 49 [Source:HGNC Symbol;Acc:19883]"/>
    <x v="8"/>
    <x v="171"/>
    <x v="1452"/>
  </r>
  <r>
    <n v="4"/>
    <n v="4291924"/>
    <n v="4323513"/>
    <s v="ZBTB49"/>
    <s v="zinc finger and BTB domain containing 49 [Source:HGNC Symbol;Acc:19883]"/>
    <x v="4"/>
    <x v="171"/>
    <x v="1453"/>
  </r>
  <r>
    <n v="4"/>
    <n v="4291924"/>
    <n v="4323513"/>
    <s v="ZBTB49"/>
    <s v="zinc finger and BTB domain containing 49 [Source:HGNC Symbol;Acc:19883]"/>
    <x v="4"/>
    <x v="171"/>
    <x v="1454"/>
  </r>
  <r>
    <n v="4"/>
    <n v="4291924"/>
    <n v="4323513"/>
    <s v="ZBTB49"/>
    <s v="zinc finger and BTB domain containing 49 [Source:HGNC Symbol;Acc:19883]"/>
    <x v="8"/>
    <x v="171"/>
    <x v="1455"/>
  </r>
  <r>
    <n v="4"/>
    <n v="4291924"/>
    <n v="4323513"/>
    <s v="ZBTB49"/>
    <s v="zinc finger and BTB domain containing 49 [Source:HGNC Symbol;Acc:19883]"/>
    <x v="4"/>
    <x v="171"/>
    <x v="1456"/>
  </r>
  <r>
    <n v="4"/>
    <n v="4291924"/>
    <n v="4323513"/>
    <s v="ZBTB49"/>
    <s v="zinc finger and BTB domain containing 49 [Source:HGNC Symbol;Acc:19883]"/>
    <x v="4"/>
    <x v="171"/>
    <x v="1457"/>
  </r>
  <r>
    <n v="2"/>
    <n v="238165734"/>
    <n v="238166319"/>
    <s v="AC112715.2"/>
    <s v="Uncharacterized protein  [Source:UniProtKB/TrEMBL;Acc:H7C1P4]"/>
    <x v="4"/>
    <x v="172"/>
    <x v="1458"/>
  </r>
  <r>
    <n v="11"/>
    <n v="34172535"/>
    <n v="34379555"/>
    <s v="ABTB2"/>
    <s v="ankyrin repeat and BTB (POZ) domain containing 2 [Source:HGNC Symbol;Acc:23842]"/>
    <x v="4"/>
    <x v="173"/>
    <x v="1459"/>
  </r>
  <r>
    <n v="11"/>
    <n v="34172535"/>
    <n v="34379555"/>
    <s v="ABTB2"/>
    <s v="ankyrin repeat and BTB (POZ) domain containing 2 [Source:HGNC Symbol;Acc:23842]"/>
    <x v="3"/>
    <x v="173"/>
    <x v="1460"/>
  </r>
  <r>
    <n v="11"/>
    <n v="34172535"/>
    <n v="34379555"/>
    <s v="ABTB2"/>
    <s v="ankyrin repeat and BTB (POZ) domain containing 2 [Source:HGNC Symbol;Acc:23842]"/>
    <x v="4"/>
    <x v="173"/>
    <x v="1461"/>
  </r>
  <r>
    <n v="1"/>
    <n v="85784164"/>
    <n v="86043933"/>
    <s v="DDAH1"/>
    <s v="dimethylarginine dimethylaminohydrolase 1 [Source:HGNC Symbol;Acc:2715]"/>
    <x v="4"/>
    <x v="174"/>
    <x v="1462"/>
  </r>
  <r>
    <n v="1"/>
    <n v="85784164"/>
    <n v="86043933"/>
    <s v="DDAH1"/>
    <s v="dimethylarginine dimethylaminohydrolase 1 [Source:HGNC Symbol;Acc:2715]"/>
    <x v="4"/>
    <x v="174"/>
    <x v="1463"/>
  </r>
  <r>
    <n v="1"/>
    <n v="85784164"/>
    <n v="86043933"/>
    <s v="DDAH1"/>
    <s v="dimethylarginine dimethylaminohydrolase 1 [Source:HGNC Symbol;Acc:2715]"/>
    <x v="3"/>
    <x v="174"/>
    <x v="1464"/>
  </r>
  <r>
    <n v="1"/>
    <n v="85784164"/>
    <n v="86043933"/>
    <s v="DDAH1"/>
    <s v="dimethylarginine dimethylaminohydrolase 1 [Source:HGNC Symbol;Acc:2715]"/>
    <x v="3"/>
    <x v="174"/>
    <x v="1465"/>
  </r>
  <r>
    <n v="1"/>
    <n v="85784164"/>
    <n v="86043933"/>
    <s v="DDAH1"/>
    <s v="dimethylarginine dimethylaminohydrolase 1 [Source:HGNC Symbol;Acc:2715]"/>
    <x v="3"/>
    <x v="174"/>
    <x v="1466"/>
  </r>
  <r>
    <n v="1"/>
    <n v="85784164"/>
    <n v="86043933"/>
    <s v="DDAH1"/>
    <s v="dimethylarginine dimethylaminohydrolase 1 [Source:HGNC Symbol;Acc:2715]"/>
    <x v="3"/>
    <x v="174"/>
    <x v="1467"/>
  </r>
  <r>
    <n v="1"/>
    <n v="85784164"/>
    <n v="86043933"/>
    <s v="DDAH1"/>
    <s v="dimethylarginine dimethylaminohydrolase 1 [Source:HGNC Symbol;Acc:2715]"/>
    <x v="3"/>
    <x v="174"/>
    <x v="1468"/>
  </r>
  <r>
    <n v="1"/>
    <n v="85784164"/>
    <n v="86043933"/>
    <s v="DDAH1"/>
    <s v="dimethylarginine dimethylaminohydrolase 1 [Source:HGNC Symbol;Acc:2715]"/>
    <x v="3"/>
    <x v="174"/>
    <x v="1469"/>
  </r>
  <r>
    <n v="1"/>
    <n v="85784164"/>
    <n v="86043933"/>
    <s v="DDAH1"/>
    <s v="dimethylarginine dimethylaminohydrolase 1 [Source:HGNC Symbol;Acc:2715]"/>
    <x v="4"/>
    <x v="174"/>
    <x v="1470"/>
  </r>
  <r>
    <n v="1"/>
    <n v="85784164"/>
    <n v="86043933"/>
    <s v="DDAH1"/>
    <s v="dimethylarginine dimethylaminohydrolase 1 [Source:HGNC Symbol;Acc:2715]"/>
    <x v="4"/>
    <x v="174"/>
    <x v="1471"/>
  </r>
  <r>
    <n v="1"/>
    <n v="85784164"/>
    <n v="86043933"/>
    <s v="DDAH1"/>
    <s v="dimethylarginine dimethylaminohydrolase 1 [Source:HGNC Symbol;Acc:2715]"/>
    <x v="4"/>
    <x v="174"/>
    <x v="1472"/>
  </r>
  <r>
    <n v="1"/>
    <n v="87458692"/>
    <n v="87634884"/>
    <s v="RP5-1052I5.2"/>
    <s v="Heparan sulfate 2-O-sulfotransferase 1  [Source:UniProtKB/TrEMBL;Acc:K7EP71]"/>
    <x v="4"/>
    <x v="175"/>
    <x v="1473"/>
  </r>
  <r>
    <n v="1"/>
    <n v="8412457"/>
    <n v="8877702"/>
    <s v="RERE"/>
    <s v="arginine-glutamic acid dipeptide (RE) repeats [Source:HGNC Symbol;Acc:9965]"/>
    <x v="4"/>
    <x v="176"/>
    <x v="1474"/>
  </r>
  <r>
    <n v="1"/>
    <n v="8412457"/>
    <n v="8877702"/>
    <s v="RERE"/>
    <s v="arginine-glutamic acid dipeptide (RE) repeats [Source:HGNC Symbol;Acc:9965]"/>
    <x v="4"/>
    <x v="176"/>
    <x v="1475"/>
  </r>
  <r>
    <n v="1"/>
    <n v="8412457"/>
    <n v="8877702"/>
    <s v="RERE"/>
    <s v="arginine-glutamic acid dipeptide (RE) repeats [Source:HGNC Symbol;Acc:9965]"/>
    <x v="3"/>
    <x v="176"/>
    <x v="1476"/>
  </r>
  <r>
    <n v="1"/>
    <n v="8412457"/>
    <n v="8877702"/>
    <s v="RERE"/>
    <s v="arginine-glutamic acid dipeptide (RE) repeats [Source:HGNC Symbol;Acc:9965]"/>
    <x v="4"/>
    <x v="176"/>
    <x v="1477"/>
  </r>
  <r>
    <n v="1"/>
    <n v="8412457"/>
    <n v="8877702"/>
    <s v="RERE"/>
    <s v="arginine-glutamic acid dipeptide (RE) repeats [Source:HGNC Symbol;Acc:9965]"/>
    <x v="4"/>
    <x v="176"/>
    <x v="1478"/>
  </r>
  <r>
    <n v="1"/>
    <n v="8412457"/>
    <n v="8877702"/>
    <s v="RERE"/>
    <s v="arginine-glutamic acid dipeptide (RE) repeats [Source:HGNC Symbol;Acc:9965]"/>
    <x v="4"/>
    <x v="176"/>
    <x v="1479"/>
  </r>
  <r>
    <n v="1"/>
    <n v="8412457"/>
    <n v="8877702"/>
    <s v="RERE"/>
    <s v="arginine-glutamic acid dipeptide (RE) repeats [Source:HGNC Symbol;Acc:9965]"/>
    <x v="4"/>
    <x v="176"/>
    <x v="1480"/>
  </r>
  <r>
    <n v="1"/>
    <n v="8412457"/>
    <n v="8877702"/>
    <s v="RERE"/>
    <s v="arginine-glutamic acid dipeptide (RE) repeats [Source:HGNC Symbol;Acc:9965]"/>
    <x v="16"/>
    <x v="176"/>
    <x v="1481"/>
  </r>
  <r>
    <n v="1"/>
    <n v="8412457"/>
    <n v="8877702"/>
    <s v="RERE"/>
    <s v="arginine-glutamic acid dipeptide (RE) repeats [Source:HGNC Symbol;Acc:9965]"/>
    <x v="4"/>
    <x v="176"/>
    <x v="1482"/>
  </r>
  <r>
    <n v="1"/>
    <n v="8412457"/>
    <n v="8877702"/>
    <s v="RERE"/>
    <s v="arginine-glutamic acid dipeptide (RE) repeats [Source:HGNC Symbol;Acc:9965]"/>
    <x v="3"/>
    <x v="176"/>
    <x v="1483"/>
  </r>
  <r>
    <n v="1"/>
    <n v="8412457"/>
    <n v="8877702"/>
    <s v="RERE"/>
    <s v="arginine-glutamic acid dipeptide (RE) repeats [Source:HGNC Symbol;Acc:9965]"/>
    <x v="3"/>
    <x v="176"/>
    <x v="1484"/>
  </r>
  <r>
    <n v="1"/>
    <n v="8412457"/>
    <n v="8877702"/>
    <s v="RERE"/>
    <s v="arginine-glutamic acid dipeptide (RE) repeats [Source:HGNC Symbol;Acc:9965]"/>
    <x v="3"/>
    <x v="176"/>
    <x v="1485"/>
  </r>
  <r>
    <n v="1"/>
    <n v="8412457"/>
    <n v="8877702"/>
    <s v="RERE"/>
    <s v="arginine-glutamic acid dipeptide (RE) repeats [Source:HGNC Symbol;Acc:9965]"/>
    <x v="4"/>
    <x v="176"/>
    <x v="1486"/>
  </r>
  <r>
    <n v="1"/>
    <n v="8412457"/>
    <n v="8877702"/>
    <s v="RERE"/>
    <s v="arginine-glutamic acid dipeptide (RE) repeats [Source:HGNC Symbol;Acc:9965]"/>
    <x v="5"/>
    <x v="176"/>
    <x v="1487"/>
  </r>
  <r>
    <n v="1"/>
    <n v="8412457"/>
    <n v="8877702"/>
    <s v="RERE"/>
    <s v="arginine-glutamic acid dipeptide (RE) repeats [Source:HGNC Symbol;Acc:9965]"/>
    <x v="3"/>
    <x v="176"/>
    <x v="1488"/>
  </r>
  <r>
    <n v="1"/>
    <n v="8412457"/>
    <n v="8877702"/>
    <s v="RERE"/>
    <s v="arginine-glutamic acid dipeptide (RE) repeats [Source:HGNC Symbol;Acc:9965]"/>
    <x v="3"/>
    <x v="176"/>
    <x v="1489"/>
  </r>
  <r>
    <n v="1"/>
    <n v="8412457"/>
    <n v="8877702"/>
    <s v="RERE"/>
    <s v="arginine-glutamic acid dipeptide (RE) repeats [Source:HGNC Symbol;Acc:9965]"/>
    <x v="4"/>
    <x v="176"/>
    <x v="1490"/>
  </r>
  <r>
    <n v="1"/>
    <n v="8412457"/>
    <n v="8877702"/>
    <s v="RERE"/>
    <s v="arginine-glutamic acid dipeptide (RE) repeats [Source:HGNC Symbol;Acc:9965]"/>
    <x v="4"/>
    <x v="176"/>
    <x v="1491"/>
  </r>
  <r>
    <n v="2"/>
    <n v="101436614"/>
    <n v="101613291"/>
    <s v="NPAS2"/>
    <s v="neuronal PAS domain protein 2 [Source:HGNC Symbol;Acc:7895]"/>
    <x v="4"/>
    <x v="177"/>
    <x v="1492"/>
  </r>
  <r>
    <n v="2"/>
    <n v="101436614"/>
    <n v="101613291"/>
    <s v="NPAS2"/>
    <s v="neuronal PAS domain protein 2 [Source:HGNC Symbol;Acc:7895]"/>
    <x v="4"/>
    <x v="177"/>
    <x v="1493"/>
  </r>
  <r>
    <n v="2"/>
    <n v="101436614"/>
    <n v="101613291"/>
    <s v="NPAS2"/>
    <s v="neuronal PAS domain protein 2 [Source:HGNC Symbol;Acc:7895]"/>
    <x v="3"/>
    <x v="177"/>
    <x v="1494"/>
  </r>
  <r>
    <n v="2"/>
    <n v="101436614"/>
    <n v="101613291"/>
    <s v="NPAS2"/>
    <s v="neuronal PAS domain protein 2 [Source:HGNC Symbol;Acc:7895]"/>
    <x v="4"/>
    <x v="177"/>
    <x v="1495"/>
  </r>
  <r>
    <n v="2"/>
    <n v="101436614"/>
    <n v="101613291"/>
    <s v="NPAS2"/>
    <s v="neuronal PAS domain protein 2 [Source:HGNC Symbol;Acc:7895]"/>
    <x v="4"/>
    <x v="177"/>
    <x v="1496"/>
  </r>
  <r>
    <n v="2"/>
    <n v="101436614"/>
    <n v="101613291"/>
    <s v="NPAS2"/>
    <s v="neuronal PAS domain protein 2 [Source:HGNC Symbol;Acc:7895]"/>
    <x v="3"/>
    <x v="177"/>
    <x v="1497"/>
  </r>
  <r>
    <n v="2"/>
    <n v="101436614"/>
    <n v="101613291"/>
    <s v="NPAS2"/>
    <s v="neuronal PAS domain protein 2 [Source:HGNC Symbol;Acc:7895]"/>
    <x v="5"/>
    <x v="177"/>
    <x v="1498"/>
  </r>
  <r>
    <n v="2"/>
    <n v="101436614"/>
    <n v="101613291"/>
    <s v="NPAS2"/>
    <s v="neuronal PAS domain protein 2 [Source:HGNC Symbol;Acc:7895]"/>
    <x v="3"/>
    <x v="177"/>
    <x v="1499"/>
  </r>
  <r>
    <n v="2"/>
    <n v="101436614"/>
    <n v="101613291"/>
    <s v="NPAS2"/>
    <s v="neuronal PAS domain protein 2 [Source:HGNC Symbol;Acc:7895]"/>
    <x v="4"/>
    <x v="177"/>
    <x v="1500"/>
  </r>
  <r>
    <n v="2"/>
    <n v="101436614"/>
    <n v="101613291"/>
    <s v="NPAS2"/>
    <s v="neuronal PAS domain protein 2 [Source:HGNC Symbol;Acc:7895]"/>
    <x v="4"/>
    <x v="177"/>
    <x v="1501"/>
  </r>
  <r>
    <n v="2"/>
    <n v="101436614"/>
    <n v="101613291"/>
    <s v="NPAS2"/>
    <s v="neuronal PAS domain protein 2 [Source:HGNC Symbol;Acc:7895]"/>
    <x v="5"/>
    <x v="177"/>
    <x v="1502"/>
  </r>
  <r>
    <n v="2"/>
    <n v="101436614"/>
    <n v="101613291"/>
    <s v="NPAS2"/>
    <s v="neuronal PAS domain protein 2 [Source:HGNC Symbol;Acc:7895]"/>
    <x v="3"/>
    <x v="177"/>
    <x v="1503"/>
  </r>
  <r>
    <n v="2"/>
    <n v="101436614"/>
    <n v="101613291"/>
    <s v="NPAS2"/>
    <s v="neuronal PAS domain protein 2 [Source:HGNC Symbol;Acc:7895]"/>
    <x v="4"/>
    <x v="177"/>
    <x v="1504"/>
  </r>
  <r>
    <n v="5"/>
    <n v="150480273"/>
    <n v="150537443"/>
    <s v="ANXA6"/>
    <s v="annexin A6 [Source:HGNC Symbol;Acc:544]"/>
    <x v="4"/>
    <x v="178"/>
    <x v="1505"/>
  </r>
  <r>
    <n v="5"/>
    <n v="150480273"/>
    <n v="150537443"/>
    <s v="ANXA6"/>
    <s v="annexin A6 [Source:HGNC Symbol;Acc:544]"/>
    <x v="4"/>
    <x v="178"/>
    <x v="1506"/>
  </r>
  <r>
    <n v="5"/>
    <n v="150480273"/>
    <n v="150537443"/>
    <s v="ANXA6"/>
    <s v="annexin A6 [Source:HGNC Symbol;Acc:544]"/>
    <x v="4"/>
    <x v="178"/>
    <x v="1507"/>
  </r>
  <r>
    <n v="5"/>
    <n v="150480273"/>
    <n v="150537443"/>
    <s v="ANXA6"/>
    <s v="annexin A6 [Source:HGNC Symbol;Acc:544]"/>
    <x v="4"/>
    <x v="178"/>
    <x v="1508"/>
  </r>
  <r>
    <n v="5"/>
    <n v="150480273"/>
    <n v="150537443"/>
    <s v="ANXA6"/>
    <s v="annexin A6 [Source:HGNC Symbol;Acc:544]"/>
    <x v="4"/>
    <x v="178"/>
    <x v="1509"/>
  </r>
  <r>
    <n v="5"/>
    <n v="150480273"/>
    <n v="150537443"/>
    <s v="ANXA6"/>
    <s v="annexin A6 [Source:HGNC Symbol;Acc:544]"/>
    <x v="4"/>
    <x v="178"/>
    <x v="1510"/>
  </r>
  <r>
    <n v="5"/>
    <n v="150480273"/>
    <n v="150537443"/>
    <s v="ANXA6"/>
    <s v="annexin A6 [Source:HGNC Symbol;Acc:544]"/>
    <x v="8"/>
    <x v="178"/>
    <x v="1511"/>
  </r>
  <r>
    <n v="5"/>
    <n v="150480273"/>
    <n v="150537443"/>
    <s v="ANXA6"/>
    <s v="annexin A6 [Source:HGNC Symbol;Acc:544]"/>
    <x v="5"/>
    <x v="178"/>
    <x v="1512"/>
  </r>
  <r>
    <n v="5"/>
    <n v="150480273"/>
    <n v="150537443"/>
    <s v="ANXA6"/>
    <s v="annexin A6 [Source:HGNC Symbol;Acc:544]"/>
    <x v="5"/>
    <x v="178"/>
    <x v="1513"/>
  </r>
  <r>
    <n v="5"/>
    <n v="150480273"/>
    <n v="150537443"/>
    <s v="ANXA6"/>
    <s v="annexin A6 [Source:HGNC Symbol;Acc:544]"/>
    <x v="8"/>
    <x v="178"/>
    <x v="1514"/>
  </r>
  <r>
    <n v="5"/>
    <n v="150480273"/>
    <n v="150537443"/>
    <s v="ANXA6"/>
    <s v="annexin A6 [Source:HGNC Symbol;Acc:544]"/>
    <x v="4"/>
    <x v="178"/>
    <x v="1515"/>
  </r>
  <r>
    <n v="5"/>
    <n v="150480273"/>
    <n v="150537443"/>
    <s v="ANXA6"/>
    <s v="annexin A6 [Source:HGNC Symbol;Acc:544]"/>
    <x v="4"/>
    <x v="178"/>
    <x v="1516"/>
  </r>
  <r>
    <n v="5"/>
    <n v="150480273"/>
    <n v="150537443"/>
    <s v="ANXA6"/>
    <s v="annexin A6 [Source:HGNC Symbol;Acc:544]"/>
    <x v="5"/>
    <x v="178"/>
    <x v="1517"/>
  </r>
  <r>
    <n v="5"/>
    <n v="150480273"/>
    <n v="150537443"/>
    <s v="ANXA6"/>
    <s v="annexin A6 [Source:HGNC Symbol;Acc:544]"/>
    <x v="4"/>
    <x v="178"/>
    <x v="1518"/>
  </r>
  <r>
    <n v="5"/>
    <n v="150480273"/>
    <n v="150537443"/>
    <s v="ANXA6"/>
    <s v="annexin A6 [Source:HGNC Symbol;Acc:544]"/>
    <x v="3"/>
    <x v="178"/>
    <x v="1519"/>
  </r>
  <r>
    <n v="5"/>
    <n v="150480273"/>
    <n v="150537443"/>
    <s v="ANXA6"/>
    <s v="annexin A6 [Source:HGNC Symbol;Acc:544]"/>
    <x v="4"/>
    <x v="178"/>
    <x v="1520"/>
  </r>
  <r>
    <n v="2"/>
    <n v="238536219"/>
    <n v="238722325"/>
    <s v="LRRFIP1"/>
    <s v="leucine rich repeat (in FLII) interacting protein 1 [Source:HGNC Symbol;Acc:6702]"/>
    <x v="4"/>
    <x v="179"/>
    <x v="1521"/>
  </r>
  <r>
    <n v="2"/>
    <n v="238536219"/>
    <n v="238722325"/>
    <s v="LRRFIP1"/>
    <s v="leucine rich repeat (in FLII) interacting protein 1 [Source:HGNC Symbol;Acc:6702]"/>
    <x v="5"/>
    <x v="179"/>
    <x v="1522"/>
  </r>
  <r>
    <n v="2"/>
    <n v="238536219"/>
    <n v="238722325"/>
    <s v="LRRFIP1"/>
    <s v="leucine rich repeat (in FLII) interacting protein 1 [Source:HGNC Symbol;Acc:6702]"/>
    <x v="3"/>
    <x v="179"/>
    <x v="1523"/>
  </r>
  <r>
    <n v="2"/>
    <n v="238536219"/>
    <n v="238722325"/>
    <s v="LRRFIP1"/>
    <s v="leucine rich repeat (in FLII) interacting protein 1 [Source:HGNC Symbol;Acc:6702]"/>
    <x v="3"/>
    <x v="179"/>
    <x v="1524"/>
  </r>
  <r>
    <n v="2"/>
    <n v="238536219"/>
    <n v="238722325"/>
    <s v="LRRFIP1"/>
    <s v="leucine rich repeat (in FLII) interacting protein 1 [Source:HGNC Symbol;Acc:6702]"/>
    <x v="4"/>
    <x v="179"/>
    <x v="1525"/>
  </r>
  <r>
    <n v="2"/>
    <n v="238536219"/>
    <n v="238722325"/>
    <s v="LRRFIP1"/>
    <s v="leucine rich repeat (in FLII) interacting protein 1 [Source:HGNC Symbol;Acc:6702]"/>
    <x v="4"/>
    <x v="179"/>
    <x v="1526"/>
  </r>
  <r>
    <n v="2"/>
    <n v="238536219"/>
    <n v="238722325"/>
    <s v="LRRFIP1"/>
    <s v="leucine rich repeat (in FLII) interacting protein 1 [Source:HGNC Symbol;Acc:6702]"/>
    <x v="4"/>
    <x v="179"/>
    <x v="1527"/>
  </r>
  <r>
    <n v="2"/>
    <n v="238536219"/>
    <n v="238722325"/>
    <s v="LRRFIP1"/>
    <s v="leucine rich repeat (in FLII) interacting protein 1 [Source:HGNC Symbol;Acc:6702]"/>
    <x v="4"/>
    <x v="179"/>
    <x v="1528"/>
  </r>
  <r>
    <n v="2"/>
    <n v="238536219"/>
    <n v="238722325"/>
    <s v="LRRFIP1"/>
    <s v="leucine rich repeat (in FLII) interacting protein 1 [Source:HGNC Symbol;Acc:6702]"/>
    <x v="3"/>
    <x v="179"/>
    <x v="1529"/>
  </r>
  <r>
    <n v="2"/>
    <n v="238536219"/>
    <n v="238722325"/>
    <s v="LRRFIP1"/>
    <s v="leucine rich repeat (in FLII) interacting protein 1 [Source:HGNC Symbol;Acc:6702]"/>
    <x v="5"/>
    <x v="179"/>
    <x v="1530"/>
  </r>
  <r>
    <n v="2"/>
    <n v="238536219"/>
    <n v="238722325"/>
    <s v="LRRFIP1"/>
    <s v="leucine rich repeat (in FLII) interacting protein 1 [Source:HGNC Symbol;Acc:6702]"/>
    <x v="5"/>
    <x v="179"/>
    <x v="1531"/>
  </r>
  <r>
    <n v="2"/>
    <n v="238536219"/>
    <n v="238722325"/>
    <s v="LRRFIP1"/>
    <s v="leucine rich repeat (in FLII) interacting protein 1 [Source:HGNC Symbol;Acc:6702]"/>
    <x v="3"/>
    <x v="179"/>
    <x v="1532"/>
  </r>
  <r>
    <n v="2"/>
    <n v="238536219"/>
    <n v="238722325"/>
    <s v="LRRFIP1"/>
    <s v="leucine rich repeat (in FLII) interacting protein 1 [Source:HGNC Symbol;Acc:6702]"/>
    <x v="3"/>
    <x v="179"/>
    <x v="1533"/>
  </r>
  <r>
    <n v="2"/>
    <n v="238536219"/>
    <n v="238722325"/>
    <s v="LRRFIP1"/>
    <s v="leucine rich repeat (in FLII) interacting protein 1 [Source:HGNC Symbol;Acc:6702]"/>
    <x v="5"/>
    <x v="179"/>
    <x v="1534"/>
  </r>
  <r>
    <n v="2"/>
    <n v="238536219"/>
    <n v="238722325"/>
    <s v="LRRFIP1"/>
    <s v="leucine rich repeat (in FLII) interacting protein 1 [Source:HGNC Symbol;Acc:6702]"/>
    <x v="5"/>
    <x v="179"/>
    <x v="1535"/>
  </r>
  <r>
    <n v="5"/>
    <n v="139554227"/>
    <n v="139661637"/>
    <s v="CYSTM1"/>
    <s v="cysteine-rich transmembrane module containing 1 [Source:HGNC Symbol;Acc:30239]"/>
    <x v="4"/>
    <x v="180"/>
    <x v="1536"/>
  </r>
  <r>
    <n v="5"/>
    <n v="139554227"/>
    <n v="139661637"/>
    <s v="CYSTM1"/>
    <s v="cysteine-rich transmembrane module containing 1 [Source:HGNC Symbol;Acc:30239]"/>
    <x v="3"/>
    <x v="180"/>
    <x v="1537"/>
  </r>
  <r>
    <n v="5"/>
    <n v="139554227"/>
    <n v="139661637"/>
    <s v="CYSTM1"/>
    <s v="cysteine-rich transmembrane module containing 1 [Source:HGNC Symbol;Acc:30239]"/>
    <x v="3"/>
    <x v="180"/>
    <x v="1538"/>
  </r>
  <r>
    <n v="5"/>
    <n v="139554227"/>
    <n v="139661637"/>
    <s v="CYSTM1"/>
    <s v="cysteine-rich transmembrane module containing 1 [Source:HGNC Symbol;Acc:30239]"/>
    <x v="3"/>
    <x v="180"/>
    <x v="1539"/>
  </r>
  <r>
    <n v="13"/>
    <n v="21286570"/>
    <n v="21288285"/>
    <s v="AL512652.1"/>
    <m/>
    <x v="17"/>
    <x v="181"/>
    <x v="1540"/>
  </r>
  <r>
    <n v="3"/>
    <n v="30647994"/>
    <n v="30735634"/>
    <s v="TGFBR2"/>
    <s v="transforming growth factor, beta receptor II (70/80kDa) [Source:HGNC Symbol;Acc:11773]"/>
    <x v="4"/>
    <x v="182"/>
    <x v="1541"/>
  </r>
  <r>
    <n v="3"/>
    <n v="30647994"/>
    <n v="30735634"/>
    <s v="TGFBR2"/>
    <s v="transforming growth factor, beta receptor II (70/80kDa) [Source:HGNC Symbol;Acc:11773]"/>
    <x v="4"/>
    <x v="182"/>
    <x v="1542"/>
  </r>
  <r>
    <n v="17"/>
    <n v="411908"/>
    <n v="624957"/>
    <s v="VPS53"/>
    <s v="vacuolar protein sorting 53 homolog (S. cerevisiae) [Source:HGNC Symbol;Acc:25608]"/>
    <x v="4"/>
    <x v="183"/>
    <x v="1543"/>
  </r>
  <r>
    <n v="17"/>
    <n v="411908"/>
    <n v="624957"/>
    <s v="VPS53"/>
    <s v="vacuolar protein sorting 53 homolog (S. cerevisiae) [Source:HGNC Symbol;Acc:25608]"/>
    <x v="4"/>
    <x v="183"/>
    <x v="1544"/>
  </r>
  <r>
    <n v="17"/>
    <n v="411908"/>
    <n v="624957"/>
    <s v="VPS53"/>
    <s v="vacuolar protein sorting 53 homolog (S. cerevisiae) [Source:HGNC Symbol;Acc:25608]"/>
    <x v="3"/>
    <x v="183"/>
    <x v="1545"/>
  </r>
  <r>
    <n v="17"/>
    <n v="411908"/>
    <n v="624957"/>
    <s v="VPS53"/>
    <s v="vacuolar protein sorting 53 homolog (S. cerevisiae) [Source:HGNC Symbol;Acc:25608]"/>
    <x v="3"/>
    <x v="183"/>
    <x v="1546"/>
  </r>
  <r>
    <n v="17"/>
    <n v="411908"/>
    <n v="624957"/>
    <s v="VPS53"/>
    <s v="vacuolar protein sorting 53 homolog (S. cerevisiae) [Source:HGNC Symbol;Acc:25608]"/>
    <x v="5"/>
    <x v="183"/>
    <x v="1547"/>
  </r>
  <r>
    <n v="17"/>
    <n v="411908"/>
    <n v="624957"/>
    <s v="VPS53"/>
    <s v="vacuolar protein sorting 53 homolog (S. cerevisiae) [Source:HGNC Symbol;Acc:25608]"/>
    <x v="8"/>
    <x v="183"/>
    <x v="1548"/>
  </r>
  <r>
    <n v="17"/>
    <n v="411908"/>
    <n v="624957"/>
    <s v="VPS53"/>
    <s v="vacuolar protein sorting 53 homolog (S. cerevisiae) [Source:HGNC Symbol;Acc:25608]"/>
    <x v="4"/>
    <x v="183"/>
    <x v="1549"/>
  </r>
  <r>
    <n v="17"/>
    <n v="411908"/>
    <n v="624957"/>
    <s v="VPS53"/>
    <s v="vacuolar protein sorting 53 homolog (S. cerevisiae) [Source:HGNC Symbol;Acc:25608]"/>
    <x v="4"/>
    <x v="183"/>
    <x v="1550"/>
  </r>
  <r>
    <n v="17"/>
    <n v="411908"/>
    <n v="624957"/>
    <s v="VPS53"/>
    <s v="vacuolar protein sorting 53 homolog (S. cerevisiae) [Source:HGNC Symbol;Acc:25608]"/>
    <x v="4"/>
    <x v="183"/>
    <x v="1551"/>
  </r>
  <r>
    <n v="17"/>
    <n v="411908"/>
    <n v="624957"/>
    <s v="VPS53"/>
    <s v="vacuolar protein sorting 53 homolog (S. cerevisiae) [Source:HGNC Symbol;Acc:25608]"/>
    <x v="8"/>
    <x v="183"/>
    <x v="1552"/>
  </r>
  <r>
    <n v="17"/>
    <n v="411908"/>
    <n v="624957"/>
    <s v="VPS53"/>
    <s v="vacuolar protein sorting 53 homolog (S. cerevisiae) [Source:HGNC Symbol;Acc:25608]"/>
    <x v="5"/>
    <x v="183"/>
    <x v="1553"/>
  </r>
  <r>
    <n v="17"/>
    <n v="411908"/>
    <n v="624957"/>
    <s v="VPS53"/>
    <s v="vacuolar protein sorting 53 homolog (S. cerevisiae) [Source:HGNC Symbol;Acc:25608]"/>
    <x v="5"/>
    <x v="183"/>
    <x v="1554"/>
  </r>
  <r>
    <n v="17"/>
    <n v="411908"/>
    <n v="624957"/>
    <s v="VPS53"/>
    <s v="vacuolar protein sorting 53 homolog (S. cerevisiae) [Source:HGNC Symbol;Acc:25608]"/>
    <x v="4"/>
    <x v="183"/>
    <x v="1555"/>
  </r>
  <r>
    <n v="17"/>
    <n v="411908"/>
    <n v="624957"/>
    <s v="VPS53"/>
    <s v="vacuolar protein sorting 53 homolog (S. cerevisiae) [Source:HGNC Symbol;Acc:25608]"/>
    <x v="3"/>
    <x v="183"/>
    <x v="1556"/>
  </r>
  <r>
    <n v="17"/>
    <n v="411908"/>
    <n v="624957"/>
    <s v="VPS53"/>
    <s v="vacuolar protein sorting 53 homolog (S. cerevisiae) [Source:HGNC Symbol;Acc:25608]"/>
    <x v="4"/>
    <x v="183"/>
    <x v="1557"/>
  </r>
  <r>
    <n v="17"/>
    <n v="411908"/>
    <n v="624957"/>
    <s v="VPS53"/>
    <s v="vacuolar protein sorting 53 homolog (S. cerevisiae) [Source:HGNC Symbol;Acc:25608]"/>
    <x v="3"/>
    <x v="183"/>
    <x v="1558"/>
  </r>
  <r>
    <n v="17"/>
    <n v="411908"/>
    <n v="624957"/>
    <s v="VPS53"/>
    <s v="vacuolar protein sorting 53 homolog (S. cerevisiae) [Source:HGNC Symbol;Acc:25608]"/>
    <x v="5"/>
    <x v="183"/>
    <x v="1559"/>
  </r>
  <r>
    <n v="17"/>
    <n v="411908"/>
    <n v="624957"/>
    <s v="VPS53"/>
    <s v="vacuolar protein sorting 53 homolog (S. cerevisiae) [Source:HGNC Symbol;Acc:25608]"/>
    <x v="5"/>
    <x v="183"/>
    <x v="1560"/>
  </r>
  <r>
    <n v="17"/>
    <n v="411908"/>
    <n v="624957"/>
    <s v="VPS53"/>
    <s v="vacuolar protein sorting 53 homolog (S. cerevisiae) [Source:HGNC Symbol;Acc:25608]"/>
    <x v="3"/>
    <x v="183"/>
    <x v="1561"/>
  </r>
  <r>
    <n v="17"/>
    <n v="411908"/>
    <n v="624957"/>
    <s v="VPS53"/>
    <s v="vacuolar protein sorting 53 homolog (S. cerevisiae) [Source:HGNC Symbol;Acc:25608]"/>
    <x v="3"/>
    <x v="183"/>
    <x v="1562"/>
  </r>
  <r>
    <n v="17"/>
    <n v="411908"/>
    <n v="624957"/>
    <s v="VPS53"/>
    <s v="vacuolar protein sorting 53 homolog (S. cerevisiae) [Source:HGNC Symbol;Acc:25608]"/>
    <x v="4"/>
    <x v="183"/>
    <x v="1563"/>
  </r>
  <r>
    <n v="9"/>
    <n v="95087766"/>
    <n v="95382815"/>
    <s v="CENPP"/>
    <s v="centromere protein P [Source:HGNC Symbol;Acc:32933]"/>
    <x v="4"/>
    <x v="184"/>
    <x v="1564"/>
  </r>
  <r>
    <n v="9"/>
    <n v="95087766"/>
    <n v="95382815"/>
    <s v="CENPP"/>
    <s v="centromere protein P [Source:HGNC Symbol;Acc:32933]"/>
    <x v="4"/>
    <x v="184"/>
    <x v="1565"/>
  </r>
  <r>
    <n v="9"/>
    <n v="95087766"/>
    <n v="95382815"/>
    <s v="CENPP"/>
    <s v="centromere protein P [Source:HGNC Symbol;Acc:32933]"/>
    <x v="4"/>
    <x v="184"/>
    <x v="1566"/>
  </r>
  <r>
    <n v="6"/>
    <n v="125440195"/>
    <n v="125585553"/>
    <s v="TPD52L1"/>
    <s v="tumor protein D52-like 1 [Source:HGNC Symbol;Acc:12006]"/>
    <x v="4"/>
    <x v="185"/>
    <x v="1567"/>
  </r>
  <r>
    <n v="6"/>
    <n v="125440195"/>
    <n v="125585553"/>
    <s v="TPD52L1"/>
    <s v="tumor protein D52-like 1 [Source:HGNC Symbol;Acc:12006]"/>
    <x v="4"/>
    <x v="185"/>
    <x v="1568"/>
  </r>
  <r>
    <n v="6"/>
    <n v="125440195"/>
    <n v="125585553"/>
    <s v="TPD52L1"/>
    <s v="tumor protein D52-like 1 [Source:HGNC Symbol;Acc:12006]"/>
    <x v="4"/>
    <x v="185"/>
    <x v="1569"/>
  </r>
  <r>
    <n v="6"/>
    <n v="125440195"/>
    <n v="125585553"/>
    <s v="TPD52L1"/>
    <s v="tumor protein D52-like 1 [Source:HGNC Symbol;Acc:12006]"/>
    <x v="4"/>
    <x v="185"/>
    <x v="1570"/>
  </r>
  <r>
    <n v="6"/>
    <n v="125440195"/>
    <n v="125585553"/>
    <s v="TPD52L1"/>
    <s v="tumor protein D52-like 1 [Source:HGNC Symbol;Acc:12006]"/>
    <x v="4"/>
    <x v="185"/>
    <x v="1571"/>
  </r>
  <r>
    <n v="6"/>
    <n v="125440195"/>
    <n v="125585553"/>
    <s v="TPD52L1"/>
    <s v="tumor protein D52-like 1 [Source:HGNC Symbol;Acc:12006]"/>
    <x v="4"/>
    <x v="185"/>
    <x v="1572"/>
  </r>
  <r>
    <n v="6"/>
    <n v="125440195"/>
    <n v="125585553"/>
    <s v="TPD52L1"/>
    <s v="tumor protein D52-like 1 [Source:HGNC Symbol;Acc:12006]"/>
    <x v="5"/>
    <x v="185"/>
    <x v="1573"/>
  </r>
  <r>
    <n v="6"/>
    <n v="125440195"/>
    <n v="125585553"/>
    <s v="TPD52L1"/>
    <s v="tumor protein D52-like 1 [Source:HGNC Symbol;Acc:12006]"/>
    <x v="4"/>
    <x v="185"/>
    <x v="1574"/>
  </r>
  <r>
    <n v="6"/>
    <n v="125440195"/>
    <n v="125585553"/>
    <s v="TPD52L1"/>
    <s v="tumor protein D52-like 1 [Source:HGNC Symbol;Acc:12006]"/>
    <x v="5"/>
    <x v="185"/>
    <x v="1575"/>
  </r>
  <r>
    <n v="6"/>
    <n v="125440195"/>
    <n v="125585553"/>
    <s v="TPD52L1"/>
    <s v="tumor protein D52-like 1 [Source:HGNC Symbol;Acc:12006]"/>
    <x v="4"/>
    <x v="185"/>
    <x v="1576"/>
  </r>
  <r>
    <n v="6"/>
    <n v="125440195"/>
    <n v="125585553"/>
    <s v="TPD52L1"/>
    <s v="tumor protein D52-like 1 [Source:HGNC Symbol;Acc:12006]"/>
    <x v="4"/>
    <x v="185"/>
    <x v="1577"/>
  </r>
  <r>
    <n v="6"/>
    <n v="125440195"/>
    <n v="125585553"/>
    <s v="TPD52L1"/>
    <s v="tumor protein D52-like 1 [Source:HGNC Symbol;Acc:12006]"/>
    <x v="4"/>
    <x v="185"/>
    <x v="1578"/>
  </r>
  <r>
    <n v="6"/>
    <n v="125440195"/>
    <n v="125585553"/>
    <s v="TPD52L1"/>
    <s v="tumor protein D52-like 1 [Source:HGNC Symbol;Acc:12006]"/>
    <x v="4"/>
    <x v="185"/>
    <x v="1579"/>
  </r>
  <r>
    <n v="6"/>
    <n v="125440195"/>
    <n v="125585553"/>
    <s v="TPD52L1"/>
    <s v="tumor protein D52-like 1 [Source:HGNC Symbol;Acc:12006]"/>
    <x v="5"/>
    <x v="185"/>
    <x v="1580"/>
  </r>
  <r>
    <n v="6"/>
    <n v="125440195"/>
    <n v="125585553"/>
    <s v="TPD52L1"/>
    <s v="tumor protein D52-like 1 [Source:HGNC Symbol;Acc:12006]"/>
    <x v="3"/>
    <x v="185"/>
    <x v="1581"/>
  </r>
  <r>
    <n v="6"/>
    <n v="125440195"/>
    <n v="125585553"/>
    <s v="TPD52L1"/>
    <s v="tumor protein D52-like 1 [Source:HGNC Symbol;Acc:12006]"/>
    <x v="3"/>
    <x v="185"/>
    <x v="1582"/>
  </r>
  <r>
    <n v="6"/>
    <n v="125440195"/>
    <n v="125585553"/>
    <s v="TPD52L1"/>
    <s v="tumor protein D52-like 1 [Source:HGNC Symbol;Acc:12006]"/>
    <x v="5"/>
    <x v="185"/>
    <x v="1583"/>
  </r>
  <r>
    <n v="6"/>
    <n v="125541108"/>
    <n v="125623282"/>
    <s v="HDDC2"/>
    <s v="HD domain containing 2 [Source:HGNC Symbol;Acc:21078]"/>
    <x v="3"/>
    <x v="186"/>
    <x v="1584"/>
  </r>
  <r>
    <n v="6"/>
    <n v="125541108"/>
    <n v="125623282"/>
    <s v="HDDC2"/>
    <s v="HD domain containing 2 [Source:HGNC Symbol;Acc:21078]"/>
    <x v="8"/>
    <x v="186"/>
    <x v="1585"/>
  </r>
  <r>
    <n v="6"/>
    <n v="125541108"/>
    <n v="125623282"/>
    <s v="HDDC2"/>
    <s v="HD domain containing 2 [Source:HGNC Symbol;Acc:21078]"/>
    <x v="8"/>
    <x v="186"/>
    <x v="1586"/>
  </r>
  <r>
    <n v="6"/>
    <n v="125541108"/>
    <n v="125623282"/>
    <s v="HDDC2"/>
    <s v="HD domain containing 2 [Source:HGNC Symbol;Acc:21078]"/>
    <x v="4"/>
    <x v="186"/>
    <x v="1587"/>
  </r>
  <r>
    <n v="6"/>
    <n v="125541108"/>
    <n v="125623282"/>
    <s v="HDDC2"/>
    <s v="HD domain containing 2 [Source:HGNC Symbol;Acc:21078]"/>
    <x v="5"/>
    <x v="186"/>
    <x v="1588"/>
  </r>
  <r>
    <n v="6"/>
    <n v="125541108"/>
    <n v="125623282"/>
    <s v="HDDC2"/>
    <s v="HD domain containing 2 [Source:HGNC Symbol;Acc:21078]"/>
    <x v="4"/>
    <x v="186"/>
    <x v="1589"/>
  </r>
  <r>
    <n v="6"/>
    <n v="125541108"/>
    <n v="125623282"/>
    <s v="HDDC2"/>
    <s v="HD domain containing 2 [Source:HGNC Symbol;Acc:21078]"/>
    <x v="5"/>
    <x v="186"/>
    <x v="1590"/>
  </r>
  <r>
    <n v="6"/>
    <n v="125541108"/>
    <n v="125623282"/>
    <s v="HDDC2"/>
    <s v="HD domain containing 2 [Source:HGNC Symbol;Acc:21078]"/>
    <x v="5"/>
    <x v="186"/>
    <x v="1591"/>
  </r>
  <r>
    <n v="6"/>
    <n v="125541108"/>
    <n v="125623282"/>
    <s v="HDDC2"/>
    <s v="HD domain containing 2 [Source:HGNC Symbol;Acc:21078]"/>
    <x v="4"/>
    <x v="186"/>
    <x v="1592"/>
  </r>
  <r>
    <n v="6"/>
    <n v="125541108"/>
    <n v="125623282"/>
    <s v="HDDC2"/>
    <s v="HD domain containing 2 [Source:HGNC Symbol;Acc:21078]"/>
    <x v="3"/>
    <x v="186"/>
    <x v="1593"/>
  </r>
  <r>
    <n v="6"/>
    <n v="125541108"/>
    <n v="125623282"/>
    <s v="HDDC2"/>
    <s v="HD domain containing 2 [Source:HGNC Symbol;Acc:21078]"/>
    <x v="4"/>
    <x v="186"/>
    <x v="1594"/>
  </r>
  <r>
    <n v="1"/>
    <n v="95285898"/>
    <n v="95360802"/>
    <s v="SLC44A3"/>
    <s v="solute carrier family 44, member 3 [Source:HGNC Symbol;Acc:28689]"/>
    <x v="4"/>
    <x v="187"/>
    <x v="1595"/>
  </r>
  <r>
    <n v="1"/>
    <n v="95285898"/>
    <n v="95360802"/>
    <s v="SLC44A3"/>
    <s v="solute carrier family 44, member 3 [Source:HGNC Symbol;Acc:28689]"/>
    <x v="4"/>
    <x v="187"/>
    <x v="1596"/>
  </r>
  <r>
    <n v="1"/>
    <n v="95285898"/>
    <n v="95360802"/>
    <s v="SLC44A3"/>
    <s v="solute carrier family 44, member 3 [Source:HGNC Symbol;Acc:28689]"/>
    <x v="4"/>
    <x v="187"/>
    <x v="1597"/>
  </r>
  <r>
    <n v="1"/>
    <n v="95285898"/>
    <n v="95360802"/>
    <s v="SLC44A3"/>
    <s v="solute carrier family 44, member 3 [Source:HGNC Symbol;Acc:28689]"/>
    <x v="4"/>
    <x v="187"/>
    <x v="1598"/>
  </r>
  <r>
    <n v="1"/>
    <n v="95285898"/>
    <n v="95360802"/>
    <s v="SLC44A3"/>
    <s v="solute carrier family 44, member 3 [Source:HGNC Symbol;Acc:28689]"/>
    <x v="4"/>
    <x v="187"/>
    <x v="1599"/>
  </r>
  <r>
    <n v="1"/>
    <n v="95285898"/>
    <n v="95360802"/>
    <s v="SLC44A3"/>
    <s v="solute carrier family 44, member 3 [Source:HGNC Symbol;Acc:28689]"/>
    <x v="4"/>
    <x v="187"/>
    <x v="1600"/>
  </r>
  <r>
    <n v="1"/>
    <n v="95285898"/>
    <n v="95360802"/>
    <s v="SLC44A3"/>
    <s v="solute carrier family 44, member 3 [Source:HGNC Symbol;Acc:28689]"/>
    <x v="4"/>
    <x v="187"/>
    <x v="1601"/>
  </r>
  <r>
    <n v="1"/>
    <n v="95285898"/>
    <n v="95360802"/>
    <s v="SLC44A3"/>
    <s v="solute carrier family 44, member 3 [Source:HGNC Symbol;Acc:28689]"/>
    <x v="8"/>
    <x v="187"/>
    <x v="1602"/>
  </r>
  <r>
    <n v="1"/>
    <n v="95285898"/>
    <n v="95360802"/>
    <s v="SLC44A3"/>
    <s v="solute carrier family 44, member 3 [Source:HGNC Symbol;Acc:28689]"/>
    <x v="3"/>
    <x v="187"/>
    <x v="1603"/>
  </r>
  <r>
    <n v="1"/>
    <n v="95285898"/>
    <n v="95360802"/>
    <s v="SLC44A3"/>
    <s v="solute carrier family 44, member 3 [Source:HGNC Symbol;Acc:28689]"/>
    <x v="4"/>
    <x v="187"/>
    <x v="1604"/>
  </r>
  <r>
    <n v="9"/>
    <n v="97488983"/>
    <n v="97849441"/>
    <s v="C9orf3"/>
    <s v="chromosome 9 open reading frame 3 [Source:HGNC Symbol;Acc:1361]"/>
    <x v="4"/>
    <x v="188"/>
    <x v="1605"/>
  </r>
  <r>
    <n v="9"/>
    <n v="97488983"/>
    <n v="97849441"/>
    <s v="C9orf3"/>
    <s v="chromosome 9 open reading frame 3 [Source:HGNC Symbol;Acc:1361]"/>
    <x v="4"/>
    <x v="188"/>
    <x v="1606"/>
  </r>
  <r>
    <n v="9"/>
    <n v="97488983"/>
    <n v="97849441"/>
    <s v="C9orf3"/>
    <s v="chromosome 9 open reading frame 3 [Source:HGNC Symbol;Acc:1361]"/>
    <x v="4"/>
    <x v="188"/>
    <x v="1607"/>
  </r>
  <r>
    <n v="9"/>
    <n v="97488983"/>
    <n v="97849441"/>
    <s v="C9orf3"/>
    <s v="chromosome 9 open reading frame 3 [Source:HGNC Symbol;Acc:1361]"/>
    <x v="3"/>
    <x v="188"/>
    <x v="1608"/>
  </r>
  <r>
    <n v="9"/>
    <n v="97488983"/>
    <n v="97849441"/>
    <s v="C9orf3"/>
    <s v="chromosome 9 open reading frame 3 [Source:HGNC Symbol;Acc:1361]"/>
    <x v="4"/>
    <x v="188"/>
    <x v="1609"/>
  </r>
  <r>
    <n v="9"/>
    <n v="97488983"/>
    <n v="97849441"/>
    <s v="C9orf3"/>
    <s v="chromosome 9 open reading frame 3 [Source:HGNC Symbol;Acc:1361]"/>
    <x v="4"/>
    <x v="188"/>
    <x v="1610"/>
  </r>
  <r>
    <n v="9"/>
    <n v="97488983"/>
    <n v="97849441"/>
    <s v="C9orf3"/>
    <s v="chromosome 9 open reading frame 3 [Source:HGNC Symbol;Acc:1361]"/>
    <x v="3"/>
    <x v="188"/>
    <x v="1611"/>
  </r>
  <r>
    <n v="9"/>
    <n v="97488983"/>
    <n v="97849441"/>
    <s v="C9orf3"/>
    <s v="chromosome 9 open reading frame 3 [Source:HGNC Symbol;Acc:1361]"/>
    <x v="3"/>
    <x v="188"/>
    <x v="1612"/>
  </r>
  <r>
    <n v="9"/>
    <n v="97488983"/>
    <n v="97849441"/>
    <s v="C9orf3"/>
    <s v="chromosome 9 open reading frame 3 [Source:HGNC Symbol;Acc:1361]"/>
    <x v="3"/>
    <x v="188"/>
    <x v="1613"/>
  </r>
  <r>
    <n v="9"/>
    <n v="97488983"/>
    <n v="97849441"/>
    <s v="C9orf3"/>
    <s v="chromosome 9 open reading frame 3 [Source:HGNC Symbol;Acc:1361]"/>
    <x v="3"/>
    <x v="188"/>
    <x v="1614"/>
  </r>
  <r>
    <n v="9"/>
    <n v="97488983"/>
    <n v="97849441"/>
    <s v="C9orf3"/>
    <s v="chromosome 9 open reading frame 3 [Source:HGNC Symbol;Acc:1361]"/>
    <x v="4"/>
    <x v="188"/>
    <x v="1615"/>
  </r>
  <r>
    <n v="9"/>
    <n v="97488983"/>
    <n v="97849441"/>
    <s v="C9orf3"/>
    <s v="chromosome 9 open reading frame 3 [Source:HGNC Symbol;Acc:1361]"/>
    <x v="3"/>
    <x v="188"/>
    <x v="1616"/>
  </r>
  <r>
    <n v="9"/>
    <n v="97488983"/>
    <n v="97849441"/>
    <s v="C9orf3"/>
    <s v="chromosome 9 open reading frame 3 [Source:HGNC Symbol;Acc:1361]"/>
    <x v="3"/>
    <x v="188"/>
    <x v="1617"/>
  </r>
  <r>
    <n v="9"/>
    <n v="97488983"/>
    <n v="97849441"/>
    <s v="C9orf3"/>
    <s v="chromosome 9 open reading frame 3 [Source:HGNC Symbol;Acc:1361]"/>
    <x v="3"/>
    <x v="188"/>
    <x v="1618"/>
  </r>
  <r>
    <n v="9"/>
    <n v="97488983"/>
    <n v="97849441"/>
    <s v="C9orf3"/>
    <s v="chromosome 9 open reading frame 3 [Source:HGNC Symbol;Acc:1361]"/>
    <x v="4"/>
    <x v="188"/>
    <x v="1619"/>
  </r>
  <r>
    <n v="9"/>
    <n v="97488983"/>
    <n v="97849441"/>
    <s v="C9orf3"/>
    <s v="chromosome 9 open reading frame 3 [Source:HGNC Symbol;Acc:1361]"/>
    <x v="8"/>
    <x v="188"/>
    <x v="1620"/>
  </r>
  <r>
    <n v="9"/>
    <n v="97488983"/>
    <n v="97849441"/>
    <s v="C9orf3"/>
    <s v="chromosome 9 open reading frame 3 [Source:HGNC Symbol;Acc:1361]"/>
    <x v="3"/>
    <x v="188"/>
    <x v="1621"/>
  </r>
  <r>
    <n v="9"/>
    <n v="97488983"/>
    <n v="97849441"/>
    <s v="C9orf3"/>
    <s v="chromosome 9 open reading frame 3 [Source:HGNC Symbol;Acc:1361]"/>
    <x v="3"/>
    <x v="188"/>
    <x v="1622"/>
  </r>
  <r>
    <n v="9"/>
    <n v="97488983"/>
    <n v="97849441"/>
    <s v="C9orf3"/>
    <s v="chromosome 9 open reading frame 3 [Source:HGNC Symbol;Acc:1361]"/>
    <x v="3"/>
    <x v="188"/>
    <x v="1623"/>
  </r>
  <r>
    <n v="9"/>
    <n v="97488983"/>
    <n v="97849441"/>
    <s v="C9orf3"/>
    <s v="chromosome 9 open reading frame 3 [Source:HGNC Symbol;Acc:1361]"/>
    <x v="3"/>
    <x v="188"/>
    <x v="1624"/>
  </r>
  <r>
    <n v="9"/>
    <n v="97488983"/>
    <n v="97849441"/>
    <s v="C9orf3"/>
    <s v="chromosome 9 open reading frame 3 [Source:HGNC Symbol;Acc:1361]"/>
    <x v="3"/>
    <x v="188"/>
    <x v="1625"/>
  </r>
  <r>
    <n v="9"/>
    <n v="97488983"/>
    <n v="97849441"/>
    <s v="C9orf3"/>
    <s v="chromosome 9 open reading frame 3 [Source:HGNC Symbol;Acc:1361]"/>
    <x v="4"/>
    <x v="188"/>
    <x v="1626"/>
  </r>
  <r>
    <n v="9"/>
    <n v="97488983"/>
    <n v="97849441"/>
    <s v="C9orf3"/>
    <s v="chromosome 9 open reading frame 3 [Source:HGNC Symbol;Acc:1361]"/>
    <x v="4"/>
    <x v="188"/>
    <x v="1627"/>
  </r>
  <r>
    <n v="9"/>
    <n v="97488983"/>
    <n v="97849441"/>
    <s v="C9orf3"/>
    <s v="chromosome 9 open reading frame 3 [Source:HGNC Symbol;Acc:1361]"/>
    <x v="4"/>
    <x v="188"/>
    <x v="1628"/>
  </r>
  <r>
    <n v="9"/>
    <n v="97488983"/>
    <n v="97849441"/>
    <s v="C9orf3"/>
    <s v="chromosome 9 open reading frame 3 [Source:HGNC Symbol;Acc:1361]"/>
    <x v="4"/>
    <x v="188"/>
    <x v="1629"/>
  </r>
  <r>
    <n v="1"/>
    <n v="95362507"/>
    <n v="95392834"/>
    <s v="CNN3"/>
    <s v="calponin 3, acidic [Source:HGNC Symbol;Acc:2157]"/>
    <x v="4"/>
    <x v="189"/>
    <x v="1630"/>
  </r>
  <r>
    <n v="1"/>
    <n v="95362507"/>
    <n v="95392834"/>
    <s v="CNN3"/>
    <s v="calponin 3, acidic [Source:HGNC Symbol;Acc:2157]"/>
    <x v="3"/>
    <x v="189"/>
    <x v="1631"/>
  </r>
  <r>
    <n v="1"/>
    <n v="95362507"/>
    <n v="95392834"/>
    <s v="CNN3"/>
    <s v="calponin 3, acidic [Source:HGNC Symbol;Acc:2157]"/>
    <x v="3"/>
    <x v="189"/>
    <x v="1632"/>
  </r>
  <r>
    <n v="1"/>
    <n v="95362507"/>
    <n v="95392834"/>
    <s v="CNN3"/>
    <s v="calponin 3, acidic [Source:HGNC Symbol;Acc:2157]"/>
    <x v="4"/>
    <x v="189"/>
    <x v="1633"/>
  </r>
  <r>
    <n v="1"/>
    <n v="95362507"/>
    <n v="95392834"/>
    <s v="CNN3"/>
    <s v="calponin 3, acidic [Source:HGNC Symbol;Acc:2157]"/>
    <x v="3"/>
    <x v="189"/>
    <x v="1634"/>
  </r>
  <r>
    <n v="1"/>
    <n v="95362507"/>
    <n v="95392834"/>
    <s v="CNN3"/>
    <s v="calponin 3, acidic [Source:HGNC Symbol;Acc:2157]"/>
    <x v="4"/>
    <x v="189"/>
    <x v="1635"/>
  </r>
  <r>
    <n v="1"/>
    <n v="95362507"/>
    <n v="95392834"/>
    <s v="CNN3"/>
    <s v="calponin 3, acidic [Source:HGNC Symbol;Acc:2157]"/>
    <x v="4"/>
    <x v="189"/>
    <x v="1636"/>
  </r>
  <r>
    <n v="1"/>
    <n v="95362507"/>
    <n v="95392834"/>
    <s v="CNN3"/>
    <s v="calponin 3, acidic [Source:HGNC Symbol;Acc:2157]"/>
    <x v="4"/>
    <x v="189"/>
    <x v="1637"/>
  </r>
  <r>
    <n v="1"/>
    <n v="95439963"/>
    <n v="95538501"/>
    <s v="ALG14"/>
    <s v="ALG14, UDP-N-acetylglucosaminyltransferase subunit [Source:HGNC Symbol;Acc:28287]"/>
    <x v="4"/>
    <x v="190"/>
    <x v="1638"/>
  </r>
  <r>
    <n v="1"/>
    <n v="95439963"/>
    <n v="95538501"/>
    <s v="ALG14"/>
    <s v="ALG14, UDP-N-acetylglucosaminyltransferase subunit [Source:HGNC Symbol;Acc:28287]"/>
    <x v="3"/>
    <x v="190"/>
    <x v="1639"/>
  </r>
  <r>
    <n v="1"/>
    <n v="95439963"/>
    <n v="95538501"/>
    <s v="ALG14"/>
    <s v="ALG14, UDP-N-acetylglucosaminyltransferase subunit [Source:HGNC Symbol;Acc:28287]"/>
    <x v="3"/>
    <x v="190"/>
    <x v="1640"/>
  </r>
  <r>
    <n v="19"/>
    <n v="38701646"/>
    <n v="38720354"/>
    <s v="DPF1"/>
    <s v="D4, zinc and double PHD fingers family 1 [Source:HGNC Symbol;Acc:20225]"/>
    <x v="4"/>
    <x v="191"/>
    <x v="1641"/>
  </r>
  <r>
    <n v="19"/>
    <n v="38701646"/>
    <n v="38720354"/>
    <s v="DPF1"/>
    <s v="D4, zinc and double PHD fingers family 1 [Source:HGNC Symbol;Acc:20225]"/>
    <x v="4"/>
    <x v="191"/>
    <x v="1642"/>
  </r>
  <r>
    <n v="19"/>
    <n v="38701646"/>
    <n v="38720354"/>
    <s v="DPF1"/>
    <s v="D4, zinc and double PHD fingers family 1 [Source:HGNC Symbol;Acc:20225]"/>
    <x v="8"/>
    <x v="191"/>
    <x v="1643"/>
  </r>
  <r>
    <n v="19"/>
    <n v="38701646"/>
    <n v="38720354"/>
    <s v="DPF1"/>
    <s v="D4, zinc and double PHD fingers family 1 [Source:HGNC Symbol;Acc:20225]"/>
    <x v="4"/>
    <x v="191"/>
    <x v="1644"/>
  </r>
  <r>
    <n v="19"/>
    <n v="38701646"/>
    <n v="38720354"/>
    <s v="DPF1"/>
    <s v="D4, zinc and double PHD fingers family 1 [Source:HGNC Symbol;Acc:20225]"/>
    <x v="4"/>
    <x v="191"/>
    <x v="1645"/>
  </r>
  <r>
    <n v="19"/>
    <n v="38701646"/>
    <n v="38720354"/>
    <s v="DPF1"/>
    <s v="D4, zinc and double PHD fingers family 1 [Source:HGNC Symbol;Acc:20225]"/>
    <x v="5"/>
    <x v="191"/>
    <x v="1646"/>
  </r>
  <r>
    <n v="19"/>
    <n v="38701646"/>
    <n v="38720354"/>
    <s v="DPF1"/>
    <s v="D4, zinc and double PHD fingers family 1 [Source:HGNC Symbol;Acc:20225]"/>
    <x v="4"/>
    <x v="191"/>
    <x v="1647"/>
  </r>
  <r>
    <n v="19"/>
    <n v="38701646"/>
    <n v="38720354"/>
    <s v="DPF1"/>
    <s v="D4, zinc and double PHD fingers family 1 [Source:HGNC Symbol;Acc:20225]"/>
    <x v="5"/>
    <x v="191"/>
    <x v="1648"/>
  </r>
  <r>
    <n v="19"/>
    <n v="38701646"/>
    <n v="38720354"/>
    <s v="DPF1"/>
    <s v="D4, zinc and double PHD fingers family 1 [Source:HGNC Symbol;Acc:20225]"/>
    <x v="5"/>
    <x v="191"/>
    <x v="1649"/>
  </r>
  <r>
    <n v="19"/>
    <n v="38701646"/>
    <n v="38720354"/>
    <s v="DPF1"/>
    <s v="D4, zinc and double PHD fingers family 1 [Source:HGNC Symbol;Acc:20225]"/>
    <x v="5"/>
    <x v="191"/>
    <x v="1650"/>
  </r>
  <r>
    <n v="19"/>
    <n v="38701646"/>
    <n v="38720354"/>
    <s v="DPF1"/>
    <s v="D4, zinc and double PHD fingers family 1 [Source:HGNC Symbol;Acc:20225]"/>
    <x v="5"/>
    <x v="191"/>
    <x v="1651"/>
  </r>
  <r>
    <n v="19"/>
    <n v="38701646"/>
    <n v="38720354"/>
    <s v="DPF1"/>
    <s v="D4, zinc and double PHD fingers family 1 [Source:HGNC Symbol;Acc:20225]"/>
    <x v="4"/>
    <x v="191"/>
    <x v="1652"/>
  </r>
  <r>
    <n v="19"/>
    <n v="38701646"/>
    <n v="38720354"/>
    <s v="DPF1"/>
    <s v="D4, zinc and double PHD fingers family 1 [Source:HGNC Symbol;Acc:20225]"/>
    <x v="5"/>
    <x v="191"/>
    <x v="1653"/>
  </r>
  <r>
    <n v="19"/>
    <n v="38701646"/>
    <n v="38720354"/>
    <s v="DPF1"/>
    <s v="D4, zinc and double PHD fingers family 1 [Source:HGNC Symbol;Acc:20225]"/>
    <x v="4"/>
    <x v="191"/>
    <x v="1654"/>
  </r>
  <r>
    <n v="19"/>
    <n v="38701646"/>
    <n v="38720354"/>
    <s v="DPF1"/>
    <s v="D4, zinc and double PHD fingers family 1 [Source:HGNC Symbol;Acc:20225]"/>
    <x v="4"/>
    <x v="191"/>
    <x v="1655"/>
  </r>
  <r>
    <n v="19"/>
    <n v="38701646"/>
    <n v="38720354"/>
    <s v="DPF1"/>
    <s v="D4, zinc and double PHD fingers family 1 [Source:HGNC Symbol;Acc:20225]"/>
    <x v="4"/>
    <x v="191"/>
    <x v="1656"/>
  </r>
  <r>
    <n v="3"/>
    <n v="124480795"/>
    <n v="124620265"/>
    <s v="ITGB5"/>
    <s v="integrin, beta 5 [Source:HGNC Symbol;Acc:6160]"/>
    <x v="4"/>
    <x v="192"/>
    <x v="1657"/>
  </r>
  <r>
    <n v="3"/>
    <n v="124480795"/>
    <n v="124620265"/>
    <s v="ITGB5"/>
    <s v="integrin, beta 5 [Source:HGNC Symbol;Acc:6160]"/>
    <x v="5"/>
    <x v="192"/>
    <x v="1658"/>
  </r>
  <r>
    <n v="3"/>
    <n v="124480795"/>
    <n v="124620265"/>
    <s v="ITGB5"/>
    <s v="integrin, beta 5 [Source:HGNC Symbol;Acc:6160]"/>
    <x v="3"/>
    <x v="192"/>
    <x v="1659"/>
  </r>
  <r>
    <n v="3"/>
    <n v="124480795"/>
    <n v="124620265"/>
    <s v="ITGB5"/>
    <s v="integrin, beta 5 [Source:HGNC Symbol;Acc:6160]"/>
    <x v="4"/>
    <x v="192"/>
    <x v="1660"/>
  </r>
  <r>
    <n v="3"/>
    <n v="124480795"/>
    <n v="124620265"/>
    <s v="ITGB5"/>
    <s v="integrin, beta 5 [Source:HGNC Symbol;Acc:6160]"/>
    <x v="4"/>
    <x v="192"/>
    <x v="1661"/>
  </r>
  <r>
    <n v="3"/>
    <n v="124480795"/>
    <n v="124620265"/>
    <s v="ITGB5"/>
    <s v="integrin, beta 5 [Source:HGNC Symbol;Acc:6160]"/>
    <x v="3"/>
    <x v="192"/>
    <x v="1662"/>
  </r>
  <r>
    <n v="3"/>
    <n v="124480795"/>
    <n v="124620265"/>
    <s v="ITGB5"/>
    <s v="integrin, beta 5 [Source:HGNC Symbol;Acc:6160]"/>
    <x v="4"/>
    <x v="192"/>
    <x v="1663"/>
  </r>
  <r>
    <n v="3"/>
    <n v="124480795"/>
    <n v="124620265"/>
    <s v="ITGB5"/>
    <s v="integrin, beta 5 [Source:HGNC Symbol;Acc:6160]"/>
    <x v="3"/>
    <x v="192"/>
    <x v="1664"/>
  </r>
  <r>
    <n v="3"/>
    <n v="124480795"/>
    <n v="124620265"/>
    <s v="ITGB5"/>
    <s v="integrin, beta 5 [Source:HGNC Symbol;Acc:6160]"/>
    <x v="8"/>
    <x v="192"/>
    <x v="1665"/>
  </r>
  <r>
    <n v="3"/>
    <n v="124480795"/>
    <n v="124620265"/>
    <s v="ITGB5"/>
    <s v="integrin, beta 5 [Source:HGNC Symbol;Acc:6160]"/>
    <x v="4"/>
    <x v="192"/>
    <x v="1666"/>
  </r>
  <r>
    <n v="3"/>
    <n v="124480795"/>
    <n v="124620265"/>
    <s v="ITGB5"/>
    <s v="integrin, beta 5 [Source:HGNC Symbol;Acc:6160]"/>
    <x v="4"/>
    <x v="192"/>
    <x v="1667"/>
  </r>
  <r>
    <n v="3"/>
    <n v="124480795"/>
    <n v="124620265"/>
    <s v="ITGB5"/>
    <s v="integrin, beta 5 [Source:HGNC Symbol;Acc:6160]"/>
    <x v="4"/>
    <x v="192"/>
    <x v="1668"/>
  </r>
  <r>
    <n v="3"/>
    <n v="124480795"/>
    <n v="124620265"/>
    <s v="ITGB5"/>
    <s v="integrin, beta 5 [Source:HGNC Symbol;Acc:6160]"/>
    <x v="3"/>
    <x v="192"/>
    <x v="1669"/>
  </r>
  <r>
    <n v="22"/>
    <n v="45704849"/>
    <n v="45737836"/>
    <s v="FAM118A"/>
    <s v="family with sequence similarity 118, member A [Source:HGNC Symbol;Acc:1313]"/>
    <x v="3"/>
    <x v="193"/>
    <x v="1670"/>
  </r>
  <r>
    <n v="22"/>
    <n v="45704849"/>
    <n v="45737836"/>
    <s v="FAM118A"/>
    <s v="family with sequence similarity 118, member A [Source:HGNC Symbol;Acc:1313]"/>
    <x v="4"/>
    <x v="193"/>
    <x v="1671"/>
  </r>
  <r>
    <n v="22"/>
    <n v="45704849"/>
    <n v="45737836"/>
    <s v="FAM118A"/>
    <s v="family with sequence similarity 118, member A [Source:HGNC Symbol;Acc:1313]"/>
    <x v="3"/>
    <x v="193"/>
    <x v="1672"/>
  </r>
  <r>
    <n v="22"/>
    <n v="45704849"/>
    <n v="45737836"/>
    <s v="FAM118A"/>
    <s v="family with sequence similarity 118, member A [Source:HGNC Symbol;Acc:1313]"/>
    <x v="4"/>
    <x v="193"/>
    <x v="1673"/>
  </r>
  <r>
    <n v="22"/>
    <n v="45704849"/>
    <n v="45737836"/>
    <s v="FAM118A"/>
    <s v="family with sequence similarity 118, member A [Source:HGNC Symbol;Acc:1313]"/>
    <x v="4"/>
    <x v="193"/>
    <x v="1674"/>
  </r>
  <r>
    <n v="22"/>
    <n v="45704849"/>
    <n v="45737836"/>
    <s v="FAM118A"/>
    <s v="family with sequence similarity 118, member A [Source:HGNC Symbol;Acc:1313]"/>
    <x v="5"/>
    <x v="193"/>
    <x v="1675"/>
  </r>
  <r>
    <n v="22"/>
    <n v="45704849"/>
    <n v="45737836"/>
    <s v="FAM118A"/>
    <s v="family with sequence similarity 118, member A [Source:HGNC Symbol;Acc:1313]"/>
    <x v="4"/>
    <x v="193"/>
    <x v="1676"/>
  </r>
  <r>
    <n v="22"/>
    <n v="45704849"/>
    <n v="45737836"/>
    <s v="FAM118A"/>
    <s v="family with sequence similarity 118, member A [Source:HGNC Symbol;Acc:1313]"/>
    <x v="4"/>
    <x v="193"/>
    <x v="1677"/>
  </r>
  <r>
    <n v="22"/>
    <n v="45704849"/>
    <n v="45737836"/>
    <s v="FAM118A"/>
    <s v="family with sequence similarity 118, member A [Source:HGNC Symbol;Acc:1313]"/>
    <x v="4"/>
    <x v="193"/>
    <x v="1678"/>
  </r>
  <r>
    <n v="22"/>
    <n v="45704849"/>
    <n v="45737836"/>
    <s v="FAM118A"/>
    <s v="family with sequence similarity 118, member A [Source:HGNC Symbol;Acc:1313]"/>
    <x v="3"/>
    <x v="193"/>
    <x v="1679"/>
  </r>
  <r>
    <n v="22"/>
    <n v="45704849"/>
    <n v="45737836"/>
    <s v="FAM118A"/>
    <s v="family with sequence similarity 118, member A [Source:HGNC Symbol;Acc:1313]"/>
    <x v="3"/>
    <x v="193"/>
    <x v="1680"/>
  </r>
  <r>
    <n v="22"/>
    <n v="45704849"/>
    <n v="45737836"/>
    <s v="FAM118A"/>
    <s v="family with sequence similarity 118, member A [Source:HGNC Symbol;Acc:1313]"/>
    <x v="3"/>
    <x v="193"/>
    <x v="1681"/>
  </r>
  <r>
    <n v="22"/>
    <n v="45704849"/>
    <n v="45737836"/>
    <s v="FAM118A"/>
    <s v="family with sequence similarity 118, member A [Source:HGNC Symbol;Acc:1313]"/>
    <x v="5"/>
    <x v="193"/>
    <x v="1682"/>
  </r>
  <r>
    <n v="22"/>
    <n v="45704849"/>
    <n v="45737836"/>
    <s v="FAM118A"/>
    <s v="family with sequence similarity 118, member A [Source:HGNC Symbol;Acc:1313]"/>
    <x v="3"/>
    <x v="193"/>
    <x v="1683"/>
  </r>
  <r>
    <n v="22"/>
    <n v="45704849"/>
    <n v="45737836"/>
    <s v="FAM118A"/>
    <s v="family with sequence similarity 118, member A [Source:HGNC Symbol;Acc:1313]"/>
    <x v="5"/>
    <x v="193"/>
    <x v="1684"/>
  </r>
  <r>
    <n v="22"/>
    <n v="45704849"/>
    <n v="45737836"/>
    <s v="FAM118A"/>
    <s v="family with sequence similarity 118, member A [Source:HGNC Symbol;Acc:1313]"/>
    <x v="3"/>
    <x v="193"/>
    <x v="1685"/>
  </r>
  <r>
    <n v="22"/>
    <n v="45704849"/>
    <n v="45737836"/>
    <s v="FAM118A"/>
    <s v="family with sequence similarity 118, member A [Source:HGNC Symbol;Acc:1313]"/>
    <x v="4"/>
    <x v="193"/>
    <x v="1686"/>
  </r>
  <r>
    <n v="10"/>
    <n v="5680830"/>
    <n v="5708558"/>
    <s v="ASB13"/>
    <s v="ankyrin repeat and SOCS box containing 13 [Source:HGNC Symbol;Acc:19765]"/>
    <x v="3"/>
    <x v="194"/>
    <x v="1687"/>
  </r>
  <r>
    <n v="10"/>
    <n v="5680830"/>
    <n v="5708558"/>
    <s v="ASB13"/>
    <s v="ankyrin repeat and SOCS box containing 13 [Source:HGNC Symbol;Acc:19765]"/>
    <x v="4"/>
    <x v="194"/>
    <x v="1688"/>
  </r>
  <r>
    <n v="10"/>
    <n v="5680830"/>
    <n v="5708558"/>
    <s v="ASB13"/>
    <s v="ankyrin repeat and SOCS box containing 13 [Source:HGNC Symbol;Acc:19765]"/>
    <x v="8"/>
    <x v="194"/>
    <x v="1689"/>
  </r>
  <r>
    <n v="10"/>
    <n v="5680830"/>
    <n v="5708558"/>
    <s v="ASB13"/>
    <s v="ankyrin repeat and SOCS box containing 13 [Source:HGNC Symbol;Acc:19765]"/>
    <x v="3"/>
    <x v="194"/>
    <x v="1690"/>
  </r>
  <r>
    <n v="10"/>
    <n v="5680830"/>
    <n v="5708558"/>
    <s v="ASB13"/>
    <s v="ankyrin repeat and SOCS box containing 13 [Source:HGNC Symbol;Acc:19765]"/>
    <x v="3"/>
    <x v="194"/>
    <x v="1691"/>
  </r>
  <r>
    <n v="12"/>
    <n v="3715799"/>
    <n v="3873985"/>
    <s v="EFCAB4B"/>
    <s v="EF-hand calcium binding domain 4B [Source:HGNC Symbol;Acc:28657]"/>
    <x v="8"/>
    <x v="195"/>
    <x v="1692"/>
  </r>
  <r>
    <n v="12"/>
    <n v="3715799"/>
    <n v="3873985"/>
    <s v="EFCAB4B"/>
    <s v="EF-hand calcium binding domain 4B [Source:HGNC Symbol;Acc:28657]"/>
    <x v="4"/>
    <x v="195"/>
    <x v="1693"/>
  </r>
  <r>
    <n v="12"/>
    <n v="3715799"/>
    <n v="3873985"/>
    <s v="EFCAB4B"/>
    <s v="EF-hand calcium binding domain 4B [Source:HGNC Symbol;Acc:28657]"/>
    <x v="4"/>
    <x v="195"/>
    <x v="1694"/>
  </r>
  <r>
    <n v="12"/>
    <n v="3715799"/>
    <n v="3873985"/>
    <s v="EFCAB4B"/>
    <s v="EF-hand calcium binding domain 4B [Source:HGNC Symbol;Acc:28657]"/>
    <x v="4"/>
    <x v="195"/>
    <x v="1695"/>
  </r>
  <r>
    <n v="12"/>
    <n v="3715799"/>
    <n v="3873985"/>
    <s v="EFCAB4B"/>
    <s v="EF-hand calcium binding domain 4B [Source:HGNC Symbol;Acc:28657]"/>
    <x v="3"/>
    <x v="195"/>
    <x v="1696"/>
  </r>
  <r>
    <n v="12"/>
    <n v="3715799"/>
    <n v="3873985"/>
    <s v="EFCAB4B"/>
    <s v="EF-hand calcium binding domain 4B [Source:HGNC Symbol;Acc:28657]"/>
    <x v="3"/>
    <x v="195"/>
    <x v="1697"/>
  </r>
  <r>
    <n v="12"/>
    <n v="3715799"/>
    <n v="3873985"/>
    <s v="EFCAB4B"/>
    <s v="EF-hand calcium binding domain 4B [Source:HGNC Symbol;Acc:28657]"/>
    <x v="4"/>
    <x v="195"/>
    <x v="1698"/>
  </r>
  <r>
    <n v="6"/>
    <n v="129204342"/>
    <n v="129837714"/>
    <s v="LAMA2"/>
    <s v="laminin, alpha 2 [Source:HGNC Symbol;Acc:6482]"/>
    <x v="4"/>
    <x v="196"/>
    <x v="1699"/>
  </r>
  <r>
    <n v="6"/>
    <n v="129204342"/>
    <n v="129837714"/>
    <s v="LAMA2"/>
    <s v="laminin, alpha 2 [Source:HGNC Symbol;Acc:6482]"/>
    <x v="3"/>
    <x v="196"/>
    <x v="1700"/>
  </r>
  <r>
    <n v="6"/>
    <n v="129204342"/>
    <n v="129837714"/>
    <s v="LAMA2"/>
    <s v="laminin, alpha 2 [Source:HGNC Symbol;Acc:6482]"/>
    <x v="3"/>
    <x v="196"/>
    <x v="1701"/>
  </r>
  <r>
    <n v="6"/>
    <n v="129204342"/>
    <n v="129837714"/>
    <s v="LAMA2"/>
    <s v="laminin, alpha 2 [Source:HGNC Symbol;Acc:6482]"/>
    <x v="3"/>
    <x v="196"/>
    <x v="1702"/>
  </r>
  <r>
    <n v="9"/>
    <n v="108006903"/>
    <n v="108201452"/>
    <s v="SLC44A1"/>
    <s v="solute carrier family 44 (choline transporter), member 1 [Source:HGNC Symbol;Acc:18798]"/>
    <x v="4"/>
    <x v="197"/>
    <x v="1703"/>
  </r>
  <r>
    <n v="9"/>
    <n v="108006903"/>
    <n v="108201452"/>
    <s v="SLC44A1"/>
    <s v="solute carrier family 44 (choline transporter), member 1 [Source:HGNC Symbol;Acc:18798]"/>
    <x v="8"/>
    <x v="197"/>
    <x v="1704"/>
  </r>
  <r>
    <n v="9"/>
    <n v="108006903"/>
    <n v="108201452"/>
    <s v="SLC44A1"/>
    <s v="solute carrier family 44 (choline transporter), member 1 [Source:HGNC Symbol;Acc:18798]"/>
    <x v="4"/>
    <x v="197"/>
    <x v="1705"/>
  </r>
  <r>
    <n v="9"/>
    <n v="108006903"/>
    <n v="108201452"/>
    <s v="SLC44A1"/>
    <s v="solute carrier family 44 (choline transporter), member 1 [Source:HGNC Symbol;Acc:18798]"/>
    <x v="4"/>
    <x v="197"/>
    <x v="1706"/>
  </r>
  <r>
    <n v="9"/>
    <n v="108006903"/>
    <n v="108201452"/>
    <s v="SLC44A1"/>
    <s v="solute carrier family 44 (choline transporter), member 1 [Source:HGNC Symbol;Acc:18798]"/>
    <x v="3"/>
    <x v="197"/>
    <x v="1707"/>
  </r>
  <r>
    <n v="9"/>
    <n v="108006903"/>
    <n v="108201452"/>
    <s v="SLC44A1"/>
    <s v="solute carrier family 44 (choline transporter), member 1 [Source:HGNC Symbol;Acc:18798]"/>
    <x v="5"/>
    <x v="197"/>
    <x v="1708"/>
  </r>
  <r>
    <n v="9"/>
    <n v="108006903"/>
    <n v="108201452"/>
    <s v="SLC44A1"/>
    <s v="solute carrier family 44 (choline transporter), member 1 [Source:HGNC Symbol;Acc:18798]"/>
    <x v="3"/>
    <x v="197"/>
    <x v="1709"/>
  </r>
  <r>
    <n v="9"/>
    <n v="108006903"/>
    <n v="108201452"/>
    <s v="SLC44A1"/>
    <s v="solute carrier family 44 (choline transporter), member 1 [Source:HGNC Symbol;Acc:18798]"/>
    <x v="4"/>
    <x v="197"/>
    <x v="1710"/>
  </r>
  <r>
    <n v="5"/>
    <n v="77781038"/>
    <n v="78065844"/>
    <s v="LHFPL2"/>
    <s v="lipoma HMGIC fusion partner-like 2 [Source:HGNC Symbol;Acc:6588]"/>
    <x v="4"/>
    <x v="198"/>
    <x v="1711"/>
  </r>
  <r>
    <n v="5"/>
    <n v="77781038"/>
    <n v="78065844"/>
    <s v="LHFPL2"/>
    <s v="lipoma HMGIC fusion partner-like 2 [Source:HGNC Symbol;Acc:6588]"/>
    <x v="3"/>
    <x v="198"/>
    <x v="1712"/>
  </r>
  <r>
    <n v="5"/>
    <n v="77781038"/>
    <n v="78065844"/>
    <s v="LHFPL2"/>
    <s v="lipoma HMGIC fusion partner-like 2 [Source:HGNC Symbol;Acc:6588]"/>
    <x v="3"/>
    <x v="198"/>
    <x v="1713"/>
  </r>
  <r>
    <n v="5"/>
    <n v="77781038"/>
    <n v="78065844"/>
    <s v="LHFPL2"/>
    <s v="lipoma HMGIC fusion partner-like 2 [Source:HGNC Symbol;Acc:6588]"/>
    <x v="3"/>
    <x v="198"/>
    <x v="1714"/>
  </r>
  <r>
    <n v="5"/>
    <n v="77781038"/>
    <n v="78065844"/>
    <s v="LHFPL2"/>
    <s v="lipoma HMGIC fusion partner-like 2 [Source:HGNC Symbol;Acc:6588]"/>
    <x v="3"/>
    <x v="198"/>
    <x v="1715"/>
  </r>
  <r>
    <n v="5"/>
    <n v="77781038"/>
    <n v="78065844"/>
    <s v="LHFPL2"/>
    <s v="lipoma HMGIC fusion partner-like 2 [Source:HGNC Symbol;Acc:6588]"/>
    <x v="3"/>
    <x v="198"/>
    <x v="1716"/>
  </r>
  <r>
    <n v="5"/>
    <n v="77781038"/>
    <n v="78065844"/>
    <s v="LHFPL2"/>
    <s v="lipoma HMGIC fusion partner-like 2 [Source:HGNC Symbol;Acc:6588]"/>
    <x v="3"/>
    <x v="198"/>
    <x v="1717"/>
  </r>
  <r>
    <n v="5"/>
    <n v="77781038"/>
    <n v="78065844"/>
    <s v="LHFPL2"/>
    <s v="lipoma HMGIC fusion partner-like 2 [Source:HGNC Symbol;Acc:6588]"/>
    <x v="4"/>
    <x v="198"/>
    <x v="1718"/>
  </r>
  <r>
    <n v="3"/>
    <n v="37034823"/>
    <n v="37107380"/>
    <s v="MLH1"/>
    <s v="mutL homolog 1 [Source:HGNC Symbol;Acc:7127]"/>
    <x v="4"/>
    <x v="199"/>
    <x v="1719"/>
  </r>
  <r>
    <n v="3"/>
    <n v="37034823"/>
    <n v="37107380"/>
    <s v="MLH1"/>
    <s v="mutL homolog 1 [Source:HGNC Symbol;Acc:7127]"/>
    <x v="8"/>
    <x v="199"/>
    <x v="1720"/>
  </r>
  <r>
    <n v="3"/>
    <n v="37034823"/>
    <n v="37107380"/>
    <s v="MLH1"/>
    <s v="mutL homolog 1 [Source:HGNC Symbol;Acc:7127]"/>
    <x v="8"/>
    <x v="199"/>
    <x v="1721"/>
  </r>
  <r>
    <n v="3"/>
    <n v="37034823"/>
    <n v="37107380"/>
    <s v="MLH1"/>
    <s v="mutL homolog 1 [Source:HGNC Symbol;Acc:7127]"/>
    <x v="8"/>
    <x v="199"/>
    <x v="1722"/>
  </r>
  <r>
    <n v="3"/>
    <n v="37034823"/>
    <n v="37107380"/>
    <s v="MLH1"/>
    <s v="mutL homolog 1 [Source:HGNC Symbol;Acc:7127]"/>
    <x v="8"/>
    <x v="199"/>
    <x v="1723"/>
  </r>
  <r>
    <n v="3"/>
    <n v="37034823"/>
    <n v="37107380"/>
    <s v="MLH1"/>
    <s v="mutL homolog 1 [Source:HGNC Symbol;Acc:7127]"/>
    <x v="4"/>
    <x v="199"/>
    <x v="1724"/>
  </r>
  <r>
    <n v="3"/>
    <n v="37034823"/>
    <n v="37107380"/>
    <s v="MLH1"/>
    <s v="mutL homolog 1 [Source:HGNC Symbol;Acc:7127]"/>
    <x v="4"/>
    <x v="199"/>
    <x v="1725"/>
  </r>
  <r>
    <n v="3"/>
    <n v="37034823"/>
    <n v="37107380"/>
    <s v="MLH1"/>
    <s v="mutL homolog 1 [Source:HGNC Symbol;Acc:7127]"/>
    <x v="3"/>
    <x v="199"/>
    <x v="1726"/>
  </r>
  <r>
    <n v="3"/>
    <n v="37034823"/>
    <n v="37107380"/>
    <s v="MLH1"/>
    <s v="mutL homolog 1 [Source:HGNC Symbol;Acc:7127]"/>
    <x v="4"/>
    <x v="199"/>
    <x v="1727"/>
  </r>
  <r>
    <n v="3"/>
    <n v="37034823"/>
    <n v="37107380"/>
    <s v="MLH1"/>
    <s v="mutL homolog 1 [Source:HGNC Symbol;Acc:7127]"/>
    <x v="4"/>
    <x v="199"/>
    <x v="1728"/>
  </r>
  <r>
    <n v="3"/>
    <n v="37034823"/>
    <n v="37107380"/>
    <s v="MLH1"/>
    <s v="mutL homolog 1 [Source:HGNC Symbol;Acc:7127]"/>
    <x v="4"/>
    <x v="199"/>
    <x v="1729"/>
  </r>
  <r>
    <n v="3"/>
    <n v="37034823"/>
    <n v="37107380"/>
    <s v="MLH1"/>
    <s v="mutL homolog 1 [Source:HGNC Symbol;Acc:7127]"/>
    <x v="4"/>
    <x v="199"/>
    <x v="1730"/>
  </r>
  <r>
    <n v="3"/>
    <n v="37034823"/>
    <n v="37107380"/>
    <s v="MLH1"/>
    <s v="mutL homolog 1 [Source:HGNC Symbol;Acc:7127]"/>
    <x v="3"/>
    <x v="199"/>
    <x v="1731"/>
  </r>
  <r>
    <n v="3"/>
    <n v="37034823"/>
    <n v="37107380"/>
    <s v="MLH1"/>
    <s v="mutL homolog 1 [Source:HGNC Symbol;Acc:7127]"/>
    <x v="3"/>
    <x v="199"/>
    <x v="1732"/>
  </r>
  <r>
    <n v="3"/>
    <n v="37034823"/>
    <n v="37107380"/>
    <s v="MLH1"/>
    <s v="mutL homolog 1 [Source:HGNC Symbol;Acc:7127]"/>
    <x v="3"/>
    <x v="199"/>
    <x v="1733"/>
  </r>
  <r>
    <n v="3"/>
    <n v="37034823"/>
    <n v="37107380"/>
    <s v="MLH1"/>
    <s v="mutL homolog 1 [Source:HGNC Symbol;Acc:7127]"/>
    <x v="8"/>
    <x v="199"/>
    <x v="1734"/>
  </r>
  <r>
    <n v="3"/>
    <n v="37034823"/>
    <n v="37107380"/>
    <s v="MLH1"/>
    <s v="mutL homolog 1 [Source:HGNC Symbol;Acc:7127]"/>
    <x v="8"/>
    <x v="199"/>
    <x v="1735"/>
  </r>
  <r>
    <n v="3"/>
    <n v="37034823"/>
    <n v="37107380"/>
    <s v="MLH1"/>
    <s v="mutL homolog 1 [Source:HGNC Symbol;Acc:7127]"/>
    <x v="8"/>
    <x v="199"/>
    <x v="1736"/>
  </r>
  <r>
    <n v="3"/>
    <n v="37034823"/>
    <n v="37107380"/>
    <s v="MLH1"/>
    <s v="mutL homolog 1 [Source:HGNC Symbol;Acc:7127]"/>
    <x v="4"/>
    <x v="199"/>
    <x v="1737"/>
  </r>
  <r>
    <n v="3"/>
    <n v="37034823"/>
    <n v="37107380"/>
    <s v="MLH1"/>
    <s v="mutL homolog 1 [Source:HGNC Symbol;Acc:7127]"/>
    <x v="4"/>
    <x v="199"/>
    <x v="1738"/>
  </r>
  <r>
    <n v="3"/>
    <n v="37034823"/>
    <n v="37107380"/>
    <s v="MLH1"/>
    <s v="mutL homolog 1 [Source:HGNC Symbol;Acc:7127]"/>
    <x v="4"/>
    <x v="199"/>
    <x v="1739"/>
  </r>
  <r>
    <n v="3"/>
    <n v="37034823"/>
    <n v="37107380"/>
    <s v="MLH1"/>
    <s v="mutL homolog 1 [Source:HGNC Symbol;Acc:7127]"/>
    <x v="4"/>
    <x v="199"/>
    <x v="1740"/>
  </r>
  <r>
    <n v="9"/>
    <n v="114803065"/>
    <n v="114937688"/>
    <s v="SUSD1"/>
    <s v="sushi domain containing 1 [Source:HGNC Symbol;Acc:25413]"/>
    <x v="4"/>
    <x v="200"/>
    <x v="1741"/>
  </r>
  <r>
    <n v="9"/>
    <n v="114803065"/>
    <n v="114937688"/>
    <s v="SUSD1"/>
    <s v="sushi domain containing 1 [Source:HGNC Symbol;Acc:25413]"/>
    <x v="4"/>
    <x v="200"/>
    <x v="1742"/>
  </r>
  <r>
    <n v="9"/>
    <n v="114803065"/>
    <n v="114937688"/>
    <s v="SUSD1"/>
    <s v="sushi domain containing 1 [Source:HGNC Symbol;Acc:25413]"/>
    <x v="4"/>
    <x v="200"/>
    <x v="1743"/>
  </r>
  <r>
    <n v="9"/>
    <n v="114803065"/>
    <n v="114937688"/>
    <s v="SUSD1"/>
    <s v="sushi domain containing 1 [Source:HGNC Symbol;Acc:25413]"/>
    <x v="8"/>
    <x v="200"/>
    <x v="1744"/>
  </r>
  <r>
    <n v="9"/>
    <n v="114803065"/>
    <n v="114937688"/>
    <s v="SUSD1"/>
    <s v="sushi domain containing 1 [Source:HGNC Symbol;Acc:25413]"/>
    <x v="3"/>
    <x v="200"/>
    <x v="1745"/>
  </r>
  <r>
    <n v="9"/>
    <n v="114803065"/>
    <n v="114937688"/>
    <s v="SUSD1"/>
    <s v="sushi domain containing 1 [Source:HGNC Symbol;Acc:25413]"/>
    <x v="4"/>
    <x v="200"/>
    <x v="1746"/>
  </r>
  <r>
    <n v="9"/>
    <n v="114803065"/>
    <n v="114937688"/>
    <s v="SUSD1"/>
    <s v="sushi domain containing 1 [Source:HGNC Symbol;Acc:25413]"/>
    <x v="5"/>
    <x v="200"/>
    <x v="1747"/>
  </r>
  <r>
    <n v="9"/>
    <n v="114803065"/>
    <n v="114937688"/>
    <s v="SUSD1"/>
    <s v="sushi domain containing 1 [Source:HGNC Symbol;Acc:25413]"/>
    <x v="5"/>
    <x v="200"/>
    <x v="1748"/>
  </r>
  <r>
    <n v="9"/>
    <n v="114803065"/>
    <n v="114937688"/>
    <s v="SUSD1"/>
    <s v="sushi domain containing 1 [Source:HGNC Symbol;Acc:25413]"/>
    <x v="3"/>
    <x v="200"/>
    <x v="1749"/>
  </r>
  <r>
    <n v="9"/>
    <n v="114803065"/>
    <n v="114937688"/>
    <s v="SUSD1"/>
    <s v="sushi domain containing 1 [Source:HGNC Symbol;Acc:25413]"/>
    <x v="4"/>
    <x v="200"/>
    <x v="1750"/>
  </r>
  <r>
    <n v="4"/>
    <n v="100123795"/>
    <n v="100140694"/>
    <s v="ADH6"/>
    <s v="alcohol dehydrogenase 6 (class V) [Source:HGNC Symbol;Acc:255]"/>
    <x v="4"/>
    <x v="201"/>
    <x v="1751"/>
  </r>
  <r>
    <n v="4"/>
    <n v="100123795"/>
    <n v="100140694"/>
    <s v="ADH6"/>
    <s v="alcohol dehydrogenase 6 (class V) [Source:HGNC Symbol;Acc:255]"/>
    <x v="4"/>
    <x v="201"/>
    <x v="1752"/>
  </r>
  <r>
    <n v="4"/>
    <n v="100123795"/>
    <n v="100140694"/>
    <s v="ADH6"/>
    <s v="alcohol dehydrogenase 6 (class V) [Source:HGNC Symbol;Acc:255]"/>
    <x v="8"/>
    <x v="201"/>
    <x v="1753"/>
  </r>
  <r>
    <n v="4"/>
    <n v="100123795"/>
    <n v="100140694"/>
    <s v="ADH6"/>
    <s v="alcohol dehydrogenase 6 (class V) [Source:HGNC Symbol;Acc:255]"/>
    <x v="8"/>
    <x v="201"/>
    <x v="1754"/>
  </r>
  <r>
    <n v="4"/>
    <n v="100123795"/>
    <n v="100140694"/>
    <s v="ADH6"/>
    <s v="alcohol dehydrogenase 6 (class V) [Source:HGNC Symbol;Acc:255]"/>
    <x v="4"/>
    <x v="201"/>
    <x v="1755"/>
  </r>
  <r>
    <n v="4"/>
    <n v="100123795"/>
    <n v="100140694"/>
    <s v="ADH6"/>
    <s v="alcohol dehydrogenase 6 (class V) [Source:HGNC Symbol;Acc:255]"/>
    <x v="4"/>
    <x v="201"/>
    <x v="1756"/>
  </r>
  <r>
    <n v="4"/>
    <n v="100123795"/>
    <n v="100140694"/>
    <s v="ADH6"/>
    <s v="alcohol dehydrogenase 6 (class V) [Source:HGNC Symbol;Acc:255]"/>
    <x v="3"/>
    <x v="201"/>
    <x v="1757"/>
  </r>
  <r>
    <n v="4"/>
    <n v="100123795"/>
    <n v="100140694"/>
    <s v="ADH6"/>
    <s v="alcohol dehydrogenase 6 (class V) [Source:HGNC Symbol;Acc:255]"/>
    <x v="3"/>
    <x v="201"/>
    <x v="1758"/>
  </r>
  <r>
    <n v="4"/>
    <n v="100123795"/>
    <n v="100140694"/>
    <s v="ADH6"/>
    <s v="alcohol dehydrogenase 6 (class V) [Source:HGNC Symbol;Acc:255]"/>
    <x v="4"/>
    <x v="201"/>
    <x v="1759"/>
  </r>
  <r>
    <n v="20"/>
    <n v="36661948"/>
    <n v="36720768"/>
    <s v="RPRD1B"/>
    <s v="regulation of nuclear pre-mRNA domain containing 1B [Source:HGNC Symbol;Acc:16209]"/>
    <x v="4"/>
    <x v="202"/>
    <x v="1760"/>
  </r>
  <r>
    <n v="20"/>
    <n v="36661948"/>
    <n v="36720768"/>
    <s v="RPRD1B"/>
    <s v="regulation of nuclear pre-mRNA domain containing 1B [Source:HGNC Symbol;Acc:16209]"/>
    <x v="8"/>
    <x v="202"/>
    <x v="1761"/>
  </r>
  <r>
    <n v="20"/>
    <n v="36661948"/>
    <n v="36720768"/>
    <s v="RPRD1B"/>
    <s v="regulation of nuclear pre-mRNA domain containing 1B [Source:HGNC Symbol;Acc:16209]"/>
    <x v="8"/>
    <x v="202"/>
    <x v="1762"/>
  </r>
  <r>
    <n v="20"/>
    <n v="36661948"/>
    <n v="36720768"/>
    <s v="RPRD1B"/>
    <s v="regulation of nuclear pre-mRNA domain containing 1B [Source:HGNC Symbol;Acc:16209]"/>
    <x v="4"/>
    <x v="202"/>
    <x v="1763"/>
  </r>
  <r>
    <n v="20"/>
    <n v="36661948"/>
    <n v="36720768"/>
    <s v="RPRD1B"/>
    <s v="regulation of nuclear pre-mRNA domain containing 1B [Source:HGNC Symbol;Acc:16209]"/>
    <x v="3"/>
    <x v="202"/>
    <x v="1764"/>
  </r>
  <r>
    <n v="20"/>
    <n v="36661948"/>
    <n v="36720768"/>
    <s v="RPRD1B"/>
    <s v="regulation of nuclear pre-mRNA domain containing 1B [Source:HGNC Symbol;Acc:16209]"/>
    <x v="3"/>
    <x v="202"/>
    <x v="1765"/>
  </r>
  <r>
    <n v="7"/>
    <n v="63980262"/>
    <n v="64023484"/>
    <s v="ZNF680"/>
    <s v="zinc finger protein 680 [Source:HGNC Symbol;Acc:26897]"/>
    <x v="4"/>
    <x v="203"/>
    <x v="1766"/>
  </r>
  <r>
    <n v="7"/>
    <n v="63980262"/>
    <n v="64023484"/>
    <s v="ZNF680"/>
    <s v="zinc finger protein 680 [Source:HGNC Symbol;Acc:26897]"/>
    <x v="3"/>
    <x v="203"/>
    <x v="1767"/>
  </r>
  <r>
    <n v="7"/>
    <n v="63980262"/>
    <n v="64023484"/>
    <s v="ZNF680"/>
    <s v="zinc finger protein 680 [Source:HGNC Symbol;Acc:26897]"/>
    <x v="5"/>
    <x v="203"/>
    <x v="1768"/>
  </r>
  <r>
    <n v="7"/>
    <n v="63980262"/>
    <n v="64023484"/>
    <s v="ZNF680"/>
    <s v="zinc finger protein 680 [Source:HGNC Symbol;Acc:26897]"/>
    <x v="4"/>
    <x v="203"/>
    <x v="1769"/>
  </r>
  <r>
    <n v="7"/>
    <n v="63980262"/>
    <n v="64023484"/>
    <s v="ZNF680"/>
    <s v="zinc finger protein 680 [Source:HGNC Symbol;Acc:26897]"/>
    <x v="3"/>
    <x v="203"/>
    <x v="1770"/>
  </r>
  <r>
    <n v="19"/>
    <n v="16466050"/>
    <n v="16582896"/>
    <s v="EPS15L1"/>
    <s v="epidermal growth factor receptor pathway substrate 15-like 1 [Source:HGNC Symbol;Acc:24634]"/>
    <x v="4"/>
    <x v="204"/>
    <x v="1771"/>
  </r>
  <r>
    <n v="19"/>
    <n v="16466050"/>
    <n v="16582896"/>
    <s v="EPS15L1"/>
    <s v="epidermal growth factor receptor pathway substrate 15-like 1 [Source:HGNC Symbol;Acc:24634]"/>
    <x v="8"/>
    <x v="204"/>
    <x v="1772"/>
  </r>
  <r>
    <n v="19"/>
    <n v="16466050"/>
    <n v="16582896"/>
    <s v="EPS15L1"/>
    <s v="epidermal growth factor receptor pathway substrate 15-like 1 [Source:HGNC Symbol;Acc:24634]"/>
    <x v="4"/>
    <x v="204"/>
    <x v="1773"/>
  </r>
  <r>
    <n v="19"/>
    <n v="16466050"/>
    <n v="16582896"/>
    <s v="EPS15L1"/>
    <s v="epidermal growth factor receptor pathway substrate 15-like 1 [Source:HGNC Symbol;Acc:24634]"/>
    <x v="8"/>
    <x v="204"/>
    <x v="1774"/>
  </r>
  <r>
    <n v="19"/>
    <n v="16466050"/>
    <n v="16582896"/>
    <s v="EPS15L1"/>
    <s v="epidermal growth factor receptor pathway substrate 15-like 1 [Source:HGNC Symbol;Acc:24634]"/>
    <x v="4"/>
    <x v="204"/>
    <x v="1775"/>
  </r>
  <r>
    <n v="19"/>
    <n v="16466050"/>
    <n v="16582896"/>
    <s v="EPS15L1"/>
    <s v="epidermal growth factor receptor pathway substrate 15-like 1 [Source:HGNC Symbol;Acc:24634]"/>
    <x v="4"/>
    <x v="204"/>
    <x v="1776"/>
  </r>
  <r>
    <n v="19"/>
    <n v="16466050"/>
    <n v="16582896"/>
    <s v="EPS15L1"/>
    <s v="epidermal growth factor receptor pathway substrate 15-like 1 [Source:HGNC Symbol;Acc:24634]"/>
    <x v="4"/>
    <x v="204"/>
    <x v="1777"/>
  </r>
  <r>
    <n v="19"/>
    <n v="16466050"/>
    <n v="16582896"/>
    <s v="EPS15L1"/>
    <s v="epidermal growth factor receptor pathway substrate 15-like 1 [Source:HGNC Symbol;Acc:24634]"/>
    <x v="4"/>
    <x v="204"/>
    <x v="1778"/>
  </r>
  <r>
    <n v="19"/>
    <n v="16466050"/>
    <n v="16582896"/>
    <s v="EPS15L1"/>
    <s v="epidermal growth factor receptor pathway substrate 15-like 1 [Source:HGNC Symbol;Acc:24634]"/>
    <x v="4"/>
    <x v="204"/>
    <x v="1779"/>
  </r>
  <r>
    <n v="19"/>
    <n v="16466050"/>
    <n v="16582896"/>
    <s v="EPS15L1"/>
    <s v="epidermal growth factor receptor pathway substrate 15-like 1 [Source:HGNC Symbol;Acc:24634]"/>
    <x v="4"/>
    <x v="204"/>
    <x v="1780"/>
  </r>
  <r>
    <n v="19"/>
    <n v="16466050"/>
    <n v="16582896"/>
    <s v="EPS15L1"/>
    <s v="epidermal growth factor receptor pathway substrate 15-like 1 [Source:HGNC Symbol;Acc:24634]"/>
    <x v="5"/>
    <x v="204"/>
    <x v="1781"/>
  </r>
  <r>
    <n v="19"/>
    <n v="16466050"/>
    <n v="16582896"/>
    <s v="EPS15L1"/>
    <s v="epidermal growth factor receptor pathway substrate 15-like 1 [Source:HGNC Symbol;Acc:24634]"/>
    <x v="8"/>
    <x v="204"/>
    <x v="1782"/>
  </r>
  <r>
    <n v="19"/>
    <n v="16466050"/>
    <n v="16582896"/>
    <s v="EPS15L1"/>
    <s v="epidermal growth factor receptor pathway substrate 15-like 1 [Source:HGNC Symbol;Acc:24634]"/>
    <x v="8"/>
    <x v="204"/>
    <x v="1783"/>
  </r>
  <r>
    <n v="19"/>
    <n v="16466050"/>
    <n v="16582896"/>
    <s v="EPS15L1"/>
    <s v="epidermal growth factor receptor pathway substrate 15-like 1 [Source:HGNC Symbol;Acc:24634]"/>
    <x v="5"/>
    <x v="204"/>
    <x v="1784"/>
  </r>
  <r>
    <n v="19"/>
    <n v="16466050"/>
    <n v="16582896"/>
    <s v="EPS15L1"/>
    <s v="epidermal growth factor receptor pathway substrate 15-like 1 [Source:HGNC Symbol;Acc:24634]"/>
    <x v="4"/>
    <x v="204"/>
    <x v="1785"/>
  </r>
  <r>
    <n v="19"/>
    <n v="16466050"/>
    <n v="16582896"/>
    <s v="EPS15L1"/>
    <s v="epidermal growth factor receptor pathway substrate 15-like 1 [Source:HGNC Symbol;Acc:24634]"/>
    <x v="5"/>
    <x v="204"/>
    <x v="1786"/>
  </r>
  <r>
    <n v="9"/>
    <n v="117782806"/>
    <n v="117880536"/>
    <s v="TNC"/>
    <s v="tenascin C [Source:HGNC Symbol;Acc:5318]"/>
    <x v="4"/>
    <x v="205"/>
    <x v="1787"/>
  </r>
  <r>
    <n v="9"/>
    <n v="117782806"/>
    <n v="117880536"/>
    <s v="TNC"/>
    <s v="tenascin C [Source:HGNC Symbol;Acc:5318]"/>
    <x v="4"/>
    <x v="205"/>
    <x v="1788"/>
  </r>
  <r>
    <n v="9"/>
    <n v="117782806"/>
    <n v="117880536"/>
    <s v="TNC"/>
    <s v="tenascin C [Source:HGNC Symbol;Acc:5318]"/>
    <x v="4"/>
    <x v="205"/>
    <x v="1789"/>
  </r>
  <r>
    <n v="9"/>
    <n v="117782806"/>
    <n v="117880536"/>
    <s v="TNC"/>
    <s v="tenascin C [Source:HGNC Symbol;Acc:5318]"/>
    <x v="4"/>
    <x v="205"/>
    <x v="1790"/>
  </r>
  <r>
    <n v="9"/>
    <n v="117782806"/>
    <n v="117880536"/>
    <s v="TNC"/>
    <s v="tenascin C [Source:HGNC Symbol;Acc:5318]"/>
    <x v="4"/>
    <x v="205"/>
    <x v="1791"/>
  </r>
  <r>
    <n v="9"/>
    <n v="117782806"/>
    <n v="117880536"/>
    <s v="TNC"/>
    <s v="tenascin C [Source:HGNC Symbol;Acc:5318]"/>
    <x v="4"/>
    <x v="205"/>
    <x v="1792"/>
  </r>
  <r>
    <n v="9"/>
    <n v="117782806"/>
    <n v="117880536"/>
    <s v="TNC"/>
    <s v="tenascin C [Source:HGNC Symbol;Acc:5318]"/>
    <x v="3"/>
    <x v="205"/>
    <x v="1793"/>
  </r>
  <r>
    <n v="9"/>
    <n v="117782806"/>
    <n v="117880536"/>
    <s v="TNC"/>
    <s v="tenascin C [Source:HGNC Symbol;Acc:5318]"/>
    <x v="3"/>
    <x v="205"/>
    <x v="1794"/>
  </r>
  <r>
    <n v="9"/>
    <n v="117782806"/>
    <n v="117880536"/>
    <s v="TNC"/>
    <s v="tenascin C [Source:HGNC Symbol;Acc:5318]"/>
    <x v="3"/>
    <x v="205"/>
    <x v="1795"/>
  </r>
  <r>
    <n v="9"/>
    <n v="117782806"/>
    <n v="117880536"/>
    <s v="TNC"/>
    <s v="tenascin C [Source:HGNC Symbol;Acc:5318]"/>
    <x v="3"/>
    <x v="205"/>
    <x v="1796"/>
  </r>
  <r>
    <n v="9"/>
    <n v="117782806"/>
    <n v="117880536"/>
    <s v="TNC"/>
    <s v="tenascin C [Source:HGNC Symbol;Acc:5318]"/>
    <x v="3"/>
    <x v="205"/>
    <x v="1797"/>
  </r>
  <r>
    <n v="9"/>
    <n v="117782806"/>
    <n v="117880536"/>
    <s v="TNC"/>
    <s v="tenascin C [Source:HGNC Symbol;Acc:5318]"/>
    <x v="4"/>
    <x v="205"/>
    <x v="1798"/>
  </r>
  <r>
    <n v="9"/>
    <n v="117782806"/>
    <n v="117880536"/>
    <s v="TNC"/>
    <s v="tenascin C [Source:HGNC Symbol;Acc:5318]"/>
    <x v="4"/>
    <x v="205"/>
    <x v="1799"/>
  </r>
  <r>
    <n v="9"/>
    <n v="117782806"/>
    <n v="117880536"/>
    <s v="TNC"/>
    <s v="tenascin C [Source:HGNC Symbol;Acc:5318]"/>
    <x v="4"/>
    <x v="205"/>
    <x v="1800"/>
  </r>
  <r>
    <n v="9"/>
    <n v="117782806"/>
    <n v="117880536"/>
    <s v="TNC"/>
    <s v="tenascin C [Source:HGNC Symbol;Acc:5318]"/>
    <x v="4"/>
    <x v="205"/>
    <x v="1801"/>
  </r>
  <r>
    <n v="9"/>
    <n v="117782806"/>
    <n v="117880536"/>
    <s v="TNC"/>
    <s v="tenascin C [Source:HGNC Symbol;Acc:5318]"/>
    <x v="4"/>
    <x v="205"/>
    <x v="1802"/>
  </r>
  <r>
    <n v="1"/>
    <n v="39546988"/>
    <n v="39952849"/>
    <s v="MACF1"/>
    <s v="microtubule-actin crosslinking factor 1 [Source:HGNC Symbol;Acc:13664]"/>
    <x v="4"/>
    <x v="206"/>
    <x v="1803"/>
  </r>
  <r>
    <n v="1"/>
    <n v="39546988"/>
    <n v="39952849"/>
    <s v="MACF1"/>
    <s v="microtubule-actin crosslinking factor 1 [Source:HGNC Symbol;Acc:13664]"/>
    <x v="4"/>
    <x v="206"/>
    <x v="1804"/>
  </r>
  <r>
    <n v="1"/>
    <n v="39546988"/>
    <n v="39952849"/>
    <s v="MACF1"/>
    <s v="microtubule-actin crosslinking factor 1 [Source:HGNC Symbol;Acc:13664]"/>
    <x v="4"/>
    <x v="206"/>
    <x v="1805"/>
  </r>
  <r>
    <n v="1"/>
    <n v="39546988"/>
    <n v="39952849"/>
    <s v="MACF1"/>
    <s v="microtubule-actin crosslinking factor 1 [Source:HGNC Symbol;Acc:13664]"/>
    <x v="4"/>
    <x v="206"/>
    <x v="1806"/>
  </r>
  <r>
    <n v="1"/>
    <n v="39546988"/>
    <n v="39952849"/>
    <s v="MACF1"/>
    <s v="microtubule-actin crosslinking factor 1 [Source:HGNC Symbol;Acc:13664]"/>
    <x v="4"/>
    <x v="206"/>
    <x v="1807"/>
  </r>
  <r>
    <n v="1"/>
    <n v="39546988"/>
    <n v="39952849"/>
    <s v="MACF1"/>
    <s v="microtubule-actin crosslinking factor 1 [Source:HGNC Symbol;Acc:13664]"/>
    <x v="4"/>
    <x v="206"/>
    <x v="1808"/>
  </r>
  <r>
    <n v="1"/>
    <n v="39546988"/>
    <n v="39952849"/>
    <s v="MACF1"/>
    <s v="microtubule-actin crosslinking factor 1 [Source:HGNC Symbol;Acc:13664]"/>
    <x v="5"/>
    <x v="206"/>
    <x v="1809"/>
  </r>
  <r>
    <n v="1"/>
    <n v="39546988"/>
    <n v="39952849"/>
    <s v="MACF1"/>
    <s v="microtubule-actin crosslinking factor 1 [Source:HGNC Symbol;Acc:13664]"/>
    <x v="4"/>
    <x v="206"/>
    <x v="1810"/>
  </r>
  <r>
    <n v="1"/>
    <n v="39546988"/>
    <n v="39952849"/>
    <s v="MACF1"/>
    <s v="microtubule-actin crosslinking factor 1 [Source:HGNC Symbol;Acc:13664]"/>
    <x v="4"/>
    <x v="206"/>
    <x v="1811"/>
  </r>
  <r>
    <n v="1"/>
    <n v="39546988"/>
    <n v="39952849"/>
    <s v="MACF1"/>
    <s v="microtubule-actin crosslinking factor 1 [Source:HGNC Symbol;Acc:13664]"/>
    <x v="3"/>
    <x v="206"/>
    <x v="1812"/>
  </r>
  <r>
    <n v="1"/>
    <n v="39546988"/>
    <n v="39952849"/>
    <s v="MACF1"/>
    <s v="microtubule-actin crosslinking factor 1 [Source:HGNC Symbol;Acc:13664]"/>
    <x v="3"/>
    <x v="206"/>
    <x v="1813"/>
  </r>
  <r>
    <n v="1"/>
    <n v="39546988"/>
    <n v="39952849"/>
    <s v="MACF1"/>
    <s v="microtubule-actin crosslinking factor 1 [Source:HGNC Symbol;Acc:13664]"/>
    <x v="8"/>
    <x v="206"/>
    <x v="1814"/>
  </r>
  <r>
    <n v="1"/>
    <n v="39546988"/>
    <n v="39952849"/>
    <s v="MACF1"/>
    <s v="microtubule-actin crosslinking factor 1 [Source:HGNC Symbol;Acc:13664]"/>
    <x v="4"/>
    <x v="206"/>
    <x v="1815"/>
  </r>
  <r>
    <n v="1"/>
    <n v="39546988"/>
    <n v="39952849"/>
    <s v="MACF1"/>
    <s v="microtubule-actin crosslinking factor 1 [Source:HGNC Symbol;Acc:13664]"/>
    <x v="5"/>
    <x v="206"/>
    <x v="1816"/>
  </r>
  <r>
    <n v="1"/>
    <n v="39546988"/>
    <n v="39952849"/>
    <s v="MACF1"/>
    <s v="microtubule-actin crosslinking factor 1 [Source:HGNC Symbol;Acc:13664]"/>
    <x v="5"/>
    <x v="206"/>
    <x v="1817"/>
  </r>
  <r>
    <n v="1"/>
    <n v="39546988"/>
    <n v="39952849"/>
    <s v="MACF1"/>
    <s v="microtubule-actin crosslinking factor 1 [Source:HGNC Symbol;Acc:13664]"/>
    <x v="5"/>
    <x v="206"/>
    <x v="1818"/>
  </r>
  <r>
    <n v="1"/>
    <n v="39546988"/>
    <n v="39952849"/>
    <s v="MACF1"/>
    <s v="microtubule-actin crosslinking factor 1 [Source:HGNC Symbol;Acc:13664]"/>
    <x v="3"/>
    <x v="206"/>
    <x v="1819"/>
  </r>
  <r>
    <n v="1"/>
    <n v="39546988"/>
    <n v="39952849"/>
    <s v="MACF1"/>
    <s v="microtubule-actin crosslinking factor 1 [Source:HGNC Symbol;Acc:13664]"/>
    <x v="4"/>
    <x v="206"/>
    <x v="1820"/>
  </r>
  <r>
    <n v="1"/>
    <n v="39546988"/>
    <n v="39952849"/>
    <s v="MACF1"/>
    <s v="microtubule-actin crosslinking factor 1 [Source:HGNC Symbol;Acc:13664]"/>
    <x v="3"/>
    <x v="206"/>
    <x v="1821"/>
  </r>
  <r>
    <n v="1"/>
    <n v="39546988"/>
    <n v="39952849"/>
    <s v="MACF1"/>
    <s v="microtubule-actin crosslinking factor 1 [Source:HGNC Symbol;Acc:13664]"/>
    <x v="4"/>
    <x v="206"/>
    <x v="1822"/>
  </r>
  <r>
    <n v="1"/>
    <n v="39546988"/>
    <n v="39952849"/>
    <s v="MACF1"/>
    <s v="microtubule-actin crosslinking factor 1 [Source:HGNC Symbol;Acc:13664]"/>
    <x v="4"/>
    <x v="206"/>
    <x v="1823"/>
  </r>
  <r>
    <n v="1"/>
    <n v="39546988"/>
    <n v="39952849"/>
    <s v="MACF1"/>
    <s v="microtubule-actin crosslinking factor 1 [Source:HGNC Symbol;Acc:13664]"/>
    <x v="3"/>
    <x v="206"/>
    <x v="1824"/>
  </r>
  <r>
    <n v="1"/>
    <n v="39546988"/>
    <n v="39952849"/>
    <s v="MACF1"/>
    <s v="microtubule-actin crosslinking factor 1 [Source:HGNC Symbol;Acc:13664]"/>
    <x v="3"/>
    <x v="206"/>
    <x v="1825"/>
  </r>
  <r>
    <n v="1"/>
    <n v="39546988"/>
    <n v="39952849"/>
    <s v="MACF1"/>
    <s v="microtubule-actin crosslinking factor 1 [Source:HGNC Symbol;Acc:13664]"/>
    <x v="3"/>
    <x v="206"/>
    <x v="1826"/>
  </r>
  <r>
    <n v="1"/>
    <n v="39546988"/>
    <n v="39952849"/>
    <s v="MACF1"/>
    <s v="microtubule-actin crosslinking factor 1 [Source:HGNC Symbol;Acc:13664]"/>
    <x v="4"/>
    <x v="206"/>
    <x v="1827"/>
  </r>
  <r>
    <n v="1"/>
    <n v="39546988"/>
    <n v="39952849"/>
    <s v="MACF1"/>
    <s v="microtubule-actin crosslinking factor 1 [Source:HGNC Symbol;Acc:13664]"/>
    <x v="3"/>
    <x v="206"/>
    <x v="1828"/>
  </r>
  <r>
    <n v="1"/>
    <n v="39546988"/>
    <n v="39952849"/>
    <s v="MACF1"/>
    <s v="microtubule-actin crosslinking factor 1 [Source:HGNC Symbol;Acc:13664]"/>
    <x v="4"/>
    <x v="206"/>
    <x v="1829"/>
  </r>
  <r>
    <n v="1"/>
    <n v="39546988"/>
    <n v="39952849"/>
    <s v="MACF1"/>
    <s v="microtubule-actin crosslinking factor 1 [Source:HGNC Symbol;Acc:13664]"/>
    <x v="4"/>
    <x v="206"/>
    <x v="1830"/>
  </r>
  <r>
    <n v="1"/>
    <n v="39546988"/>
    <n v="39952849"/>
    <s v="MACF1"/>
    <s v="microtubule-actin crosslinking factor 1 [Source:HGNC Symbol;Acc:13664]"/>
    <x v="4"/>
    <x v="206"/>
    <x v="1831"/>
  </r>
  <r>
    <n v="1"/>
    <n v="39546988"/>
    <n v="39952849"/>
    <s v="MACF1"/>
    <s v="microtubule-actin crosslinking factor 1 [Source:HGNC Symbol;Acc:13664]"/>
    <x v="3"/>
    <x v="206"/>
    <x v="1832"/>
  </r>
  <r>
    <n v="1"/>
    <n v="39546988"/>
    <n v="39952849"/>
    <s v="MACF1"/>
    <s v="microtubule-actin crosslinking factor 1 [Source:HGNC Symbol;Acc:13664]"/>
    <x v="3"/>
    <x v="206"/>
    <x v="1833"/>
  </r>
  <r>
    <n v="1"/>
    <n v="39546988"/>
    <n v="39952849"/>
    <s v="MACF1"/>
    <s v="microtubule-actin crosslinking factor 1 [Source:HGNC Symbol;Acc:13664]"/>
    <x v="3"/>
    <x v="206"/>
    <x v="1834"/>
  </r>
  <r>
    <n v="1"/>
    <n v="39546988"/>
    <n v="39952849"/>
    <s v="MACF1"/>
    <s v="microtubule-actin crosslinking factor 1 [Source:HGNC Symbol;Acc:13664]"/>
    <x v="3"/>
    <x v="206"/>
    <x v="1835"/>
  </r>
  <r>
    <n v="1"/>
    <n v="39546988"/>
    <n v="39952849"/>
    <s v="MACF1"/>
    <s v="microtubule-actin crosslinking factor 1 [Source:HGNC Symbol;Acc:13664]"/>
    <x v="4"/>
    <x v="206"/>
    <x v="1836"/>
  </r>
  <r>
    <n v="1"/>
    <n v="39546988"/>
    <n v="39952849"/>
    <s v="MACF1"/>
    <s v="microtubule-actin crosslinking factor 1 [Source:HGNC Symbol;Acc:13664]"/>
    <x v="4"/>
    <x v="206"/>
    <x v="1837"/>
  </r>
  <r>
    <n v="1"/>
    <n v="39546988"/>
    <n v="39952849"/>
    <s v="MACF1"/>
    <s v="microtubule-actin crosslinking factor 1 [Source:HGNC Symbol;Acc:13664]"/>
    <x v="4"/>
    <x v="206"/>
    <x v="1838"/>
  </r>
  <r>
    <n v="1"/>
    <n v="39546988"/>
    <n v="39952849"/>
    <s v="MACF1"/>
    <s v="microtubule-actin crosslinking factor 1 [Source:HGNC Symbol;Acc:13664]"/>
    <x v="4"/>
    <x v="206"/>
    <x v="1839"/>
  </r>
  <r>
    <n v="9"/>
    <n v="123664671"/>
    <n v="123691451"/>
    <s v="TRAF1"/>
    <s v="TNF receptor-associated factor 1 [Source:HGNC Symbol;Acc:12031]"/>
    <x v="4"/>
    <x v="207"/>
    <x v="1840"/>
  </r>
  <r>
    <n v="9"/>
    <n v="123664671"/>
    <n v="123691451"/>
    <s v="TRAF1"/>
    <s v="TNF receptor-associated factor 1 [Source:HGNC Symbol;Acc:12031]"/>
    <x v="4"/>
    <x v="207"/>
    <x v="1841"/>
  </r>
  <r>
    <n v="9"/>
    <n v="123664671"/>
    <n v="123691451"/>
    <s v="TRAF1"/>
    <s v="TNF receptor-associated factor 1 [Source:HGNC Symbol;Acc:12031]"/>
    <x v="4"/>
    <x v="207"/>
    <x v="1842"/>
  </r>
  <r>
    <n v="9"/>
    <n v="123837141"/>
    <n v="123939888"/>
    <s v="CNTRL"/>
    <s v="centriolin [Source:HGNC Symbol;Acc:1858]"/>
    <x v="4"/>
    <x v="208"/>
    <x v="1843"/>
  </r>
  <r>
    <n v="9"/>
    <n v="123837141"/>
    <n v="123939888"/>
    <s v="CNTRL"/>
    <s v="centriolin [Source:HGNC Symbol;Acc:1858]"/>
    <x v="4"/>
    <x v="208"/>
    <x v="1844"/>
  </r>
  <r>
    <n v="9"/>
    <n v="123837141"/>
    <n v="123939888"/>
    <s v="CNTRL"/>
    <s v="centriolin [Source:HGNC Symbol;Acc:1858]"/>
    <x v="3"/>
    <x v="208"/>
    <x v="1845"/>
  </r>
  <r>
    <n v="9"/>
    <n v="123837141"/>
    <n v="123939888"/>
    <s v="CNTRL"/>
    <s v="centriolin [Source:HGNC Symbol;Acc:1858]"/>
    <x v="5"/>
    <x v="208"/>
    <x v="1846"/>
  </r>
  <r>
    <n v="9"/>
    <n v="123837141"/>
    <n v="123939888"/>
    <s v="CNTRL"/>
    <s v="centriolin [Source:HGNC Symbol;Acc:1858]"/>
    <x v="4"/>
    <x v="208"/>
    <x v="1847"/>
  </r>
  <r>
    <n v="9"/>
    <n v="123837141"/>
    <n v="123939888"/>
    <s v="CNTRL"/>
    <s v="centriolin [Source:HGNC Symbol;Acc:1858]"/>
    <x v="4"/>
    <x v="208"/>
    <x v="1848"/>
  </r>
  <r>
    <n v="9"/>
    <n v="123837141"/>
    <n v="123939888"/>
    <s v="CNTRL"/>
    <s v="centriolin [Source:HGNC Symbol;Acc:1858]"/>
    <x v="4"/>
    <x v="208"/>
    <x v="1849"/>
  </r>
  <r>
    <n v="9"/>
    <n v="123837141"/>
    <n v="123939888"/>
    <s v="CNTRL"/>
    <s v="centriolin [Source:HGNC Symbol;Acc:1858]"/>
    <x v="3"/>
    <x v="208"/>
    <x v="1850"/>
  </r>
  <r>
    <n v="9"/>
    <n v="123837141"/>
    <n v="123939888"/>
    <s v="CNTRL"/>
    <s v="centriolin [Source:HGNC Symbol;Acc:1858]"/>
    <x v="4"/>
    <x v="208"/>
    <x v="1851"/>
  </r>
  <r>
    <n v="9"/>
    <n v="123837141"/>
    <n v="123939888"/>
    <s v="CNTRL"/>
    <s v="centriolin [Source:HGNC Symbol;Acc:1858]"/>
    <x v="3"/>
    <x v="208"/>
    <x v="1852"/>
  </r>
  <r>
    <n v="9"/>
    <n v="123837141"/>
    <n v="123939888"/>
    <s v="CNTRL"/>
    <s v="centriolin [Source:HGNC Symbol;Acc:1858]"/>
    <x v="4"/>
    <x v="208"/>
    <x v="1853"/>
  </r>
  <r>
    <n v="8"/>
    <n v="80870571"/>
    <n v="81143467"/>
    <s v="TPD52"/>
    <s v="tumor protein D52 [Source:HGNC Symbol;Acc:12005]"/>
    <x v="4"/>
    <x v="209"/>
    <x v="1854"/>
  </r>
  <r>
    <n v="8"/>
    <n v="80870571"/>
    <n v="81143467"/>
    <s v="TPD52"/>
    <s v="tumor protein D52 [Source:HGNC Symbol;Acc:12005]"/>
    <x v="4"/>
    <x v="209"/>
    <x v="1855"/>
  </r>
  <r>
    <n v="8"/>
    <n v="80870571"/>
    <n v="81143467"/>
    <s v="TPD52"/>
    <s v="tumor protein D52 [Source:HGNC Symbol;Acc:12005]"/>
    <x v="4"/>
    <x v="209"/>
    <x v="1856"/>
  </r>
  <r>
    <n v="8"/>
    <n v="80870571"/>
    <n v="81143467"/>
    <s v="TPD52"/>
    <s v="tumor protein D52 [Source:HGNC Symbol;Acc:12005]"/>
    <x v="4"/>
    <x v="209"/>
    <x v="1857"/>
  </r>
  <r>
    <n v="8"/>
    <n v="80870571"/>
    <n v="81143467"/>
    <s v="TPD52"/>
    <s v="tumor protein D52 [Source:HGNC Symbol;Acc:12005]"/>
    <x v="8"/>
    <x v="209"/>
    <x v="1858"/>
  </r>
  <r>
    <n v="8"/>
    <n v="80870571"/>
    <n v="81143467"/>
    <s v="TPD52"/>
    <s v="tumor protein D52 [Source:HGNC Symbol;Acc:12005]"/>
    <x v="4"/>
    <x v="209"/>
    <x v="1859"/>
  </r>
  <r>
    <n v="8"/>
    <n v="80870571"/>
    <n v="81143467"/>
    <s v="TPD52"/>
    <s v="tumor protein D52 [Source:HGNC Symbol;Acc:12005]"/>
    <x v="4"/>
    <x v="209"/>
    <x v="1860"/>
  </r>
  <r>
    <n v="8"/>
    <n v="80870571"/>
    <n v="81143467"/>
    <s v="TPD52"/>
    <s v="tumor protein D52 [Source:HGNC Symbol;Acc:12005]"/>
    <x v="3"/>
    <x v="209"/>
    <x v="1861"/>
  </r>
  <r>
    <n v="8"/>
    <n v="80870571"/>
    <n v="81143467"/>
    <s v="TPD52"/>
    <s v="tumor protein D52 [Source:HGNC Symbol;Acc:12005]"/>
    <x v="5"/>
    <x v="209"/>
    <x v="1862"/>
  </r>
  <r>
    <n v="8"/>
    <n v="80870571"/>
    <n v="81143467"/>
    <s v="TPD52"/>
    <s v="tumor protein D52 [Source:HGNC Symbol;Acc:12005]"/>
    <x v="5"/>
    <x v="209"/>
    <x v="1863"/>
  </r>
  <r>
    <n v="8"/>
    <n v="80870571"/>
    <n v="81143467"/>
    <s v="TPD52"/>
    <s v="tumor protein D52 [Source:HGNC Symbol;Acc:12005]"/>
    <x v="8"/>
    <x v="209"/>
    <x v="1864"/>
  </r>
  <r>
    <n v="8"/>
    <n v="80870571"/>
    <n v="81143467"/>
    <s v="TPD52"/>
    <s v="tumor protein D52 [Source:HGNC Symbol;Acc:12005]"/>
    <x v="3"/>
    <x v="209"/>
    <x v="1865"/>
  </r>
  <r>
    <n v="8"/>
    <n v="80870571"/>
    <n v="81143467"/>
    <s v="TPD52"/>
    <s v="tumor protein D52 [Source:HGNC Symbol;Acc:12005]"/>
    <x v="5"/>
    <x v="209"/>
    <x v="1866"/>
  </r>
  <r>
    <n v="8"/>
    <n v="80870571"/>
    <n v="81143467"/>
    <s v="TPD52"/>
    <s v="tumor protein D52 [Source:HGNC Symbol;Acc:12005]"/>
    <x v="8"/>
    <x v="209"/>
    <x v="1867"/>
  </r>
  <r>
    <n v="8"/>
    <n v="80870571"/>
    <n v="81143467"/>
    <s v="TPD52"/>
    <s v="tumor protein D52 [Source:HGNC Symbol;Acc:12005]"/>
    <x v="5"/>
    <x v="209"/>
    <x v="1868"/>
  </r>
  <r>
    <n v="8"/>
    <n v="80870571"/>
    <n v="81143467"/>
    <s v="TPD52"/>
    <s v="tumor protein D52 [Source:HGNC Symbol;Acc:12005]"/>
    <x v="8"/>
    <x v="209"/>
    <x v="1869"/>
  </r>
  <r>
    <n v="8"/>
    <n v="80870571"/>
    <n v="81143467"/>
    <s v="TPD52"/>
    <s v="tumor protein D52 [Source:HGNC Symbol;Acc:12005]"/>
    <x v="5"/>
    <x v="209"/>
    <x v="1870"/>
  </r>
  <r>
    <n v="8"/>
    <n v="80870571"/>
    <n v="81143467"/>
    <s v="TPD52"/>
    <s v="tumor protein D52 [Source:HGNC Symbol;Acc:12005]"/>
    <x v="8"/>
    <x v="209"/>
    <x v="1871"/>
  </r>
  <r>
    <n v="8"/>
    <n v="80870571"/>
    <n v="81143467"/>
    <s v="TPD52"/>
    <s v="tumor protein D52 [Source:HGNC Symbol;Acc:12005]"/>
    <x v="5"/>
    <x v="209"/>
    <x v="1872"/>
  </r>
  <r>
    <n v="8"/>
    <n v="80870571"/>
    <n v="81143467"/>
    <s v="TPD52"/>
    <s v="tumor protein D52 [Source:HGNC Symbol;Acc:12005]"/>
    <x v="3"/>
    <x v="209"/>
    <x v="1873"/>
  </r>
  <r>
    <n v="8"/>
    <n v="80870571"/>
    <n v="81143467"/>
    <s v="TPD52"/>
    <s v="tumor protein D52 [Source:HGNC Symbol;Acc:12005]"/>
    <x v="5"/>
    <x v="209"/>
    <x v="1874"/>
  </r>
  <r>
    <n v="8"/>
    <n v="80870571"/>
    <n v="81143467"/>
    <s v="TPD52"/>
    <s v="tumor protein D52 [Source:HGNC Symbol;Acc:12005]"/>
    <x v="4"/>
    <x v="209"/>
    <x v="1875"/>
  </r>
  <r>
    <n v="8"/>
    <n v="80870571"/>
    <n v="81143467"/>
    <s v="TPD52"/>
    <s v="tumor protein D52 [Source:HGNC Symbol;Acc:12005]"/>
    <x v="5"/>
    <x v="209"/>
    <x v="1876"/>
  </r>
  <r>
    <n v="8"/>
    <n v="80870571"/>
    <n v="81143467"/>
    <s v="TPD52"/>
    <s v="tumor protein D52 [Source:HGNC Symbol;Acc:12005]"/>
    <x v="3"/>
    <x v="209"/>
    <x v="1877"/>
  </r>
  <r>
    <n v="8"/>
    <n v="80870571"/>
    <n v="81143467"/>
    <s v="TPD52"/>
    <s v="tumor protein D52 [Source:HGNC Symbol;Acc:12005]"/>
    <x v="3"/>
    <x v="209"/>
    <x v="1878"/>
  </r>
  <r>
    <n v="8"/>
    <n v="80870571"/>
    <n v="81143467"/>
    <s v="TPD52"/>
    <s v="tumor protein D52 [Source:HGNC Symbol;Acc:12005]"/>
    <x v="3"/>
    <x v="209"/>
    <x v="1879"/>
  </r>
  <r>
    <n v="8"/>
    <n v="80870571"/>
    <n v="81143467"/>
    <s v="TPD52"/>
    <s v="tumor protein D52 [Source:HGNC Symbol;Acc:12005]"/>
    <x v="3"/>
    <x v="209"/>
    <x v="1880"/>
  </r>
  <r>
    <n v="8"/>
    <n v="80870571"/>
    <n v="81143467"/>
    <s v="TPD52"/>
    <s v="tumor protein D52 [Source:HGNC Symbol;Acc:12005]"/>
    <x v="3"/>
    <x v="209"/>
    <x v="1881"/>
  </r>
  <r>
    <n v="8"/>
    <n v="80870571"/>
    <n v="81143467"/>
    <s v="TPD52"/>
    <s v="tumor protein D52 [Source:HGNC Symbol;Acc:12005]"/>
    <x v="4"/>
    <x v="209"/>
    <x v="1882"/>
  </r>
  <r>
    <n v="8"/>
    <n v="80870571"/>
    <n v="81143467"/>
    <s v="TPD52"/>
    <s v="tumor protein D52 [Source:HGNC Symbol;Acc:12005]"/>
    <x v="4"/>
    <x v="209"/>
    <x v="1883"/>
  </r>
  <r>
    <n v="11"/>
    <n v="133938820"/>
    <n v="134021896"/>
    <s v="JAM3"/>
    <s v="junctional adhesion molecule 3 [Source:HGNC Symbol;Acc:15532]"/>
    <x v="4"/>
    <x v="210"/>
    <x v="1884"/>
  </r>
  <r>
    <n v="11"/>
    <n v="133938820"/>
    <n v="134021896"/>
    <s v="JAM3"/>
    <s v="junctional adhesion molecule 3 [Source:HGNC Symbol;Acc:15532]"/>
    <x v="8"/>
    <x v="210"/>
    <x v="1885"/>
  </r>
  <r>
    <n v="11"/>
    <n v="133938820"/>
    <n v="134021896"/>
    <s v="JAM3"/>
    <s v="junctional adhesion molecule 3 [Source:HGNC Symbol;Acc:15532]"/>
    <x v="4"/>
    <x v="210"/>
    <x v="1886"/>
  </r>
  <r>
    <n v="11"/>
    <n v="133938820"/>
    <n v="134021896"/>
    <s v="JAM3"/>
    <s v="junctional adhesion molecule 3 [Source:HGNC Symbol;Acc:15532]"/>
    <x v="4"/>
    <x v="210"/>
    <x v="1887"/>
  </r>
  <r>
    <n v="11"/>
    <n v="133938820"/>
    <n v="134021896"/>
    <s v="JAM3"/>
    <s v="junctional adhesion molecule 3 [Source:HGNC Symbol;Acc:15532]"/>
    <x v="5"/>
    <x v="210"/>
    <x v="1888"/>
  </r>
  <r>
    <n v="11"/>
    <n v="133938820"/>
    <n v="134021896"/>
    <s v="JAM3"/>
    <s v="junctional adhesion molecule 3 [Source:HGNC Symbol;Acc:15532]"/>
    <x v="3"/>
    <x v="210"/>
    <x v="1889"/>
  </r>
  <r>
    <n v="11"/>
    <n v="133938820"/>
    <n v="134021896"/>
    <s v="JAM3"/>
    <s v="junctional adhesion molecule 3 [Source:HGNC Symbol;Acc:15532]"/>
    <x v="3"/>
    <x v="210"/>
    <x v="1890"/>
  </r>
  <r>
    <n v="11"/>
    <n v="133938820"/>
    <n v="134021896"/>
    <s v="JAM3"/>
    <s v="junctional adhesion molecule 3 [Source:HGNC Symbol;Acc:15532]"/>
    <x v="5"/>
    <x v="210"/>
    <x v="1891"/>
  </r>
  <r>
    <n v="11"/>
    <n v="133938820"/>
    <n v="134021896"/>
    <s v="JAM3"/>
    <s v="junctional adhesion molecule 3 [Source:HGNC Symbol;Acc:15532]"/>
    <x v="4"/>
    <x v="210"/>
    <x v="1892"/>
  </r>
  <r>
    <n v="12"/>
    <n v="53874274"/>
    <n v="53893847"/>
    <s v="MAP3K12"/>
    <s v="mitogen-activated protein kinase kinase kinase 12 [Source:HGNC Symbol;Acc:6851]"/>
    <x v="5"/>
    <x v="211"/>
    <x v="1893"/>
  </r>
  <r>
    <n v="12"/>
    <n v="53874274"/>
    <n v="53893847"/>
    <s v="MAP3K12"/>
    <s v="mitogen-activated protein kinase kinase kinase 12 [Source:HGNC Symbol;Acc:6851]"/>
    <x v="4"/>
    <x v="211"/>
    <x v="1894"/>
  </r>
  <r>
    <n v="12"/>
    <n v="53874274"/>
    <n v="53893847"/>
    <s v="MAP3K12"/>
    <s v="mitogen-activated protein kinase kinase kinase 12 [Source:HGNC Symbol;Acc:6851]"/>
    <x v="4"/>
    <x v="211"/>
    <x v="1895"/>
  </r>
  <r>
    <n v="12"/>
    <n v="53874274"/>
    <n v="53893847"/>
    <s v="MAP3K12"/>
    <s v="mitogen-activated protein kinase kinase kinase 12 [Source:HGNC Symbol;Acc:6851]"/>
    <x v="5"/>
    <x v="211"/>
    <x v="1896"/>
  </r>
  <r>
    <n v="12"/>
    <n v="53874274"/>
    <n v="53893847"/>
    <s v="MAP3K12"/>
    <s v="mitogen-activated protein kinase kinase kinase 12 [Source:HGNC Symbol;Acc:6851]"/>
    <x v="4"/>
    <x v="211"/>
    <x v="1897"/>
  </r>
  <r>
    <n v="12"/>
    <n v="53874274"/>
    <n v="53893847"/>
    <s v="MAP3K12"/>
    <s v="mitogen-activated protein kinase kinase kinase 12 [Source:HGNC Symbol;Acc:6851]"/>
    <x v="8"/>
    <x v="211"/>
    <x v="1898"/>
  </r>
  <r>
    <n v="12"/>
    <n v="53874274"/>
    <n v="53893847"/>
    <s v="MAP3K12"/>
    <s v="mitogen-activated protein kinase kinase kinase 12 [Source:HGNC Symbol;Acc:6851]"/>
    <x v="5"/>
    <x v="211"/>
    <x v="1899"/>
  </r>
  <r>
    <n v="12"/>
    <n v="53874274"/>
    <n v="53893847"/>
    <s v="MAP3K12"/>
    <s v="mitogen-activated protein kinase kinase kinase 12 [Source:HGNC Symbol;Acc:6851]"/>
    <x v="3"/>
    <x v="211"/>
    <x v="1900"/>
  </r>
  <r>
    <n v="12"/>
    <n v="53874274"/>
    <n v="53893847"/>
    <s v="MAP3K12"/>
    <s v="mitogen-activated protein kinase kinase kinase 12 [Source:HGNC Symbol;Acc:6851]"/>
    <x v="5"/>
    <x v="211"/>
    <x v="1901"/>
  </r>
  <r>
    <n v="12"/>
    <n v="53874274"/>
    <n v="53893847"/>
    <s v="MAP3K12"/>
    <s v="mitogen-activated protein kinase kinase kinase 12 [Source:HGNC Symbol;Acc:6851]"/>
    <x v="5"/>
    <x v="211"/>
    <x v="1902"/>
  </r>
  <r>
    <n v="12"/>
    <n v="53874274"/>
    <n v="53893847"/>
    <s v="MAP3K12"/>
    <s v="mitogen-activated protein kinase kinase kinase 12 [Source:HGNC Symbol;Acc:6851]"/>
    <x v="4"/>
    <x v="211"/>
    <x v="1903"/>
  </r>
  <r>
    <n v="3"/>
    <n v="127634075"/>
    <n v="127706514"/>
    <s v="KBTBD12"/>
    <s v="kelch repeat and BTB (POZ) domain containing 12 [Source:HGNC Symbol;Acc:25731]"/>
    <x v="4"/>
    <x v="212"/>
    <x v="1904"/>
  </r>
  <r>
    <n v="3"/>
    <n v="127634075"/>
    <n v="127706514"/>
    <s v="KBTBD12"/>
    <s v="kelch repeat and BTB (POZ) domain containing 12 [Source:HGNC Symbol;Acc:25731]"/>
    <x v="3"/>
    <x v="212"/>
    <x v="1905"/>
  </r>
  <r>
    <n v="3"/>
    <n v="127634075"/>
    <n v="127706514"/>
    <s v="KBTBD12"/>
    <s v="kelch repeat and BTB (POZ) domain containing 12 [Source:HGNC Symbol;Acc:25731]"/>
    <x v="4"/>
    <x v="212"/>
    <x v="1906"/>
  </r>
  <r>
    <n v="3"/>
    <n v="127634075"/>
    <n v="127706514"/>
    <s v="KBTBD12"/>
    <s v="kelch repeat and BTB (POZ) domain containing 12 [Source:HGNC Symbol;Acc:25731]"/>
    <x v="5"/>
    <x v="212"/>
    <x v="1907"/>
  </r>
  <r>
    <n v="3"/>
    <n v="127634075"/>
    <n v="127706514"/>
    <s v="KBTBD12"/>
    <s v="kelch repeat and BTB (POZ) domain containing 12 [Source:HGNC Symbol;Acc:25731]"/>
    <x v="4"/>
    <x v="212"/>
    <x v="1908"/>
  </r>
  <r>
    <n v="3"/>
    <n v="127634075"/>
    <n v="127706514"/>
    <s v="KBTBD12"/>
    <s v="kelch repeat and BTB (POZ) domain containing 12 [Source:HGNC Symbol;Acc:25731]"/>
    <x v="3"/>
    <x v="212"/>
    <x v="1909"/>
  </r>
  <r>
    <n v="3"/>
    <n v="127634075"/>
    <n v="127706514"/>
    <s v="KBTBD12"/>
    <s v="kelch repeat and BTB (POZ) domain containing 12 [Source:HGNC Symbol;Acc:25731]"/>
    <x v="4"/>
    <x v="212"/>
    <x v="1910"/>
  </r>
  <r>
    <n v="8"/>
    <n v="134467091"/>
    <n v="134584183"/>
    <s v="ST3GAL1"/>
    <s v="ST3 beta-galactoside alpha-2,3-sialyltransferase 1 [Source:HGNC Symbol;Acc:10862]"/>
    <x v="4"/>
    <x v="213"/>
    <x v="1911"/>
  </r>
  <r>
    <n v="8"/>
    <n v="134467091"/>
    <n v="134584183"/>
    <s v="ST3GAL1"/>
    <s v="ST3 beta-galactoside alpha-2,3-sialyltransferase 1 [Source:HGNC Symbol;Acc:10862]"/>
    <x v="4"/>
    <x v="213"/>
    <x v="1912"/>
  </r>
  <r>
    <n v="8"/>
    <n v="134467091"/>
    <n v="134584183"/>
    <s v="ST3GAL1"/>
    <s v="ST3 beta-galactoside alpha-2,3-sialyltransferase 1 [Source:HGNC Symbol;Acc:10862]"/>
    <x v="4"/>
    <x v="213"/>
    <x v="1913"/>
  </r>
  <r>
    <n v="8"/>
    <n v="134467091"/>
    <n v="134584183"/>
    <s v="ST3GAL1"/>
    <s v="ST3 beta-galactoside alpha-2,3-sialyltransferase 1 [Source:HGNC Symbol;Acc:10862]"/>
    <x v="4"/>
    <x v="213"/>
    <x v="1914"/>
  </r>
  <r>
    <n v="8"/>
    <n v="134467091"/>
    <n v="134584183"/>
    <s v="ST3GAL1"/>
    <s v="ST3 beta-galactoside alpha-2,3-sialyltransferase 1 [Source:HGNC Symbol;Acc:10862]"/>
    <x v="5"/>
    <x v="213"/>
    <x v="1915"/>
  </r>
  <r>
    <n v="8"/>
    <n v="134467091"/>
    <n v="134584183"/>
    <s v="ST3GAL1"/>
    <s v="ST3 beta-galactoside alpha-2,3-sialyltransferase 1 [Source:HGNC Symbol;Acc:10862]"/>
    <x v="4"/>
    <x v="213"/>
    <x v="1916"/>
  </r>
  <r>
    <n v="8"/>
    <n v="134467091"/>
    <n v="134584183"/>
    <s v="ST3GAL1"/>
    <s v="ST3 beta-galactoside alpha-2,3-sialyltransferase 1 [Source:HGNC Symbol;Acc:10862]"/>
    <x v="4"/>
    <x v="213"/>
    <x v="1917"/>
  </r>
  <r>
    <n v="8"/>
    <n v="134467091"/>
    <n v="134584183"/>
    <s v="ST3GAL1"/>
    <s v="ST3 beta-galactoside alpha-2,3-sialyltransferase 1 [Source:HGNC Symbol;Acc:10862]"/>
    <x v="4"/>
    <x v="213"/>
    <x v="1918"/>
  </r>
  <r>
    <n v="8"/>
    <n v="134467091"/>
    <n v="134584183"/>
    <s v="ST3GAL1"/>
    <s v="ST3 beta-galactoside alpha-2,3-sialyltransferase 1 [Source:HGNC Symbol;Acc:10862]"/>
    <x v="3"/>
    <x v="213"/>
    <x v="1919"/>
  </r>
  <r>
    <n v="8"/>
    <n v="134467091"/>
    <n v="134584183"/>
    <s v="ST3GAL1"/>
    <s v="ST3 beta-galactoside alpha-2,3-sialyltransferase 1 [Source:HGNC Symbol;Acc:10862]"/>
    <x v="3"/>
    <x v="213"/>
    <x v="1920"/>
  </r>
  <r>
    <n v="8"/>
    <n v="134467091"/>
    <n v="134584183"/>
    <s v="ST3GAL1"/>
    <s v="ST3 beta-galactoside alpha-2,3-sialyltransferase 1 [Source:HGNC Symbol;Acc:10862]"/>
    <x v="3"/>
    <x v="213"/>
    <x v="1921"/>
  </r>
  <r>
    <n v="8"/>
    <n v="134467091"/>
    <n v="134584183"/>
    <s v="ST3GAL1"/>
    <s v="ST3 beta-galactoside alpha-2,3-sialyltransferase 1 [Source:HGNC Symbol;Acc:10862]"/>
    <x v="3"/>
    <x v="213"/>
    <x v="1922"/>
  </r>
  <r>
    <n v="8"/>
    <n v="134467091"/>
    <n v="134584183"/>
    <s v="ST3GAL1"/>
    <s v="ST3 beta-galactoside alpha-2,3-sialyltransferase 1 [Source:HGNC Symbol;Acc:10862]"/>
    <x v="3"/>
    <x v="213"/>
    <x v="1923"/>
  </r>
  <r>
    <n v="8"/>
    <n v="134467091"/>
    <n v="134584183"/>
    <s v="ST3GAL1"/>
    <s v="ST3 beta-galactoside alpha-2,3-sialyltransferase 1 [Source:HGNC Symbol;Acc:10862]"/>
    <x v="3"/>
    <x v="213"/>
    <x v="1924"/>
  </r>
  <r>
    <n v="8"/>
    <n v="134467091"/>
    <n v="134584183"/>
    <s v="ST3GAL1"/>
    <s v="ST3 beta-galactoside alpha-2,3-sialyltransferase 1 [Source:HGNC Symbol;Acc:10862]"/>
    <x v="4"/>
    <x v="213"/>
    <x v="1925"/>
  </r>
  <r>
    <n v="8"/>
    <n v="134467091"/>
    <n v="134584183"/>
    <s v="ST3GAL1"/>
    <s v="ST3 beta-galactoside alpha-2,3-sialyltransferase 1 [Source:HGNC Symbol;Acc:10862]"/>
    <x v="4"/>
    <x v="213"/>
    <x v="1926"/>
  </r>
  <r>
    <n v="15"/>
    <n v="90373831"/>
    <n v="90437574"/>
    <s v="AP3S2"/>
    <s v="adaptor-related protein complex 3, sigma 2 subunit [Source:HGNC Symbol;Acc:571]"/>
    <x v="4"/>
    <x v="214"/>
    <x v="1927"/>
  </r>
  <r>
    <n v="15"/>
    <n v="90373831"/>
    <n v="90437574"/>
    <s v="AP3S2"/>
    <s v="adaptor-related protein complex 3, sigma 2 subunit [Source:HGNC Symbol;Acc:571]"/>
    <x v="8"/>
    <x v="214"/>
    <x v="1928"/>
  </r>
  <r>
    <n v="15"/>
    <n v="90373831"/>
    <n v="90437574"/>
    <s v="AP3S2"/>
    <s v="adaptor-related protein complex 3, sigma 2 subunit [Source:HGNC Symbol;Acc:571]"/>
    <x v="5"/>
    <x v="214"/>
    <x v="1929"/>
  </r>
  <r>
    <n v="15"/>
    <n v="90373831"/>
    <n v="90437574"/>
    <s v="AP3S2"/>
    <s v="adaptor-related protein complex 3, sigma 2 subunit [Source:HGNC Symbol;Acc:571]"/>
    <x v="4"/>
    <x v="214"/>
    <x v="1930"/>
  </r>
  <r>
    <n v="15"/>
    <n v="90373831"/>
    <n v="90437574"/>
    <s v="AP3S2"/>
    <s v="adaptor-related protein complex 3, sigma 2 subunit [Source:HGNC Symbol;Acc:571]"/>
    <x v="4"/>
    <x v="214"/>
    <x v="1931"/>
  </r>
  <r>
    <n v="15"/>
    <n v="90373831"/>
    <n v="90437574"/>
    <s v="AP3S2"/>
    <s v="adaptor-related protein complex 3, sigma 2 subunit [Source:HGNC Symbol;Acc:571]"/>
    <x v="3"/>
    <x v="214"/>
    <x v="1932"/>
  </r>
  <r>
    <n v="15"/>
    <n v="90373831"/>
    <n v="90437574"/>
    <s v="AP3S2"/>
    <s v="adaptor-related protein complex 3, sigma 2 subunit [Source:HGNC Symbol;Acc:571]"/>
    <x v="8"/>
    <x v="214"/>
    <x v="1933"/>
  </r>
  <r>
    <n v="15"/>
    <n v="90373831"/>
    <n v="90437574"/>
    <s v="AP3S2"/>
    <s v="adaptor-related protein complex 3, sigma 2 subunit [Source:HGNC Symbol;Acc:571]"/>
    <x v="8"/>
    <x v="214"/>
    <x v="1934"/>
  </r>
  <r>
    <n v="15"/>
    <n v="90373831"/>
    <n v="90437574"/>
    <s v="AP3S2"/>
    <s v="adaptor-related protein complex 3, sigma 2 subunit [Source:HGNC Symbol;Acc:571]"/>
    <x v="3"/>
    <x v="214"/>
    <x v="1935"/>
  </r>
  <r>
    <n v="15"/>
    <n v="90373831"/>
    <n v="90437574"/>
    <s v="AP3S2"/>
    <s v="adaptor-related protein complex 3, sigma 2 subunit [Source:HGNC Symbol;Acc:571]"/>
    <x v="5"/>
    <x v="214"/>
    <x v="1936"/>
  </r>
  <r>
    <n v="15"/>
    <n v="90373831"/>
    <n v="90437574"/>
    <s v="AP3S2"/>
    <s v="adaptor-related protein complex 3, sigma 2 subunit [Source:HGNC Symbol;Acc:571]"/>
    <x v="8"/>
    <x v="214"/>
    <x v="1937"/>
  </r>
  <r>
    <n v="15"/>
    <n v="90373831"/>
    <n v="90437574"/>
    <s v="AP3S2"/>
    <s v="adaptor-related protein complex 3, sigma 2 subunit [Source:HGNC Symbol;Acc:571]"/>
    <x v="3"/>
    <x v="214"/>
    <x v="1938"/>
  </r>
  <r>
    <n v="15"/>
    <n v="90373831"/>
    <n v="90437574"/>
    <s v="AP3S2"/>
    <s v="adaptor-related protein complex 3, sigma 2 subunit [Source:HGNC Symbol;Acc:571]"/>
    <x v="3"/>
    <x v="214"/>
    <x v="1939"/>
  </r>
  <r>
    <n v="15"/>
    <n v="90373831"/>
    <n v="90437574"/>
    <s v="AP3S2"/>
    <s v="adaptor-related protein complex 3, sigma 2 subunit [Source:HGNC Symbol;Acc:571]"/>
    <x v="8"/>
    <x v="214"/>
    <x v="1940"/>
  </r>
  <r>
    <n v="15"/>
    <n v="90373831"/>
    <n v="90437574"/>
    <s v="AP3S2"/>
    <s v="adaptor-related protein complex 3, sigma 2 subunit [Source:HGNC Symbol;Acc:571]"/>
    <x v="5"/>
    <x v="214"/>
    <x v="1941"/>
  </r>
  <r>
    <n v="15"/>
    <n v="90377540"/>
    <n v="90456114"/>
    <s v="C15orf38-AP3S2"/>
    <s v="C15orf38-AP3S2 readthrough [Source:HGNC Symbol;Acc:38824]"/>
    <x v="4"/>
    <x v="215"/>
    <x v="1942"/>
  </r>
  <r>
    <n v="15"/>
    <n v="90377540"/>
    <n v="90456114"/>
    <s v="C15orf38-AP3S2"/>
    <s v="C15orf38-AP3S2 readthrough [Source:HGNC Symbol;Acc:38824]"/>
    <x v="4"/>
    <x v="215"/>
    <x v="1943"/>
  </r>
  <r>
    <n v="15"/>
    <n v="90377540"/>
    <n v="90456114"/>
    <s v="C15orf38-AP3S2"/>
    <s v="C15orf38-AP3S2 readthrough [Source:HGNC Symbol;Acc:38824]"/>
    <x v="4"/>
    <x v="215"/>
    <x v="1944"/>
  </r>
  <r>
    <n v="15"/>
    <n v="90377540"/>
    <n v="90456114"/>
    <s v="C15orf38-AP3S2"/>
    <s v="C15orf38-AP3S2 readthrough [Source:HGNC Symbol;Acc:38824]"/>
    <x v="3"/>
    <x v="215"/>
    <x v="1945"/>
  </r>
  <r>
    <n v="17"/>
    <n v="41561233"/>
    <n v="41621831"/>
    <s v="DHX8"/>
    <s v="DEAH (Asp-Glu-Ala-His) box polypeptide 8 [Source:HGNC Symbol;Acc:2749]"/>
    <x v="8"/>
    <x v="216"/>
    <x v="1946"/>
  </r>
  <r>
    <n v="17"/>
    <n v="41561233"/>
    <n v="41621831"/>
    <s v="DHX8"/>
    <s v="DEAH (Asp-Glu-Ala-His) box polypeptide 8 [Source:HGNC Symbol;Acc:2749]"/>
    <x v="4"/>
    <x v="216"/>
    <x v="1947"/>
  </r>
  <r>
    <n v="17"/>
    <n v="41561233"/>
    <n v="41621831"/>
    <s v="DHX8"/>
    <s v="DEAH (Asp-Glu-Ala-His) box polypeptide 8 [Source:HGNC Symbol;Acc:2749]"/>
    <x v="4"/>
    <x v="216"/>
    <x v="1948"/>
  </r>
  <r>
    <n v="17"/>
    <n v="41561233"/>
    <n v="41621831"/>
    <s v="DHX8"/>
    <s v="DEAH (Asp-Glu-Ala-His) box polypeptide 8 [Source:HGNC Symbol;Acc:2749]"/>
    <x v="4"/>
    <x v="216"/>
    <x v="1949"/>
  </r>
  <r>
    <n v="17"/>
    <n v="41561233"/>
    <n v="41621831"/>
    <s v="DHX8"/>
    <s v="DEAH (Asp-Glu-Ala-His) box polypeptide 8 [Source:HGNC Symbol;Acc:2749]"/>
    <x v="5"/>
    <x v="216"/>
    <x v="1950"/>
  </r>
  <r>
    <n v="17"/>
    <n v="41561233"/>
    <n v="41621831"/>
    <s v="DHX8"/>
    <s v="DEAH (Asp-Glu-Ala-His) box polypeptide 8 [Source:HGNC Symbol;Acc:2749]"/>
    <x v="4"/>
    <x v="216"/>
    <x v="1951"/>
  </r>
  <r>
    <n v="17"/>
    <n v="41561233"/>
    <n v="41621831"/>
    <s v="DHX8"/>
    <s v="DEAH (Asp-Glu-Ala-His) box polypeptide 8 [Source:HGNC Symbol;Acc:2749]"/>
    <x v="4"/>
    <x v="216"/>
    <x v="1952"/>
  </r>
  <r>
    <n v="1"/>
    <n v="117452679"/>
    <n v="117532980"/>
    <s v="PTGFRN"/>
    <s v="prostaglandin F2 receptor inhibitor [Source:HGNC Symbol;Acc:9601]"/>
    <x v="4"/>
    <x v="217"/>
    <x v="1953"/>
  </r>
  <r>
    <n v="1"/>
    <n v="117452679"/>
    <n v="117532980"/>
    <s v="PTGFRN"/>
    <s v="prostaglandin F2 receptor inhibitor [Source:HGNC Symbol;Acc:9601]"/>
    <x v="3"/>
    <x v="217"/>
    <x v="1954"/>
  </r>
  <r>
    <n v="1"/>
    <n v="117452679"/>
    <n v="117532980"/>
    <s v="PTGFRN"/>
    <s v="prostaglandin F2 receptor inhibitor [Source:HGNC Symbol;Acc:9601]"/>
    <x v="3"/>
    <x v="217"/>
    <x v="1955"/>
  </r>
  <r>
    <n v="1"/>
    <n v="19665267"/>
    <n v="19812066"/>
    <s v="CAPZB"/>
    <s v="capping protein (actin filament) muscle Z-line, beta [Source:HGNC Symbol;Acc:1491]"/>
    <x v="4"/>
    <x v="218"/>
    <x v="1956"/>
  </r>
  <r>
    <n v="1"/>
    <n v="19665267"/>
    <n v="19812066"/>
    <s v="CAPZB"/>
    <s v="capping protein (actin filament) muscle Z-line, beta [Source:HGNC Symbol;Acc:1491]"/>
    <x v="4"/>
    <x v="218"/>
    <x v="1957"/>
  </r>
  <r>
    <n v="1"/>
    <n v="19665267"/>
    <n v="19812066"/>
    <s v="CAPZB"/>
    <s v="capping protein (actin filament) muscle Z-line, beta [Source:HGNC Symbol;Acc:1491]"/>
    <x v="4"/>
    <x v="218"/>
    <x v="1958"/>
  </r>
  <r>
    <n v="1"/>
    <n v="19665267"/>
    <n v="19812066"/>
    <s v="CAPZB"/>
    <s v="capping protein (actin filament) muscle Z-line, beta [Source:HGNC Symbol;Acc:1491]"/>
    <x v="4"/>
    <x v="218"/>
    <x v="1959"/>
  </r>
  <r>
    <n v="1"/>
    <n v="19665267"/>
    <n v="19812066"/>
    <s v="CAPZB"/>
    <s v="capping protein (actin filament) muscle Z-line, beta [Source:HGNC Symbol;Acc:1491]"/>
    <x v="4"/>
    <x v="218"/>
    <x v="1960"/>
  </r>
  <r>
    <n v="1"/>
    <n v="19665267"/>
    <n v="19812066"/>
    <s v="CAPZB"/>
    <s v="capping protein (actin filament) muscle Z-line, beta [Source:HGNC Symbol;Acc:1491]"/>
    <x v="3"/>
    <x v="218"/>
    <x v="1961"/>
  </r>
  <r>
    <n v="1"/>
    <n v="19665267"/>
    <n v="19812066"/>
    <s v="CAPZB"/>
    <s v="capping protein (actin filament) muscle Z-line, beta [Source:HGNC Symbol;Acc:1491]"/>
    <x v="4"/>
    <x v="218"/>
    <x v="1962"/>
  </r>
  <r>
    <n v="1"/>
    <n v="19665267"/>
    <n v="19812066"/>
    <s v="CAPZB"/>
    <s v="capping protein (actin filament) muscle Z-line, beta [Source:HGNC Symbol;Acc:1491]"/>
    <x v="3"/>
    <x v="218"/>
    <x v="1963"/>
  </r>
  <r>
    <n v="1"/>
    <n v="19665267"/>
    <n v="19812066"/>
    <s v="CAPZB"/>
    <s v="capping protein (actin filament) muscle Z-line, beta [Source:HGNC Symbol;Acc:1491]"/>
    <x v="3"/>
    <x v="218"/>
    <x v="1964"/>
  </r>
  <r>
    <n v="1"/>
    <n v="19665267"/>
    <n v="19812066"/>
    <s v="CAPZB"/>
    <s v="capping protein (actin filament) muscle Z-line, beta [Source:HGNC Symbol;Acc:1491]"/>
    <x v="4"/>
    <x v="218"/>
    <x v="1965"/>
  </r>
  <r>
    <n v="1"/>
    <n v="19665267"/>
    <n v="19812066"/>
    <s v="CAPZB"/>
    <s v="capping protein (actin filament) muscle Z-line, beta [Source:HGNC Symbol;Acc:1491]"/>
    <x v="4"/>
    <x v="218"/>
    <x v="1966"/>
  </r>
  <r>
    <n v="3"/>
    <n v="194308402"/>
    <n v="194354418"/>
    <s v="TMEM44"/>
    <s v="transmembrane protein 44 [Source:HGNC Symbol;Acc:25120]"/>
    <x v="4"/>
    <x v="219"/>
    <x v="1967"/>
  </r>
  <r>
    <n v="3"/>
    <n v="194308402"/>
    <n v="194354418"/>
    <s v="TMEM44"/>
    <s v="transmembrane protein 44 [Source:HGNC Symbol;Acc:25120]"/>
    <x v="4"/>
    <x v="219"/>
    <x v="1968"/>
  </r>
  <r>
    <n v="3"/>
    <n v="194308402"/>
    <n v="194354418"/>
    <s v="TMEM44"/>
    <s v="transmembrane protein 44 [Source:HGNC Symbol;Acc:25120]"/>
    <x v="5"/>
    <x v="219"/>
    <x v="1969"/>
  </r>
  <r>
    <n v="3"/>
    <n v="194308402"/>
    <n v="194354418"/>
    <s v="TMEM44"/>
    <s v="transmembrane protein 44 [Source:HGNC Symbol;Acc:25120]"/>
    <x v="4"/>
    <x v="219"/>
    <x v="1970"/>
  </r>
  <r>
    <n v="3"/>
    <n v="194308402"/>
    <n v="194354418"/>
    <s v="TMEM44"/>
    <s v="transmembrane protein 44 [Source:HGNC Symbol;Acc:25120]"/>
    <x v="4"/>
    <x v="219"/>
    <x v="1971"/>
  </r>
  <r>
    <n v="3"/>
    <n v="194308402"/>
    <n v="194354418"/>
    <s v="TMEM44"/>
    <s v="transmembrane protein 44 [Source:HGNC Symbol;Acc:25120]"/>
    <x v="3"/>
    <x v="219"/>
    <x v="1972"/>
  </r>
  <r>
    <n v="3"/>
    <n v="194308402"/>
    <n v="194354418"/>
    <s v="TMEM44"/>
    <s v="transmembrane protein 44 [Source:HGNC Symbol;Acc:25120]"/>
    <x v="4"/>
    <x v="219"/>
    <x v="1973"/>
  </r>
  <r>
    <n v="3"/>
    <n v="194308402"/>
    <n v="194354418"/>
    <s v="TMEM44"/>
    <s v="transmembrane protein 44 [Source:HGNC Symbol;Acc:25120]"/>
    <x v="4"/>
    <x v="219"/>
    <x v="1974"/>
  </r>
  <r>
    <n v="3"/>
    <n v="194308402"/>
    <n v="194354418"/>
    <s v="TMEM44"/>
    <s v="transmembrane protein 44 [Source:HGNC Symbol;Acc:25120]"/>
    <x v="4"/>
    <x v="219"/>
    <x v="1975"/>
  </r>
  <r>
    <n v="3"/>
    <n v="194308402"/>
    <n v="194354418"/>
    <s v="TMEM44"/>
    <s v="transmembrane protein 44 [Source:HGNC Symbol;Acc:25120]"/>
    <x v="8"/>
    <x v="219"/>
    <x v="1976"/>
  </r>
  <r>
    <n v="3"/>
    <n v="194308402"/>
    <n v="194354418"/>
    <s v="TMEM44"/>
    <s v="transmembrane protein 44 [Source:HGNC Symbol;Acc:25120]"/>
    <x v="3"/>
    <x v="219"/>
    <x v="1977"/>
  </r>
  <r>
    <n v="3"/>
    <n v="194308402"/>
    <n v="194354418"/>
    <s v="TMEM44"/>
    <s v="transmembrane protein 44 [Source:HGNC Symbol;Acc:25120]"/>
    <x v="3"/>
    <x v="219"/>
    <x v="1978"/>
  </r>
  <r>
    <n v="3"/>
    <n v="194308402"/>
    <n v="194354418"/>
    <s v="TMEM44"/>
    <s v="transmembrane protein 44 [Source:HGNC Symbol;Acc:25120]"/>
    <x v="4"/>
    <x v="219"/>
    <x v="1979"/>
  </r>
  <r>
    <n v="3"/>
    <n v="194308402"/>
    <n v="194354418"/>
    <s v="TMEM44"/>
    <s v="transmembrane protein 44 [Source:HGNC Symbol;Acc:25120]"/>
    <x v="8"/>
    <x v="219"/>
    <x v="1980"/>
  </r>
  <r>
    <n v="3"/>
    <n v="194308402"/>
    <n v="194354418"/>
    <s v="TMEM44"/>
    <s v="transmembrane protein 44 [Source:HGNC Symbol;Acc:25120]"/>
    <x v="4"/>
    <x v="219"/>
    <x v="1981"/>
  </r>
  <r>
    <n v="1"/>
    <n v="144836157"/>
    <n v="145076186"/>
    <s v="PDE4DIP"/>
    <s v="phosphodiesterase 4D interacting protein [Source:HGNC Symbol;Acc:15580]"/>
    <x v="3"/>
    <x v="220"/>
    <x v="1982"/>
  </r>
  <r>
    <n v="1"/>
    <n v="144836157"/>
    <n v="145076186"/>
    <s v="PDE4DIP"/>
    <s v="phosphodiesterase 4D interacting protein [Source:HGNC Symbol;Acc:15580]"/>
    <x v="3"/>
    <x v="220"/>
    <x v="1983"/>
  </r>
  <r>
    <n v="1"/>
    <n v="144836157"/>
    <n v="145076186"/>
    <s v="PDE4DIP"/>
    <s v="phosphodiesterase 4D interacting protein [Source:HGNC Symbol;Acc:15580]"/>
    <x v="3"/>
    <x v="220"/>
    <x v="1984"/>
  </r>
  <r>
    <n v="1"/>
    <n v="144836157"/>
    <n v="145076186"/>
    <s v="PDE4DIP"/>
    <s v="phosphodiesterase 4D interacting protein [Source:HGNC Symbol;Acc:15580]"/>
    <x v="3"/>
    <x v="220"/>
    <x v="1985"/>
  </r>
  <r>
    <n v="1"/>
    <n v="144836157"/>
    <n v="145076186"/>
    <s v="PDE4DIP"/>
    <s v="phosphodiesterase 4D interacting protein [Source:HGNC Symbol;Acc:15580]"/>
    <x v="3"/>
    <x v="220"/>
    <x v="1986"/>
  </r>
  <r>
    <n v="1"/>
    <n v="144836157"/>
    <n v="145076186"/>
    <s v="PDE4DIP"/>
    <s v="phosphodiesterase 4D interacting protein [Source:HGNC Symbol;Acc:15580]"/>
    <x v="5"/>
    <x v="220"/>
    <x v="1987"/>
  </r>
  <r>
    <n v="1"/>
    <n v="144836157"/>
    <n v="145076186"/>
    <s v="PDE4DIP"/>
    <s v="phosphodiesterase 4D interacting protein [Source:HGNC Symbol;Acc:15580]"/>
    <x v="4"/>
    <x v="220"/>
    <x v="1988"/>
  </r>
  <r>
    <n v="1"/>
    <n v="144836157"/>
    <n v="145076186"/>
    <s v="PDE4DIP"/>
    <s v="phosphodiesterase 4D interacting protein [Source:HGNC Symbol;Acc:15580]"/>
    <x v="3"/>
    <x v="220"/>
    <x v="1989"/>
  </r>
  <r>
    <n v="1"/>
    <n v="144836157"/>
    <n v="145076186"/>
    <s v="PDE4DIP"/>
    <s v="phosphodiesterase 4D interacting protein [Source:HGNC Symbol;Acc:15580]"/>
    <x v="4"/>
    <x v="220"/>
    <x v="1990"/>
  </r>
  <r>
    <n v="1"/>
    <n v="144836157"/>
    <n v="145076186"/>
    <s v="PDE4DIP"/>
    <s v="phosphodiesterase 4D interacting protein [Source:HGNC Symbol;Acc:15580]"/>
    <x v="4"/>
    <x v="220"/>
    <x v="1991"/>
  </r>
  <r>
    <n v="1"/>
    <n v="144836157"/>
    <n v="145076186"/>
    <s v="PDE4DIP"/>
    <s v="phosphodiesterase 4D interacting protein [Source:HGNC Symbol;Acc:15580]"/>
    <x v="4"/>
    <x v="220"/>
    <x v="1992"/>
  </r>
  <r>
    <n v="1"/>
    <n v="144836157"/>
    <n v="145076186"/>
    <s v="PDE4DIP"/>
    <s v="phosphodiesterase 4D interacting protein [Source:HGNC Symbol;Acc:15580]"/>
    <x v="4"/>
    <x v="220"/>
    <x v="1993"/>
  </r>
  <r>
    <n v="1"/>
    <n v="144836157"/>
    <n v="145076186"/>
    <s v="PDE4DIP"/>
    <s v="phosphodiesterase 4D interacting protein [Source:HGNC Symbol;Acc:15580]"/>
    <x v="5"/>
    <x v="220"/>
    <x v="1994"/>
  </r>
  <r>
    <n v="1"/>
    <n v="144836157"/>
    <n v="145076186"/>
    <s v="PDE4DIP"/>
    <s v="phosphodiesterase 4D interacting protein [Source:HGNC Symbol;Acc:15580]"/>
    <x v="8"/>
    <x v="220"/>
    <x v="1995"/>
  </r>
  <r>
    <n v="1"/>
    <n v="144836157"/>
    <n v="145076186"/>
    <s v="PDE4DIP"/>
    <s v="phosphodiesterase 4D interacting protein [Source:HGNC Symbol;Acc:15580]"/>
    <x v="3"/>
    <x v="220"/>
    <x v="1996"/>
  </r>
  <r>
    <n v="1"/>
    <n v="144836157"/>
    <n v="145076186"/>
    <s v="PDE4DIP"/>
    <s v="phosphodiesterase 4D interacting protein [Source:HGNC Symbol;Acc:15580]"/>
    <x v="5"/>
    <x v="220"/>
    <x v="1997"/>
  </r>
  <r>
    <n v="1"/>
    <n v="144836157"/>
    <n v="145076186"/>
    <s v="PDE4DIP"/>
    <s v="phosphodiesterase 4D interacting protein [Source:HGNC Symbol;Acc:15580]"/>
    <x v="5"/>
    <x v="220"/>
    <x v="1998"/>
  </r>
  <r>
    <n v="1"/>
    <n v="144836157"/>
    <n v="145076186"/>
    <s v="PDE4DIP"/>
    <s v="phosphodiesterase 4D interacting protein [Source:HGNC Symbol;Acc:15580]"/>
    <x v="4"/>
    <x v="220"/>
    <x v="1999"/>
  </r>
  <r>
    <n v="1"/>
    <n v="144836157"/>
    <n v="145076186"/>
    <s v="PDE4DIP"/>
    <s v="phosphodiesterase 4D interacting protein [Source:HGNC Symbol;Acc:15580]"/>
    <x v="3"/>
    <x v="220"/>
    <x v="2000"/>
  </r>
  <r>
    <n v="1"/>
    <n v="144836157"/>
    <n v="145076186"/>
    <s v="PDE4DIP"/>
    <s v="phosphodiesterase 4D interacting protein [Source:HGNC Symbol;Acc:15580]"/>
    <x v="5"/>
    <x v="220"/>
    <x v="2001"/>
  </r>
  <r>
    <n v="1"/>
    <n v="144836157"/>
    <n v="145076186"/>
    <s v="PDE4DIP"/>
    <s v="phosphodiesterase 4D interacting protein [Source:HGNC Symbol;Acc:15580]"/>
    <x v="5"/>
    <x v="220"/>
    <x v="2002"/>
  </r>
  <r>
    <n v="1"/>
    <n v="144836157"/>
    <n v="145076186"/>
    <s v="PDE4DIP"/>
    <s v="phosphodiesterase 4D interacting protein [Source:HGNC Symbol;Acc:15580]"/>
    <x v="5"/>
    <x v="220"/>
    <x v="2003"/>
  </r>
  <r>
    <n v="1"/>
    <n v="144836157"/>
    <n v="145076186"/>
    <s v="PDE4DIP"/>
    <s v="phosphodiesterase 4D interacting protein [Source:HGNC Symbol;Acc:15580]"/>
    <x v="5"/>
    <x v="220"/>
    <x v="2004"/>
  </r>
  <r>
    <n v="1"/>
    <n v="144836157"/>
    <n v="145076186"/>
    <s v="PDE4DIP"/>
    <s v="phosphodiesterase 4D interacting protein [Source:HGNC Symbol;Acc:15580]"/>
    <x v="5"/>
    <x v="220"/>
    <x v="2005"/>
  </r>
  <r>
    <n v="1"/>
    <n v="144836157"/>
    <n v="145076186"/>
    <s v="PDE4DIP"/>
    <s v="phosphodiesterase 4D interacting protein [Source:HGNC Symbol;Acc:15580]"/>
    <x v="3"/>
    <x v="220"/>
    <x v="2006"/>
  </r>
  <r>
    <n v="1"/>
    <n v="144836157"/>
    <n v="145076186"/>
    <s v="PDE4DIP"/>
    <s v="phosphodiesterase 4D interacting protein [Source:HGNC Symbol;Acc:15580]"/>
    <x v="4"/>
    <x v="220"/>
    <x v="2007"/>
  </r>
  <r>
    <n v="1"/>
    <n v="144836157"/>
    <n v="145076186"/>
    <s v="PDE4DIP"/>
    <s v="phosphodiesterase 4D interacting protein [Source:HGNC Symbol;Acc:15580]"/>
    <x v="3"/>
    <x v="220"/>
    <x v="2008"/>
  </r>
  <r>
    <n v="1"/>
    <n v="144836157"/>
    <n v="145076186"/>
    <s v="PDE4DIP"/>
    <s v="phosphodiesterase 4D interacting protein [Source:HGNC Symbol;Acc:15580]"/>
    <x v="4"/>
    <x v="220"/>
    <x v="2009"/>
  </r>
  <r>
    <n v="1"/>
    <n v="144836157"/>
    <n v="145076186"/>
    <s v="PDE4DIP"/>
    <s v="phosphodiesterase 4D interacting protein [Source:HGNC Symbol;Acc:15580]"/>
    <x v="4"/>
    <x v="220"/>
    <x v="2010"/>
  </r>
  <r>
    <n v="1"/>
    <n v="144836157"/>
    <n v="145076186"/>
    <s v="PDE4DIP"/>
    <s v="phosphodiesterase 4D interacting protein [Source:HGNC Symbol;Acc:15580]"/>
    <x v="4"/>
    <x v="220"/>
    <x v="2011"/>
  </r>
  <r>
    <n v="1"/>
    <n v="144836157"/>
    <n v="145076186"/>
    <s v="PDE4DIP"/>
    <s v="phosphodiesterase 4D interacting protein [Source:HGNC Symbol;Acc:15580]"/>
    <x v="4"/>
    <x v="220"/>
    <x v="2012"/>
  </r>
  <r>
    <n v="1"/>
    <n v="144836157"/>
    <n v="145076186"/>
    <s v="PDE4DIP"/>
    <s v="phosphodiesterase 4D interacting protein [Source:HGNC Symbol;Acc:15580]"/>
    <x v="3"/>
    <x v="220"/>
    <x v="2013"/>
  </r>
  <r>
    <n v="1"/>
    <n v="144836157"/>
    <n v="145076186"/>
    <s v="PDE4DIP"/>
    <s v="phosphodiesterase 4D interacting protein [Source:HGNC Symbol;Acc:15580]"/>
    <x v="4"/>
    <x v="220"/>
    <x v="2014"/>
  </r>
  <r>
    <n v="1"/>
    <n v="144836157"/>
    <n v="145076186"/>
    <s v="PDE4DIP"/>
    <s v="phosphodiesterase 4D interacting protein [Source:HGNC Symbol;Acc:15580]"/>
    <x v="4"/>
    <x v="220"/>
    <x v="2015"/>
  </r>
  <r>
    <n v="1"/>
    <n v="144836157"/>
    <n v="145076186"/>
    <s v="PDE4DIP"/>
    <s v="phosphodiesterase 4D interacting protein [Source:HGNC Symbol;Acc:15580]"/>
    <x v="5"/>
    <x v="220"/>
    <x v="2016"/>
  </r>
  <r>
    <n v="1"/>
    <n v="144836157"/>
    <n v="145076186"/>
    <s v="PDE4DIP"/>
    <s v="phosphodiesterase 4D interacting protein [Source:HGNC Symbol;Acc:15580]"/>
    <x v="4"/>
    <x v="220"/>
    <x v="2017"/>
  </r>
  <r>
    <n v="1"/>
    <n v="144836157"/>
    <n v="145076186"/>
    <s v="PDE4DIP"/>
    <s v="phosphodiesterase 4D interacting protein [Source:HGNC Symbol;Acc:15580]"/>
    <x v="8"/>
    <x v="220"/>
    <x v="2018"/>
  </r>
  <r>
    <n v="1"/>
    <n v="144836157"/>
    <n v="145076186"/>
    <s v="PDE4DIP"/>
    <s v="phosphodiesterase 4D interacting protein [Source:HGNC Symbol;Acc:15580]"/>
    <x v="5"/>
    <x v="220"/>
    <x v="2019"/>
  </r>
  <r>
    <n v="1"/>
    <n v="144836157"/>
    <n v="145076186"/>
    <s v="PDE4DIP"/>
    <s v="phosphodiesterase 4D interacting protein [Source:HGNC Symbol;Acc:15580]"/>
    <x v="3"/>
    <x v="220"/>
    <x v="2020"/>
  </r>
  <r>
    <n v="1"/>
    <n v="144836157"/>
    <n v="145076186"/>
    <s v="PDE4DIP"/>
    <s v="phosphodiesterase 4D interacting protein [Source:HGNC Symbol;Acc:15580]"/>
    <x v="3"/>
    <x v="220"/>
    <x v="2021"/>
  </r>
  <r>
    <n v="1"/>
    <n v="144836157"/>
    <n v="145076186"/>
    <s v="PDE4DIP"/>
    <s v="phosphodiesterase 4D interacting protein [Source:HGNC Symbol;Acc:15580]"/>
    <x v="4"/>
    <x v="220"/>
    <x v="2022"/>
  </r>
  <r>
    <n v="1"/>
    <n v="144836157"/>
    <n v="145076186"/>
    <s v="PDE4DIP"/>
    <s v="phosphodiesterase 4D interacting protein [Source:HGNC Symbol;Acc:15580]"/>
    <x v="4"/>
    <x v="220"/>
    <x v="2023"/>
  </r>
  <r>
    <n v="1"/>
    <n v="144836157"/>
    <n v="145076186"/>
    <s v="PDE4DIP"/>
    <s v="phosphodiesterase 4D interacting protein [Source:HGNC Symbol;Acc:15580]"/>
    <x v="5"/>
    <x v="220"/>
    <x v="2024"/>
  </r>
  <r>
    <n v="1"/>
    <n v="144836157"/>
    <n v="145076186"/>
    <s v="PDE4DIP"/>
    <s v="phosphodiesterase 4D interacting protein [Source:HGNC Symbol;Acc:15580]"/>
    <x v="4"/>
    <x v="220"/>
    <x v="2025"/>
  </r>
  <r>
    <n v="1"/>
    <n v="144836157"/>
    <n v="145076186"/>
    <s v="PDE4DIP"/>
    <s v="phosphodiesterase 4D interacting protein [Source:HGNC Symbol;Acc:15580]"/>
    <x v="5"/>
    <x v="220"/>
    <x v="2026"/>
  </r>
  <r>
    <n v="1"/>
    <n v="144836157"/>
    <n v="145076186"/>
    <s v="PDE4DIP"/>
    <s v="phosphodiesterase 4D interacting protein [Source:HGNC Symbol;Acc:15580]"/>
    <x v="8"/>
    <x v="220"/>
    <x v="2027"/>
  </r>
  <r>
    <n v="1"/>
    <n v="144836157"/>
    <n v="145076186"/>
    <s v="PDE4DIP"/>
    <s v="phosphodiesterase 4D interacting protein [Source:HGNC Symbol;Acc:15580]"/>
    <x v="8"/>
    <x v="220"/>
    <x v="2028"/>
  </r>
  <r>
    <n v="1"/>
    <n v="144836157"/>
    <n v="145076186"/>
    <s v="PDE4DIP"/>
    <s v="phosphodiesterase 4D interacting protein [Source:HGNC Symbol;Acc:15580]"/>
    <x v="3"/>
    <x v="220"/>
    <x v="2029"/>
  </r>
  <r>
    <n v="1"/>
    <n v="144836157"/>
    <n v="145076186"/>
    <s v="PDE4DIP"/>
    <s v="phosphodiesterase 4D interacting protein [Source:HGNC Symbol;Acc:15580]"/>
    <x v="3"/>
    <x v="220"/>
    <x v="2030"/>
  </r>
  <r>
    <n v="1"/>
    <n v="144836157"/>
    <n v="145076186"/>
    <s v="PDE4DIP"/>
    <s v="phosphodiesterase 4D interacting protein [Source:HGNC Symbol;Acc:15580]"/>
    <x v="3"/>
    <x v="220"/>
    <x v="2031"/>
  </r>
  <r>
    <n v="1"/>
    <n v="144836157"/>
    <n v="145076186"/>
    <s v="PDE4DIP"/>
    <s v="phosphodiesterase 4D interacting protein [Source:HGNC Symbol;Acc:15580]"/>
    <x v="3"/>
    <x v="220"/>
    <x v="2032"/>
  </r>
  <r>
    <n v="1"/>
    <n v="144836157"/>
    <n v="145076186"/>
    <s v="PDE4DIP"/>
    <s v="phosphodiesterase 4D interacting protein [Source:HGNC Symbol;Acc:15580]"/>
    <x v="3"/>
    <x v="220"/>
    <x v="2033"/>
  </r>
  <r>
    <n v="1"/>
    <n v="144836157"/>
    <n v="145076186"/>
    <s v="PDE4DIP"/>
    <s v="phosphodiesterase 4D interacting protein [Source:HGNC Symbol;Acc:15580]"/>
    <x v="4"/>
    <x v="220"/>
    <x v="2034"/>
  </r>
  <r>
    <n v="1"/>
    <n v="144836157"/>
    <n v="145076186"/>
    <s v="PDE4DIP"/>
    <s v="phosphodiesterase 4D interacting protein [Source:HGNC Symbol;Acc:15580]"/>
    <x v="8"/>
    <x v="220"/>
    <x v="2035"/>
  </r>
  <r>
    <n v="1"/>
    <n v="144836157"/>
    <n v="145076186"/>
    <s v="PDE4DIP"/>
    <s v="phosphodiesterase 4D interacting protein [Source:HGNC Symbol;Acc:15580]"/>
    <x v="4"/>
    <x v="220"/>
    <x v="2036"/>
  </r>
  <r>
    <n v="1"/>
    <n v="144836157"/>
    <n v="145076186"/>
    <s v="PDE4DIP"/>
    <s v="phosphodiesterase 4D interacting protein [Source:HGNC Symbol;Acc:15580]"/>
    <x v="3"/>
    <x v="220"/>
    <x v="2037"/>
  </r>
  <r>
    <n v="1"/>
    <n v="144836157"/>
    <n v="145076186"/>
    <s v="PDE4DIP"/>
    <s v="phosphodiesterase 4D interacting protein [Source:HGNC Symbol;Acc:15580]"/>
    <x v="4"/>
    <x v="220"/>
    <x v="2038"/>
  </r>
  <r>
    <n v="1"/>
    <n v="144836157"/>
    <n v="145076186"/>
    <s v="PDE4DIP"/>
    <s v="phosphodiesterase 4D interacting protein [Source:HGNC Symbol;Acc:15580]"/>
    <x v="4"/>
    <x v="220"/>
    <x v="2039"/>
  </r>
  <r>
    <n v="1"/>
    <n v="144836157"/>
    <n v="145076186"/>
    <s v="PDE4DIP"/>
    <s v="phosphodiesterase 4D interacting protein [Source:HGNC Symbol;Acc:15580]"/>
    <x v="3"/>
    <x v="220"/>
    <x v="2040"/>
  </r>
  <r>
    <n v="1"/>
    <n v="144836157"/>
    <n v="145076186"/>
    <s v="PDE4DIP"/>
    <s v="phosphodiesterase 4D interacting protein [Source:HGNC Symbol;Acc:15580]"/>
    <x v="3"/>
    <x v="220"/>
    <x v="2041"/>
  </r>
  <r>
    <n v="1"/>
    <n v="144836157"/>
    <n v="145076186"/>
    <s v="PDE4DIP"/>
    <s v="phosphodiesterase 4D interacting protein [Source:HGNC Symbol;Acc:15580]"/>
    <x v="8"/>
    <x v="220"/>
    <x v="2042"/>
  </r>
  <r>
    <n v="1"/>
    <n v="144836157"/>
    <n v="145076186"/>
    <s v="PDE4DIP"/>
    <s v="phosphodiesterase 4D interacting protein [Source:HGNC Symbol;Acc:15580]"/>
    <x v="8"/>
    <x v="220"/>
    <x v="2043"/>
  </r>
  <r>
    <n v="1"/>
    <n v="144836157"/>
    <n v="145076186"/>
    <s v="PDE4DIP"/>
    <s v="phosphodiesterase 4D interacting protein [Source:HGNC Symbol;Acc:15580]"/>
    <x v="4"/>
    <x v="220"/>
    <x v="2044"/>
  </r>
  <r>
    <n v="14"/>
    <n v="76099968"/>
    <n v="76421421"/>
    <s v="TTLL5"/>
    <s v="tubulin tyrosine ligase-like family, member 5 [Source:HGNC Symbol;Acc:19963]"/>
    <x v="3"/>
    <x v="221"/>
    <x v="2045"/>
  </r>
  <r>
    <n v="14"/>
    <n v="76099968"/>
    <n v="76421421"/>
    <s v="TTLL5"/>
    <s v="tubulin tyrosine ligase-like family, member 5 [Source:HGNC Symbol;Acc:19963]"/>
    <x v="3"/>
    <x v="221"/>
    <x v="2046"/>
  </r>
  <r>
    <n v="14"/>
    <n v="76099968"/>
    <n v="76421421"/>
    <s v="TTLL5"/>
    <s v="tubulin tyrosine ligase-like family, member 5 [Source:HGNC Symbol;Acc:19963]"/>
    <x v="3"/>
    <x v="221"/>
    <x v="2047"/>
  </r>
  <r>
    <n v="14"/>
    <n v="76099968"/>
    <n v="76421421"/>
    <s v="TTLL5"/>
    <s v="tubulin tyrosine ligase-like family, member 5 [Source:HGNC Symbol;Acc:19963]"/>
    <x v="4"/>
    <x v="221"/>
    <x v="2048"/>
  </r>
  <r>
    <n v="14"/>
    <n v="76099968"/>
    <n v="76421421"/>
    <s v="TTLL5"/>
    <s v="tubulin tyrosine ligase-like family, member 5 [Source:HGNC Symbol;Acc:19963]"/>
    <x v="3"/>
    <x v="221"/>
    <x v="2049"/>
  </r>
  <r>
    <n v="14"/>
    <n v="76099968"/>
    <n v="76421421"/>
    <s v="TTLL5"/>
    <s v="tubulin tyrosine ligase-like family, member 5 [Source:HGNC Symbol;Acc:19963]"/>
    <x v="4"/>
    <x v="221"/>
    <x v="2050"/>
  </r>
  <r>
    <n v="14"/>
    <n v="76099968"/>
    <n v="76421421"/>
    <s v="TTLL5"/>
    <s v="tubulin tyrosine ligase-like family, member 5 [Source:HGNC Symbol;Acc:19963]"/>
    <x v="4"/>
    <x v="221"/>
    <x v="2051"/>
  </r>
  <r>
    <n v="14"/>
    <n v="76099968"/>
    <n v="76421421"/>
    <s v="TTLL5"/>
    <s v="tubulin tyrosine ligase-like family, member 5 [Source:HGNC Symbol;Acc:19963]"/>
    <x v="4"/>
    <x v="221"/>
    <x v="2052"/>
  </r>
  <r>
    <n v="14"/>
    <n v="76099968"/>
    <n v="76421421"/>
    <s v="TTLL5"/>
    <s v="tubulin tyrosine ligase-like family, member 5 [Source:HGNC Symbol;Acc:19963]"/>
    <x v="5"/>
    <x v="221"/>
    <x v="2053"/>
  </r>
  <r>
    <n v="14"/>
    <n v="76099968"/>
    <n v="76421421"/>
    <s v="TTLL5"/>
    <s v="tubulin tyrosine ligase-like family, member 5 [Source:HGNC Symbol;Acc:19963]"/>
    <x v="3"/>
    <x v="221"/>
    <x v="2054"/>
  </r>
  <r>
    <n v="14"/>
    <n v="76099968"/>
    <n v="76421421"/>
    <s v="TTLL5"/>
    <s v="tubulin tyrosine ligase-like family, member 5 [Source:HGNC Symbol;Acc:19963]"/>
    <x v="3"/>
    <x v="221"/>
    <x v="2055"/>
  </r>
  <r>
    <n v="14"/>
    <n v="76099968"/>
    <n v="76421421"/>
    <s v="TTLL5"/>
    <s v="tubulin tyrosine ligase-like family, member 5 [Source:HGNC Symbol;Acc:19963]"/>
    <x v="3"/>
    <x v="221"/>
    <x v="2056"/>
  </r>
  <r>
    <n v="14"/>
    <n v="76099968"/>
    <n v="76421421"/>
    <s v="TTLL5"/>
    <s v="tubulin tyrosine ligase-like family, member 5 [Source:HGNC Symbol;Acc:19963]"/>
    <x v="3"/>
    <x v="221"/>
    <x v="2057"/>
  </r>
  <r>
    <n v="14"/>
    <n v="76099968"/>
    <n v="76421421"/>
    <s v="TTLL5"/>
    <s v="tubulin tyrosine ligase-like family, member 5 [Source:HGNC Symbol;Acc:19963]"/>
    <x v="3"/>
    <x v="221"/>
    <x v="2058"/>
  </r>
  <r>
    <n v="14"/>
    <n v="76099968"/>
    <n v="76421421"/>
    <s v="TTLL5"/>
    <s v="tubulin tyrosine ligase-like family, member 5 [Source:HGNC Symbol;Acc:19963]"/>
    <x v="3"/>
    <x v="221"/>
    <x v="2059"/>
  </r>
  <r>
    <n v="14"/>
    <n v="76099968"/>
    <n v="76421421"/>
    <s v="TTLL5"/>
    <s v="tubulin tyrosine ligase-like family, member 5 [Source:HGNC Symbol;Acc:19963]"/>
    <x v="4"/>
    <x v="221"/>
    <x v="2060"/>
  </r>
  <r>
    <n v="14"/>
    <n v="76099968"/>
    <n v="76421421"/>
    <s v="TTLL5"/>
    <s v="tubulin tyrosine ligase-like family, member 5 [Source:HGNC Symbol;Acc:19963]"/>
    <x v="4"/>
    <x v="221"/>
    <x v="2061"/>
  </r>
  <r>
    <n v="14"/>
    <n v="76099968"/>
    <n v="76421421"/>
    <s v="TTLL5"/>
    <s v="tubulin tyrosine ligase-like family, member 5 [Source:HGNC Symbol;Acc:19963]"/>
    <x v="3"/>
    <x v="221"/>
    <x v="2062"/>
  </r>
  <r>
    <n v="14"/>
    <n v="76099968"/>
    <n v="76421421"/>
    <s v="TTLL5"/>
    <s v="tubulin tyrosine ligase-like family, member 5 [Source:HGNC Symbol;Acc:19963]"/>
    <x v="3"/>
    <x v="221"/>
    <x v="2063"/>
  </r>
  <r>
    <n v="14"/>
    <n v="76099968"/>
    <n v="76421421"/>
    <s v="TTLL5"/>
    <s v="tubulin tyrosine ligase-like family, member 5 [Source:HGNC Symbol;Acc:19963]"/>
    <x v="3"/>
    <x v="221"/>
    <x v="2064"/>
  </r>
  <r>
    <n v="14"/>
    <n v="76099968"/>
    <n v="76421421"/>
    <s v="TTLL5"/>
    <s v="tubulin tyrosine ligase-like family, member 5 [Source:HGNC Symbol;Acc:19963]"/>
    <x v="3"/>
    <x v="221"/>
    <x v="2065"/>
  </r>
  <r>
    <n v="14"/>
    <n v="76099968"/>
    <n v="76421421"/>
    <s v="TTLL5"/>
    <s v="tubulin tyrosine ligase-like family, member 5 [Source:HGNC Symbol;Acc:19963]"/>
    <x v="3"/>
    <x v="221"/>
    <x v="2066"/>
  </r>
  <r>
    <n v="7"/>
    <n v="107564244"/>
    <n v="107643700"/>
    <s v="LAMB1"/>
    <s v="laminin, beta 1 [Source:HGNC Symbol;Acc:6486]"/>
    <x v="5"/>
    <x v="222"/>
    <x v="2067"/>
  </r>
  <r>
    <n v="7"/>
    <n v="107564244"/>
    <n v="107643700"/>
    <s v="LAMB1"/>
    <s v="laminin, beta 1 [Source:HGNC Symbol;Acc:6486]"/>
    <x v="4"/>
    <x v="222"/>
    <x v="2068"/>
  </r>
  <r>
    <n v="7"/>
    <n v="107564244"/>
    <n v="107643700"/>
    <s v="LAMB1"/>
    <s v="laminin, beta 1 [Source:HGNC Symbol;Acc:6486]"/>
    <x v="4"/>
    <x v="222"/>
    <x v="2069"/>
  </r>
  <r>
    <n v="7"/>
    <n v="107564244"/>
    <n v="107643700"/>
    <s v="LAMB1"/>
    <s v="laminin, beta 1 [Source:HGNC Symbol;Acc:6486]"/>
    <x v="3"/>
    <x v="222"/>
    <x v="2070"/>
  </r>
  <r>
    <n v="7"/>
    <n v="107564244"/>
    <n v="107643700"/>
    <s v="LAMB1"/>
    <s v="laminin, beta 1 [Source:HGNC Symbol;Acc:6486]"/>
    <x v="3"/>
    <x v="222"/>
    <x v="2071"/>
  </r>
  <r>
    <n v="7"/>
    <n v="107564244"/>
    <n v="107643700"/>
    <s v="LAMB1"/>
    <s v="laminin, beta 1 [Source:HGNC Symbol;Acc:6486]"/>
    <x v="3"/>
    <x v="222"/>
    <x v="2072"/>
  </r>
  <r>
    <n v="7"/>
    <n v="107564244"/>
    <n v="107643700"/>
    <s v="LAMB1"/>
    <s v="laminin, beta 1 [Source:HGNC Symbol;Acc:6486]"/>
    <x v="3"/>
    <x v="222"/>
    <x v="2073"/>
  </r>
  <r>
    <n v="7"/>
    <n v="107564244"/>
    <n v="107643700"/>
    <s v="LAMB1"/>
    <s v="laminin, beta 1 [Source:HGNC Symbol;Acc:6486]"/>
    <x v="3"/>
    <x v="222"/>
    <x v="2074"/>
  </r>
  <r>
    <n v="7"/>
    <n v="107564244"/>
    <n v="107643700"/>
    <s v="LAMB1"/>
    <s v="laminin, beta 1 [Source:HGNC Symbol;Acc:6486]"/>
    <x v="3"/>
    <x v="222"/>
    <x v="2075"/>
  </r>
  <r>
    <n v="7"/>
    <n v="107564244"/>
    <n v="107643700"/>
    <s v="LAMB1"/>
    <s v="laminin, beta 1 [Source:HGNC Symbol;Acc:6486]"/>
    <x v="3"/>
    <x v="222"/>
    <x v="2076"/>
  </r>
  <r>
    <n v="7"/>
    <n v="107564244"/>
    <n v="107643700"/>
    <s v="LAMB1"/>
    <s v="laminin, beta 1 [Source:HGNC Symbol;Acc:6486]"/>
    <x v="4"/>
    <x v="222"/>
    <x v="2077"/>
  </r>
  <r>
    <n v="7"/>
    <n v="107564244"/>
    <n v="107643700"/>
    <s v="LAMB1"/>
    <s v="laminin, beta 1 [Source:HGNC Symbol;Acc:6486]"/>
    <x v="4"/>
    <x v="222"/>
    <x v="2078"/>
  </r>
  <r>
    <n v="7"/>
    <n v="107564244"/>
    <n v="107643700"/>
    <s v="LAMB1"/>
    <s v="laminin, beta 1 [Source:HGNC Symbol;Acc:6486]"/>
    <x v="4"/>
    <x v="222"/>
    <x v="2079"/>
  </r>
  <r>
    <n v="2"/>
    <n v="55199325"/>
    <n v="55339757"/>
    <s v="RTN4"/>
    <s v="reticulon 4 [Source:HGNC Symbol;Acc:14085]"/>
    <x v="4"/>
    <x v="223"/>
    <x v="2080"/>
  </r>
  <r>
    <n v="2"/>
    <n v="55199325"/>
    <n v="55339757"/>
    <s v="RTN4"/>
    <s v="reticulon 4 [Source:HGNC Symbol;Acc:14085]"/>
    <x v="4"/>
    <x v="223"/>
    <x v="2081"/>
  </r>
  <r>
    <n v="2"/>
    <n v="55199325"/>
    <n v="55339757"/>
    <s v="RTN4"/>
    <s v="reticulon 4 [Source:HGNC Symbol;Acc:14085]"/>
    <x v="4"/>
    <x v="223"/>
    <x v="2082"/>
  </r>
  <r>
    <n v="2"/>
    <n v="55199325"/>
    <n v="55339757"/>
    <s v="RTN4"/>
    <s v="reticulon 4 [Source:HGNC Symbol;Acc:14085]"/>
    <x v="4"/>
    <x v="223"/>
    <x v="2083"/>
  </r>
  <r>
    <n v="2"/>
    <n v="55199325"/>
    <n v="55339757"/>
    <s v="RTN4"/>
    <s v="reticulon 4 [Source:HGNC Symbol;Acc:14085]"/>
    <x v="4"/>
    <x v="223"/>
    <x v="2084"/>
  </r>
  <r>
    <n v="2"/>
    <n v="55199325"/>
    <n v="55339757"/>
    <s v="RTN4"/>
    <s v="reticulon 4 [Source:HGNC Symbol;Acc:14085]"/>
    <x v="4"/>
    <x v="223"/>
    <x v="2085"/>
  </r>
  <r>
    <n v="2"/>
    <n v="55199325"/>
    <n v="55339757"/>
    <s v="RTN4"/>
    <s v="reticulon 4 [Source:HGNC Symbol;Acc:14085]"/>
    <x v="4"/>
    <x v="223"/>
    <x v="2086"/>
  </r>
  <r>
    <n v="2"/>
    <n v="55199325"/>
    <n v="55339757"/>
    <s v="RTN4"/>
    <s v="reticulon 4 [Source:HGNC Symbol;Acc:14085]"/>
    <x v="4"/>
    <x v="223"/>
    <x v="2087"/>
  </r>
  <r>
    <n v="2"/>
    <n v="55199325"/>
    <n v="55339757"/>
    <s v="RTN4"/>
    <s v="reticulon 4 [Source:HGNC Symbol;Acc:14085]"/>
    <x v="3"/>
    <x v="223"/>
    <x v="2088"/>
  </r>
  <r>
    <n v="2"/>
    <n v="55199325"/>
    <n v="55339757"/>
    <s v="RTN4"/>
    <s v="reticulon 4 [Source:HGNC Symbol;Acc:14085]"/>
    <x v="3"/>
    <x v="223"/>
    <x v="2089"/>
  </r>
  <r>
    <n v="2"/>
    <n v="55199325"/>
    <n v="55339757"/>
    <s v="RTN4"/>
    <s v="reticulon 4 [Source:HGNC Symbol;Acc:14085]"/>
    <x v="3"/>
    <x v="223"/>
    <x v="2090"/>
  </r>
  <r>
    <n v="2"/>
    <n v="55199325"/>
    <n v="55339757"/>
    <s v="RTN4"/>
    <s v="reticulon 4 [Source:HGNC Symbol;Acc:14085]"/>
    <x v="4"/>
    <x v="223"/>
    <x v="2091"/>
  </r>
  <r>
    <n v="2"/>
    <n v="55199325"/>
    <n v="55339757"/>
    <s v="RTN4"/>
    <s v="reticulon 4 [Source:HGNC Symbol;Acc:14085]"/>
    <x v="4"/>
    <x v="223"/>
    <x v="2092"/>
  </r>
  <r>
    <n v="2"/>
    <n v="55199325"/>
    <n v="55339757"/>
    <s v="RTN4"/>
    <s v="reticulon 4 [Source:HGNC Symbol;Acc:14085]"/>
    <x v="3"/>
    <x v="223"/>
    <x v="2093"/>
  </r>
  <r>
    <n v="2"/>
    <n v="55199325"/>
    <n v="55339757"/>
    <s v="RTN4"/>
    <s v="reticulon 4 [Source:HGNC Symbol;Acc:14085]"/>
    <x v="4"/>
    <x v="223"/>
    <x v="2094"/>
  </r>
  <r>
    <n v="2"/>
    <n v="55199325"/>
    <n v="55339757"/>
    <s v="RTN4"/>
    <s v="reticulon 4 [Source:HGNC Symbol;Acc:14085]"/>
    <x v="4"/>
    <x v="223"/>
    <x v="2095"/>
  </r>
  <r>
    <n v="10"/>
    <n v="17686124"/>
    <n v="17757913"/>
    <s v="STAM"/>
    <s v="signal transducing adaptor molecule (SH3 domain and ITAM motif) 1 [Source:HGNC Symbol;Acc:11357]"/>
    <x v="4"/>
    <x v="224"/>
    <x v="2096"/>
  </r>
  <r>
    <n v="10"/>
    <n v="17686124"/>
    <n v="17757913"/>
    <s v="STAM"/>
    <s v="signal transducing adaptor molecule (SH3 domain and ITAM motif) 1 [Source:HGNC Symbol;Acc:11357]"/>
    <x v="8"/>
    <x v="224"/>
    <x v="2097"/>
  </r>
  <r>
    <n v="10"/>
    <n v="17686124"/>
    <n v="17757913"/>
    <s v="STAM"/>
    <s v="signal transducing adaptor molecule (SH3 domain and ITAM motif) 1 [Source:HGNC Symbol;Acc:11357]"/>
    <x v="4"/>
    <x v="224"/>
    <x v="2098"/>
  </r>
  <r>
    <n v="10"/>
    <n v="17686124"/>
    <n v="17757913"/>
    <s v="STAM"/>
    <s v="signal transducing adaptor molecule (SH3 domain and ITAM motif) 1 [Source:HGNC Symbol;Acc:11357]"/>
    <x v="5"/>
    <x v="224"/>
    <x v="2099"/>
  </r>
  <r>
    <n v="10"/>
    <n v="17686124"/>
    <n v="17757913"/>
    <s v="STAM"/>
    <s v="signal transducing adaptor molecule (SH3 domain and ITAM motif) 1 [Source:HGNC Symbol;Acc:11357]"/>
    <x v="5"/>
    <x v="224"/>
    <x v="2100"/>
  </r>
  <r>
    <n v="10"/>
    <n v="17686124"/>
    <n v="17757913"/>
    <s v="STAM"/>
    <s v="signal transducing adaptor molecule (SH3 domain and ITAM motif) 1 [Source:HGNC Symbol;Acc:11357]"/>
    <x v="4"/>
    <x v="224"/>
    <x v="2101"/>
  </r>
  <r>
    <n v="12"/>
    <n v="109554400"/>
    <n v="109706031"/>
    <s v="ACACB"/>
    <s v="acetyl-CoA carboxylase beta [Source:HGNC Symbol;Acc:85]"/>
    <x v="4"/>
    <x v="225"/>
    <x v="2102"/>
  </r>
  <r>
    <n v="12"/>
    <n v="109554400"/>
    <n v="109706031"/>
    <s v="ACACB"/>
    <s v="acetyl-CoA carboxylase beta [Source:HGNC Symbol;Acc:85]"/>
    <x v="4"/>
    <x v="225"/>
    <x v="2103"/>
  </r>
  <r>
    <n v="12"/>
    <n v="109554400"/>
    <n v="109706031"/>
    <s v="ACACB"/>
    <s v="acetyl-CoA carboxylase beta [Source:HGNC Symbol;Acc:85]"/>
    <x v="5"/>
    <x v="225"/>
    <x v="2104"/>
  </r>
  <r>
    <n v="12"/>
    <n v="109554400"/>
    <n v="109706031"/>
    <s v="ACACB"/>
    <s v="acetyl-CoA carboxylase beta [Source:HGNC Symbol;Acc:85]"/>
    <x v="4"/>
    <x v="225"/>
    <x v="2105"/>
  </r>
  <r>
    <n v="12"/>
    <n v="109554400"/>
    <n v="109706031"/>
    <s v="ACACB"/>
    <s v="acetyl-CoA carboxylase beta [Source:HGNC Symbol;Acc:85]"/>
    <x v="3"/>
    <x v="225"/>
    <x v="2106"/>
  </r>
  <r>
    <n v="12"/>
    <n v="109554400"/>
    <n v="109706031"/>
    <s v="ACACB"/>
    <s v="acetyl-CoA carboxylase beta [Source:HGNC Symbol;Acc:85]"/>
    <x v="5"/>
    <x v="225"/>
    <x v="2107"/>
  </r>
  <r>
    <n v="12"/>
    <n v="109554400"/>
    <n v="109706031"/>
    <s v="ACACB"/>
    <s v="acetyl-CoA carboxylase beta [Source:HGNC Symbol;Acc:85]"/>
    <x v="8"/>
    <x v="225"/>
    <x v="2108"/>
  </r>
  <r>
    <n v="12"/>
    <n v="109554400"/>
    <n v="109706031"/>
    <s v="ACACB"/>
    <s v="acetyl-CoA carboxylase beta [Source:HGNC Symbol;Acc:85]"/>
    <x v="5"/>
    <x v="225"/>
    <x v="2109"/>
  </r>
  <r>
    <n v="12"/>
    <n v="109554400"/>
    <n v="109706031"/>
    <s v="ACACB"/>
    <s v="acetyl-CoA carboxylase beta [Source:HGNC Symbol;Acc:85]"/>
    <x v="5"/>
    <x v="225"/>
    <x v="2110"/>
  </r>
  <r>
    <n v="12"/>
    <n v="109554400"/>
    <n v="109706031"/>
    <s v="ACACB"/>
    <s v="acetyl-CoA carboxylase beta [Source:HGNC Symbol;Acc:85]"/>
    <x v="5"/>
    <x v="225"/>
    <x v="2111"/>
  </r>
  <r>
    <n v="12"/>
    <n v="109554400"/>
    <n v="109706031"/>
    <s v="ACACB"/>
    <s v="acetyl-CoA carboxylase beta [Source:HGNC Symbol;Acc:85]"/>
    <x v="5"/>
    <x v="225"/>
    <x v="2112"/>
  </r>
  <r>
    <n v="12"/>
    <n v="109554400"/>
    <n v="109706031"/>
    <s v="ACACB"/>
    <s v="acetyl-CoA carboxylase beta [Source:HGNC Symbol;Acc:85]"/>
    <x v="5"/>
    <x v="225"/>
    <x v="2113"/>
  </r>
  <r>
    <n v="12"/>
    <n v="109554400"/>
    <n v="109706031"/>
    <s v="ACACB"/>
    <s v="acetyl-CoA carboxylase beta [Source:HGNC Symbol;Acc:85]"/>
    <x v="5"/>
    <x v="225"/>
    <x v="2114"/>
  </r>
  <r>
    <n v="12"/>
    <n v="109554400"/>
    <n v="109706031"/>
    <s v="ACACB"/>
    <s v="acetyl-CoA carboxylase beta [Source:HGNC Symbol;Acc:85]"/>
    <x v="4"/>
    <x v="225"/>
    <x v="2115"/>
  </r>
  <r>
    <n v="12"/>
    <n v="109554400"/>
    <n v="109706031"/>
    <s v="ACACB"/>
    <s v="acetyl-CoA carboxylase beta [Source:HGNC Symbol;Acc:85]"/>
    <x v="4"/>
    <x v="225"/>
    <x v="2116"/>
  </r>
  <r>
    <n v="12"/>
    <n v="109554400"/>
    <n v="109706031"/>
    <s v="ACACB"/>
    <s v="acetyl-CoA carboxylase beta [Source:HGNC Symbol;Acc:85]"/>
    <x v="4"/>
    <x v="225"/>
    <x v="2117"/>
  </r>
  <r>
    <n v="1"/>
    <n v="183155373"/>
    <n v="183214035"/>
    <s v="LAMC2"/>
    <s v="laminin, gamma 2 [Source:HGNC Symbol;Acc:6493]"/>
    <x v="4"/>
    <x v="226"/>
    <x v="2118"/>
  </r>
  <r>
    <n v="1"/>
    <n v="183155373"/>
    <n v="183214035"/>
    <s v="LAMC2"/>
    <s v="laminin, gamma 2 [Source:HGNC Symbol;Acc:6493]"/>
    <x v="4"/>
    <x v="226"/>
    <x v="2119"/>
  </r>
  <r>
    <n v="1"/>
    <n v="183155373"/>
    <n v="183214035"/>
    <s v="LAMC2"/>
    <s v="laminin, gamma 2 [Source:HGNC Symbol;Acc:6493]"/>
    <x v="3"/>
    <x v="226"/>
    <x v="2120"/>
  </r>
  <r>
    <n v="1"/>
    <n v="183155373"/>
    <n v="183214035"/>
    <s v="LAMC2"/>
    <s v="laminin, gamma 2 [Source:HGNC Symbol;Acc:6493]"/>
    <x v="3"/>
    <x v="226"/>
    <x v="2121"/>
  </r>
  <r>
    <m/>
    <m/>
    <m/>
    <m/>
    <m/>
    <x v="18"/>
    <x v="227"/>
    <x v="21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23">
  <r>
    <n v="13"/>
    <n v="23993110"/>
    <n v="24002818"/>
    <s v="SACS-AS1"/>
    <s v="SACS antisense RNA 1 [Source:HGNC Symbol;Acc:39835]"/>
    <x v="0"/>
    <x v="0"/>
  </r>
  <r>
    <n v="13"/>
    <n v="30890497"/>
    <n v="30894040"/>
    <s v="LINC00427"/>
    <s v="long intergenic non-protein coding RNA 427 [Source:HGNC Symbol;Acc:42762]"/>
    <x v="0"/>
    <x v="1"/>
  </r>
  <r>
    <n v="13"/>
    <n v="31456070"/>
    <n v="31507983"/>
    <s v="TEX26-AS1"/>
    <s v="TEX26 antisense RNA 1 [Source:HGNC Symbol;Acc:42784]"/>
    <x v="1"/>
    <x v="2"/>
  </r>
  <r>
    <n v="13"/>
    <n v="110750200"/>
    <n v="110750498"/>
    <s v="RN7SL783P"/>
    <s v="RNA, 7SL, cytoplasmic 783, pseudogene [Source:HGNC Symbol;Acc:46799]"/>
    <x v="2"/>
    <x v="3"/>
  </r>
  <r>
    <n v="13"/>
    <n v="41025131"/>
    <n v="41055143"/>
    <s v="LINC00598"/>
    <s v="long intergenic non-protein coding RNA 598 [Source:HGNC Symbol;Acc:42770]"/>
    <x v="0"/>
    <x v="4"/>
  </r>
  <r>
    <n v="18"/>
    <n v="13217497"/>
    <n v="13652754"/>
    <s v="LDLRAD4"/>
    <s v="low density lipoprotein receptor class A domain containing 4 [Source:HGNC Symbol;Acc:1224]"/>
    <x v="3"/>
    <x v="5"/>
  </r>
  <r>
    <n v="18"/>
    <n v="13217497"/>
    <n v="13652754"/>
    <s v="LDLRAD4"/>
    <s v="low density lipoprotein receptor class A domain containing 4 [Source:HGNC Symbol;Acc:1224]"/>
    <x v="4"/>
    <x v="5"/>
  </r>
  <r>
    <n v="18"/>
    <n v="13217497"/>
    <n v="13652754"/>
    <s v="LDLRAD4"/>
    <s v="low density lipoprotein receptor class A domain containing 4 [Source:HGNC Symbol;Acc:1224]"/>
    <x v="5"/>
    <x v="5"/>
  </r>
  <r>
    <n v="13"/>
    <n v="49144775"/>
    <n v="49147453"/>
    <s v="LINC01077"/>
    <s v="long intergenic non-protein coding RNA 1077 [Source:HGNC Symbol;Acc:49120]"/>
    <x v="0"/>
    <x v="6"/>
  </r>
  <r>
    <n v="18"/>
    <n v="46352422"/>
    <n v="46361141"/>
    <s v="RP11-484L8.1"/>
    <m/>
    <x v="1"/>
    <x v="7"/>
  </r>
  <r>
    <n v="21"/>
    <n v="33869122"/>
    <n v="33869621"/>
    <s v="EXOSC3P1"/>
    <s v="exosome component 3 pseudogene 1 [Source:HGNC Symbol;Acc:33989]"/>
    <x v="6"/>
    <x v="8"/>
  </r>
  <r>
    <n v="9"/>
    <n v="97586554"/>
    <n v="97587055"/>
    <s v="RP11-49O14.3"/>
    <m/>
    <x v="7"/>
    <x v="9"/>
  </r>
  <r>
    <n v="9"/>
    <n v="470291"/>
    <n v="746105"/>
    <s v="KANK1"/>
    <s v="KN motif and ankyrin repeat domains 1 [Source:HGNC Symbol;Acc:19309]"/>
    <x v="4"/>
    <x v="10"/>
  </r>
  <r>
    <n v="9"/>
    <n v="470291"/>
    <n v="746105"/>
    <s v="KANK1"/>
    <s v="KN motif and ankyrin repeat domains 1 [Source:HGNC Symbol;Acc:19309]"/>
    <x v="3"/>
    <x v="10"/>
  </r>
  <r>
    <n v="9"/>
    <n v="470291"/>
    <n v="746105"/>
    <s v="KANK1"/>
    <s v="KN motif and ankyrin repeat domains 1 [Source:HGNC Symbol;Acc:19309]"/>
    <x v="5"/>
    <x v="10"/>
  </r>
  <r>
    <n v="18"/>
    <n v="46065417"/>
    <n v="46389588"/>
    <s v="CTIF"/>
    <s v="CBP80/20-dependent translation initiation factor [Source:HGNC Symbol;Acc:23925]"/>
    <x v="4"/>
    <x v="11"/>
  </r>
  <r>
    <n v="18"/>
    <n v="46065417"/>
    <n v="46389588"/>
    <s v="CTIF"/>
    <s v="CBP80/20-dependent translation initiation factor [Source:HGNC Symbol;Acc:23925]"/>
    <x v="3"/>
    <x v="11"/>
  </r>
  <r>
    <n v="18"/>
    <n v="46065417"/>
    <n v="46389588"/>
    <s v="CTIF"/>
    <s v="CBP80/20-dependent translation initiation factor [Source:HGNC Symbol;Acc:23925]"/>
    <x v="5"/>
    <x v="11"/>
  </r>
  <r>
    <n v="20"/>
    <n v="39959763"/>
    <n v="39960300"/>
    <s v="RP3-450M14.1"/>
    <m/>
    <x v="6"/>
    <x v="12"/>
  </r>
  <r>
    <n v="13"/>
    <n v="21276266"/>
    <n v="21297237"/>
    <s v="IL17D"/>
    <s v="interleukin 17D [Source:HGNC Symbol;Acc:5984]"/>
    <x v="3"/>
    <x v="13"/>
  </r>
  <r>
    <n v="13"/>
    <n v="21276266"/>
    <n v="21297237"/>
    <s v="IL17D"/>
    <s v="interleukin 17D [Source:HGNC Symbol;Acc:5984]"/>
    <x v="4"/>
    <x v="13"/>
  </r>
  <r>
    <n v="4"/>
    <n v="100010008"/>
    <n v="100222513"/>
    <s v="RP11-696N14.1"/>
    <m/>
    <x v="1"/>
    <x v="14"/>
  </r>
  <r>
    <n v="8"/>
    <n v="29384829"/>
    <n v="29387840"/>
    <s v="RP11-486M23.1"/>
    <m/>
    <x v="0"/>
    <x v="15"/>
  </r>
  <r>
    <n v="13"/>
    <n v="23902965"/>
    <n v="24007841"/>
    <s v="SACS"/>
    <s v="spastic ataxia of Charlevoix-Saguenay (sacsin) [Source:HGNC Symbol;Acc:10519]"/>
    <x v="4"/>
    <x v="16"/>
  </r>
  <r>
    <n v="13"/>
    <n v="23902965"/>
    <n v="24007841"/>
    <s v="SACS"/>
    <s v="spastic ataxia of Charlevoix-Saguenay (sacsin) [Source:HGNC Symbol;Acc:10519]"/>
    <x v="3"/>
    <x v="16"/>
  </r>
  <r>
    <n v="18"/>
    <n v="20714528"/>
    <n v="20840431"/>
    <s v="CABLES1"/>
    <s v="Cdk5 and Abl enzyme substrate 1 [Source:HGNC Symbol;Acc:25097]"/>
    <x v="4"/>
    <x v="17"/>
  </r>
  <r>
    <n v="18"/>
    <n v="20714528"/>
    <n v="20840431"/>
    <s v="CABLES1"/>
    <s v="Cdk5 and Abl enzyme substrate 1 [Source:HGNC Symbol;Acc:25097]"/>
    <x v="8"/>
    <x v="17"/>
  </r>
  <r>
    <n v="18"/>
    <n v="20714528"/>
    <n v="20840431"/>
    <s v="CABLES1"/>
    <s v="Cdk5 and Abl enzyme substrate 1 [Source:HGNC Symbol;Acc:25097]"/>
    <x v="3"/>
    <x v="17"/>
  </r>
  <r>
    <n v="18"/>
    <n v="20714528"/>
    <n v="20840431"/>
    <s v="CABLES1"/>
    <s v="Cdk5 and Abl enzyme substrate 1 [Source:HGNC Symbol;Acc:25097]"/>
    <x v="5"/>
    <x v="17"/>
  </r>
  <r>
    <n v="13"/>
    <n v="24304328"/>
    <n v="24463558"/>
    <s v="MIPEP"/>
    <s v="mitochondrial intermediate peptidase [Source:HGNC Symbol;Acc:7104]"/>
    <x v="3"/>
    <x v="18"/>
  </r>
  <r>
    <n v="13"/>
    <n v="24304328"/>
    <n v="24463558"/>
    <s v="MIPEP"/>
    <s v="mitochondrial intermediate peptidase [Source:HGNC Symbol;Acc:7104]"/>
    <x v="4"/>
    <x v="18"/>
  </r>
  <r>
    <n v="8"/>
    <n v="99383583"/>
    <n v="99400475"/>
    <s v="KB-1458E12.1"/>
    <m/>
    <x v="0"/>
    <x v="19"/>
  </r>
  <r>
    <n v="18"/>
    <n v="20777108"/>
    <n v="21017925"/>
    <s v="TMEM241"/>
    <s v="transmembrane protein 241 [Source:HGNC Symbol;Acc:31723]"/>
    <x v="3"/>
    <x v="20"/>
  </r>
  <r>
    <n v="18"/>
    <n v="20777108"/>
    <n v="21017925"/>
    <s v="TMEM241"/>
    <s v="transmembrane protein 241 [Source:HGNC Symbol;Acc:31723]"/>
    <x v="8"/>
    <x v="20"/>
  </r>
  <r>
    <n v="18"/>
    <n v="20777108"/>
    <n v="21017925"/>
    <s v="TMEM241"/>
    <s v="transmembrane protein 241 [Source:HGNC Symbol;Acc:31723]"/>
    <x v="4"/>
    <x v="20"/>
  </r>
  <r>
    <n v="18"/>
    <n v="20777108"/>
    <n v="21017925"/>
    <s v="TMEM241"/>
    <s v="transmembrane protein 241 [Source:HGNC Symbol;Acc:31723]"/>
    <x v="5"/>
    <x v="20"/>
  </r>
  <r>
    <n v="21"/>
    <n v="33784314"/>
    <n v="33887707"/>
    <s v="EVA1C"/>
    <s v="eva-1 homolog C (C. elegans) [Source:HGNC Symbol;Acc:13239]"/>
    <x v="5"/>
    <x v="21"/>
  </r>
  <r>
    <n v="21"/>
    <n v="33784314"/>
    <n v="33887707"/>
    <s v="EVA1C"/>
    <s v="eva-1 homolog C (C. elegans) [Source:HGNC Symbol;Acc:13239]"/>
    <x v="3"/>
    <x v="21"/>
  </r>
  <r>
    <n v="21"/>
    <n v="33784314"/>
    <n v="33887707"/>
    <s v="EVA1C"/>
    <s v="eva-1 homolog C (C. elegans) [Source:HGNC Symbol;Acc:13239]"/>
    <x v="4"/>
    <x v="21"/>
  </r>
  <r>
    <n v="21"/>
    <n v="33784314"/>
    <n v="33887707"/>
    <s v="EVA1C"/>
    <s v="eva-1 homolog C (C. elegans) [Source:HGNC Symbol;Acc:13239]"/>
    <x v="8"/>
    <x v="21"/>
  </r>
  <r>
    <n v="14"/>
    <n v="89816629"/>
    <n v="89831043"/>
    <s v="RP11-356K23.1"/>
    <m/>
    <x v="1"/>
    <x v="22"/>
  </r>
  <r>
    <n v="8"/>
    <n v="101487903"/>
    <n v="101513376"/>
    <s v="KB-1615E4.2"/>
    <m/>
    <x v="1"/>
    <x v="23"/>
  </r>
  <r>
    <n v="8"/>
    <n v="101504756"/>
    <n v="101505941"/>
    <s v="KB-1615E4.3"/>
    <m/>
    <x v="1"/>
    <x v="24"/>
  </r>
  <r>
    <n v="9"/>
    <n v="129677053"/>
    <n v="129985445"/>
    <s v="RALGPS1"/>
    <s v="Ral GEF with PH domain and SH3 binding motif 1 [Source:HGNC Symbol;Acc:16851]"/>
    <x v="4"/>
    <x v="25"/>
  </r>
  <r>
    <n v="9"/>
    <n v="129677053"/>
    <n v="129985445"/>
    <s v="RALGPS1"/>
    <s v="Ral GEF with PH domain and SH3 binding motif 1 [Source:HGNC Symbol;Acc:16851]"/>
    <x v="5"/>
    <x v="25"/>
  </r>
  <r>
    <n v="9"/>
    <n v="129677053"/>
    <n v="129985445"/>
    <s v="RALGPS1"/>
    <s v="Ral GEF with PH domain and SH3 binding motif 1 [Source:HGNC Symbol;Acc:16851]"/>
    <x v="3"/>
    <x v="25"/>
  </r>
  <r>
    <n v="10"/>
    <n v="31982012"/>
    <n v="31996316"/>
    <s v="RP11-472N13.3"/>
    <m/>
    <x v="0"/>
    <x v="26"/>
  </r>
  <r>
    <n v="5"/>
    <n v="66675206"/>
    <n v="67101066"/>
    <s v="RP11-434D9.1"/>
    <m/>
    <x v="0"/>
    <x v="27"/>
  </r>
  <r>
    <n v="5"/>
    <n v="66675206"/>
    <n v="67101066"/>
    <s v="RP11-434D9.1"/>
    <m/>
    <x v="5"/>
    <x v="27"/>
  </r>
  <r>
    <n v="8"/>
    <n v="103935599"/>
    <n v="103936483"/>
    <s v="RPL5P24"/>
    <s v="ribosomal protein L5 pseudogene 24 [Source:HGNC Symbol;Acc:35828]"/>
    <x v="6"/>
    <x v="28"/>
  </r>
  <r>
    <n v="6"/>
    <n v="155153831"/>
    <n v="155578857"/>
    <s v="TIAM2"/>
    <s v="T-cell lymphoma invasion and metastasis 2 [Source:HGNC Symbol;Acc:11806]"/>
    <x v="4"/>
    <x v="29"/>
  </r>
  <r>
    <n v="6"/>
    <n v="155153831"/>
    <n v="155578857"/>
    <s v="TIAM2"/>
    <s v="T-cell lymphoma invasion and metastasis 2 [Source:HGNC Symbol;Acc:11806]"/>
    <x v="3"/>
    <x v="29"/>
  </r>
  <r>
    <n v="6"/>
    <n v="155153831"/>
    <n v="155578857"/>
    <s v="TIAM2"/>
    <s v="T-cell lymphoma invasion and metastasis 2 [Source:HGNC Symbol;Acc:11806]"/>
    <x v="8"/>
    <x v="29"/>
  </r>
  <r>
    <n v="6"/>
    <n v="155153831"/>
    <n v="155578857"/>
    <s v="TIAM2"/>
    <s v="T-cell lymphoma invasion and metastasis 2 [Source:HGNC Symbol;Acc:11806]"/>
    <x v="5"/>
    <x v="29"/>
  </r>
  <r>
    <n v="15"/>
    <n v="95819690"/>
    <n v="95870358"/>
    <s v="CTD-2536I1.1"/>
    <m/>
    <x v="0"/>
    <x v="30"/>
  </r>
  <r>
    <n v="2"/>
    <n v="38302791"/>
    <n v="38408997"/>
    <s v="CYP1B1-AS1"/>
    <s v="CYP1B1 antisense RNA 1 [Source:HGNC Symbol;Acc:28543]"/>
    <x v="1"/>
    <x v="31"/>
  </r>
  <r>
    <n v="10"/>
    <n v="129705325"/>
    <n v="129884119"/>
    <s v="PTPRE"/>
    <s v="protein tyrosine phosphatase, receptor type, E [Source:HGNC Symbol;Acc:9669]"/>
    <x v="4"/>
    <x v="32"/>
  </r>
  <r>
    <n v="10"/>
    <n v="129705325"/>
    <n v="129884119"/>
    <s v="PTPRE"/>
    <s v="protein tyrosine phosphatase, receptor type, E [Source:HGNC Symbol;Acc:9669]"/>
    <x v="5"/>
    <x v="32"/>
  </r>
  <r>
    <n v="10"/>
    <n v="129705325"/>
    <n v="129884119"/>
    <s v="PTPRE"/>
    <s v="protein tyrosine phosphatase, receptor type, E [Source:HGNC Symbol;Acc:9669]"/>
    <x v="8"/>
    <x v="32"/>
  </r>
  <r>
    <n v="10"/>
    <n v="33500205"/>
    <n v="33502732"/>
    <s v="RP11-342D11.2"/>
    <m/>
    <x v="1"/>
    <x v="33"/>
  </r>
  <r>
    <n v="12"/>
    <n v="54747445"/>
    <n v="54891472"/>
    <s v="RP11-753H16.3"/>
    <m/>
    <x v="1"/>
    <x v="34"/>
  </r>
  <r>
    <n v="15"/>
    <n v="101433945"/>
    <n v="101459488"/>
    <s v="RP11-66B24.4"/>
    <m/>
    <x v="1"/>
    <x v="35"/>
  </r>
  <r>
    <n v="2"/>
    <n v="109150857"/>
    <n v="109303702"/>
    <s v="LIMS1"/>
    <s v="LIM and senescent cell antigen-like domains 1 [Source:HGNC Symbol;Acc:6616]"/>
    <x v="4"/>
    <x v="36"/>
  </r>
  <r>
    <n v="2"/>
    <n v="109150857"/>
    <n v="109303702"/>
    <s v="LIMS1"/>
    <s v="LIM and senescent cell antigen-like domains 1 [Source:HGNC Symbol;Acc:6616]"/>
    <x v="3"/>
    <x v="36"/>
  </r>
  <r>
    <n v="2"/>
    <n v="109150857"/>
    <n v="109303702"/>
    <s v="LIMS1"/>
    <s v="LIM and senescent cell antigen-like domains 1 [Source:HGNC Symbol;Acc:6616]"/>
    <x v="8"/>
    <x v="36"/>
  </r>
  <r>
    <n v="2"/>
    <n v="109150857"/>
    <n v="109303702"/>
    <s v="LIMS1"/>
    <s v="LIM and senescent cell antigen-like domains 1 [Source:HGNC Symbol;Acc:6616]"/>
    <x v="5"/>
    <x v="36"/>
  </r>
  <r>
    <n v="8"/>
    <n v="38558144"/>
    <n v="38562373"/>
    <s v="RP11-495O10.1"/>
    <m/>
    <x v="0"/>
    <x v="37"/>
  </r>
  <r>
    <n v="3"/>
    <n v="15358127"/>
    <n v="15358229"/>
    <s v="snoU13"/>
    <s v="Small nucleolar RNA U13 [Source:RFAM;Acc:RF01210]"/>
    <x v="9"/>
    <x v="38"/>
  </r>
  <r>
    <n v="12"/>
    <n v="54747576"/>
    <n v="54860769"/>
    <s v="RP11-753H16.5"/>
    <m/>
    <x v="1"/>
    <x v="39"/>
  </r>
  <r>
    <n v="9"/>
    <n v="135644840"/>
    <n v="135645599"/>
    <s v="RP11-295G24.5"/>
    <m/>
    <x v="7"/>
    <x v="40"/>
  </r>
  <r>
    <n v="2"/>
    <n v="178148236"/>
    <n v="178257419"/>
    <s v="AC074286.1"/>
    <m/>
    <x v="10"/>
    <x v="41"/>
  </r>
  <r>
    <n v="4"/>
    <n v="124411423"/>
    <n v="124443261"/>
    <s v="RP11-381N20.2"/>
    <m/>
    <x v="0"/>
    <x v="42"/>
  </r>
  <r>
    <n v="4"/>
    <n v="124426434"/>
    <n v="124448680"/>
    <s v="RP11-381N20.1"/>
    <m/>
    <x v="0"/>
    <x v="43"/>
  </r>
  <r>
    <n v="1"/>
    <n v="229576031"/>
    <n v="229576767"/>
    <s v="RP5-1068B5.3"/>
    <m/>
    <x v="0"/>
    <x v="44"/>
  </r>
  <r>
    <n v="1"/>
    <n v="85742398"/>
    <n v="85913807"/>
    <s v="RP11-131L23.1"/>
    <m/>
    <x v="1"/>
    <x v="45"/>
  </r>
  <r>
    <n v="15"/>
    <n v="71088936"/>
    <n v="71095027"/>
    <s v="RPL29P30"/>
    <s v="ribosomal protein L29 pseudogene 30 [Source:HGNC Symbol;Acc:36601]"/>
    <x v="3"/>
    <x v="46"/>
  </r>
  <r>
    <n v="15"/>
    <n v="71088936"/>
    <n v="71095027"/>
    <s v="RPL29P30"/>
    <s v="ribosomal protein L29 pseudogene 30 [Source:HGNC Symbol;Acc:36601]"/>
    <x v="11"/>
    <x v="46"/>
  </r>
  <r>
    <n v="15"/>
    <n v="71088936"/>
    <n v="71095027"/>
    <s v="RPL29P30"/>
    <s v="ribosomal protein L29 pseudogene 30 [Source:HGNC Symbol;Acc:36601]"/>
    <x v="6"/>
    <x v="46"/>
  </r>
  <r>
    <n v="8"/>
    <n v="124600999"/>
    <n v="124601286"/>
    <s v="RN7SKP155"/>
    <s v="RNA, 7SK small nuclear pseudogene 155 [Source:HGNC Symbol;Acc:45879]"/>
    <x v="2"/>
    <x v="47"/>
  </r>
  <r>
    <n v="1"/>
    <n v="87595448"/>
    <n v="87634881"/>
    <s v="LINC01140"/>
    <s v="long intergenic non-protein coding RNA 1140 [Source:HGNC Symbol;Acc:27922]"/>
    <x v="0"/>
    <x v="48"/>
  </r>
  <r>
    <n v="1"/>
    <n v="33452553"/>
    <n v="33453834"/>
    <s v="RP4-803A2.2"/>
    <m/>
    <x v="12"/>
    <x v="49"/>
  </r>
  <r>
    <n v="1"/>
    <n v="87616981"/>
    <n v="87617128"/>
    <s v="AL139139.1"/>
    <m/>
    <x v="13"/>
    <x v="50"/>
  </r>
  <r>
    <n v="1"/>
    <n v="33452676"/>
    <n v="33498070"/>
    <s v="RP1-117O3.2"/>
    <m/>
    <x v="1"/>
    <x v="51"/>
  </r>
  <r>
    <n v="8"/>
    <n v="18837129"/>
    <n v="18837282"/>
    <s v="SNORA62"/>
    <s v="Small nucleolar RNA SNORA62/SNORA6 family [Source:RFAM;Acc:RF00091]"/>
    <x v="9"/>
    <x v="52"/>
  </r>
  <r>
    <n v="1"/>
    <n v="236121179"/>
    <n v="236135125"/>
    <s v="RP4-580N22.2"/>
    <m/>
    <x v="0"/>
    <x v="53"/>
  </r>
  <r>
    <n v="1"/>
    <n v="39672184"/>
    <n v="39672629"/>
    <s v="RP11-416A14.1"/>
    <m/>
    <x v="7"/>
    <x v="54"/>
  </r>
  <r>
    <n v="6"/>
    <n v="30718815"/>
    <n v="30719062"/>
    <s v="RN7SL353P"/>
    <s v="RNA, 7SL, cytoplasmic 353, pseudogene [Source:HGNC Symbol;Acc:46369]"/>
    <x v="2"/>
    <x v="55"/>
  </r>
  <r>
    <n v="5"/>
    <n v="172890503"/>
    <n v="172911587"/>
    <s v="CTB-164N12.1"/>
    <m/>
    <x v="0"/>
    <x v="56"/>
  </r>
  <r>
    <n v="7"/>
    <n v="25632971"/>
    <n v="25790614"/>
    <s v="AC003090.1"/>
    <m/>
    <x v="0"/>
    <x v="57"/>
  </r>
  <r>
    <n v="8"/>
    <n v="23193684"/>
    <n v="23223638"/>
    <s v="RP11-177H13.2"/>
    <m/>
    <x v="5"/>
    <x v="58"/>
  </r>
  <r>
    <n v="8"/>
    <n v="23193684"/>
    <n v="23223638"/>
    <s v="RP11-177H13.2"/>
    <m/>
    <x v="1"/>
    <x v="58"/>
  </r>
  <r>
    <n v="1"/>
    <n v="95302304"/>
    <n v="95320982"/>
    <s v="RP11-465K1.2"/>
    <m/>
    <x v="1"/>
    <x v="59"/>
  </r>
  <r>
    <n v="1"/>
    <n v="95302304"/>
    <n v="95320982"/>
    <s v="RP11-465K1.2"/>
    <m/>
    <x v="5"/>
    <x v="59"/>
  </r>
  <r>
    <n v="1"/>
    <n v="95393122"/>
    <n v="95428826"/>
    <s v="RP4-639F20.1"/>
    <m/>
    <x v="1"/>
    <x v="60"/>
  </r>
  <r>
    <n v="17"/>
    <n v="57924799"/>
    <n v="57924905"/>
    <s v="RNU6-450P"/>
    <s v="RNA, U6 small nuclear 450, pseudogene [Source:HGNC Symbol;Acc:47413]"/>
    <x v="14"/>
    <x v="61"/>
  </r>
  <r>
    <n v="8"/>
    <n v="128806779"/>
    <n v="129113499"/>
    <s v="PVT1"/>
    <s v="Pvt1 oncogene (non-protein coding) [Source:HGNC Symbol;Acc:9709]"/>
    <x v="0"/>
    <x v="62"/>
  </r>
  <r>
    <n v="8"/>
    <n v="128806779"/>
    <n v="129113499"/>
    <s v="PVT1"/>
    <s v="Pvt1 oncogene (non-protein coding) [Source:HGNC Symbol;Acc:9709]"/>
    <x v="3"/>
    <x v="62"/>
  </r>
  <r>
    <n v="8"/>
    <n v="128806779"/>
    <n v="129113499"/>
    <s v="PVT1"/>
    <s v="Pvt1 oncogene (non-protein coding) [Source:HGNC Symbol;Acc:9709]"/>
    <x v="13"/>
    <x v="62"/>
  </r>
  <r>
    <n v="22"/>
    <n v="28144265"/>
    <n v="28197486"/>
    <s v="MN1"/>
    <s v="meningioma (disrupted in balanced translocation) 1 [Source:HGNC Symbol;Acc:7180]"/>
    <x v="4"/>
    <x v="63"/>
  </r>
  <r>
    <n v="22"/>
    <n v="28144265"/>
    <n v="28197486"/>
    <s v="MN1"/>
    <s v="meningioma (disrupted in balanced translocation) 1 [Source:HGNC Symbol;Acc:7180]"/>
    <x v="8"/>
    <x v="63"/>
  </r>
  <r>
    <n v="22"/>
    <n v="28144265"/>
    <n v="28197486"/>
    <s v="MN1"/>
    <s v="meningioma (disrupted in balanced translocation) 1 [Source:HGNC Symbol;Acc:7180]"/>
    <x v="3"/>
    <x v="63"/>
  </r>
  <r>
    <n v="5"/>
    <n v="141704858"/>
    <n v="142051566"/>
    <s v="AC005592.2"/>
    <m/>
    <x v="1"/>
    <x v="64"/>
  </r>
  <r>
    <n v="8"/>
    <n v="81035087"/>
    <n v="81039905"/>
    <s v="RP11-92K15.1"/>
    <m/>
    <x v="1"/>
    <x v="65"/>
  </r>
  <r>
    <n v="3"/>
    <n v="171757418"/>
    <n v="172119455"/>
    <s v="FNDC3B"/>
    <s v="fibronectin type III domain containing 3B [Source:HGNC Symbol;Acc:24670]"/>
    <x v="4"/>
    <x v="66"/>
  </r>
  <r>
    <n v="3"/>
    <n v="171757418"/>
    <n v="172119455"/>
    <s v="FNDC3B"/>
    <s v="fibronectin type III domain containing 3B [Source:HGNC Symbol;Acc:24670]"/>
    <x v="5"/>
    <x v="66"/>
  </r>
  <r>
    <n v="3"/>
    <n v="171757418"/>
    <n v="172119455"/>
    <s v="FNDC3B"/>
    <s v="fibronectin type III domain containing 3B [Source:HGNC Symbol;Acc:24670]"/>
    <x v="3"/>
    <x v="66"/>
  </r>
  <r>
    <n v="12"/>
    <n v="50031724"/>
    <n v="50101948"/>
    <s v="FMNL3"/>
    <s v="formin-like 3 [Source:HGNC Symbol;Acc:23698]"/>
    <x v="4"/>
    <x v="67"/>
  </r>
  <r>
    <n v="12"/>
    <n v="50031724"/>
    <n v="50101948"/>
    <s v="FMNL3"/>
    <s v="formin-like 3 [Source:HGNC Symbol;Acc:23698]"/>
    <x v="3"/>
    <x v="67"/>
  </r>
  <r>
    <n v="12"/>
    <n v="50031724"/>
    <n v="50101948"/>
    <s v="FMNL3"/>
    <s v="formin-like 3 [Source:HGNC Symbol;Acc:23698]"/>
    <x v="5"/>
    <x v="67"/>
  </r>
  <r>
    <n v="5"/>
    <n v="151056506"/>
    <n v="151104343"/>
    <s v="CTB-113P19.1"/>
    <m/>
    <x v="1"/>
    <x v="68"/>
  </r>
  <r>
    <n v="3"/>
    <n v="172223298"/>
    <n v="172241297"/>
    <s v="TNFSF10"/>
    <s v="tumor necrosis factor (ligand) superfamily, member 10 [Source:HGNC Symbol;Acc:11925]"/>
    <x v="4"/>
    <x v="69"/>
  </r>
  <r>
    <n v="3"/>
    <n v="172223298"/>
    <n v="172241297"/>
    <s v="TNFSF10"/>
    <s v="tumor necrosis factor (ligand) superfamily, member 10 [Source:HGNC Symbol;Acc:11925]"/>
    <x v="8"/>
    <x v="69"/>
  </r>
  <r>
    <n v="3"/>
    <n v="172223298"/>
    <n v="172241297"/>
    <s v="TNFSF10"/>
    <s v="tumor necrosis factor (ligand) superfamily, member 10 [Source:HGNC Symbol;Acc:11925]"/>
    <x v="5"/>
    <x v="69"/>
  </r>
  <r>
    <n v="11"/>
    <n v="112658027"/>
    <n v="112666577"/>
    <s v="RP11-27G22.1"/>
    <m/>
    <x v="0"/>
    <x v="70"/>
  </r>
  <r>
    <n v="3"/>
    <n v="27674467"/>
    <n v="27675211"/>
    <s v="AC098614.2"/>
    <m/>
    <x v="6"/>
    <x v="71"/>
  </r>
  <r>
    <n v="13"/>
    <n v="33006554"/>
    <n v="33112970"/>
    <s v="N4BP2L2"/>
    <s v="NEDD4 binding protein 2-like 2 [Source:HGNC Symbol;Acc:26916]"/>
    <x v="3"/>
    <x v="72"/>
  </r>
  <r>
    <n v="13"/>
    <n v="33006554"/>
    <n v="33112970"/>
    <s v="N4BP2L2"/>
    <s v="NEDD4 binding protein 2-like 2 [Source:HGNC Symbol;Acc:26916]"/>
    <x v="4"/>
    <x v="72"/>
  </r>
  <r>
    <n v="13"/>
    <n v="33006554"/>
    <n v="33112970"/>
    <s v="N4BP2L2"/>
    <s v="NEDD4 binding protein 2-like 2 [Source:HGNC Symbol;Acc:26916]"/>
    <x v="5"/>
    <x v="72"/>
  </r>
  <r>
    <n v="17"/>
    <n v="4067201"/>
    <n v="4167274"/>
    <s v="ANKFY1"/>
    <s v="ankyrin repeat and FYVE domain containing 1 [Source:HGNC Symbol;Acc:20763]"/>
    <x v="4"/>
    <x v="73"/>
  </r>
  <r>
    <n v="17"/>
    <n v="4067201"/>
    <n v="4167274"/>
    <s v="ANKFY1"/>
    <s v="ankyrin repeat and FYVE domain containing 1 [Source:HGNC Symbol;Acc:20763]"/>
    <x v="8"/>
    <x v="73"/>
  </r>
  <r>
    <n v="17"/>
    <n v="4067201"/>
    <n v="4167274"/>
    <s v="ANKFY1"/>
    <s v="ankyrin repeat and FYVE domain containing 1 [Source:HGNC Symbol;Acc:20763]"/>
    <x v="5"/>
    <x v="73"/>
  </r>
  <r>
    <n v="17"/>
    <n v="4067201"/>
    <n v="4167274"/>
    <s v="ANKFY1"/>
    <s v="ankyrin repeat and FYVE domain containing 1 [Source:HGNC Symbol;Acc:20763]"/>
    <x v="3"/>
    <x v="73"/>
  </r>
  <r>
    <n v="11"/>
    <n v="69860964"/>
    <n v="69867165"/>
    <s v="RP11-626H12.2"/>
    <m/>
    <x v="0"/>
    <x v="74"/>
  </r>
  <r>
    <n v="8"/>
    <n v="17501304"/>
    <n v="17658426"/>
    <s v="MTUS1"/>
    <s v="microtubule associated tumor suppressor 1 [Source:HGNC Symbol;Acc:29789]"/>
    <x v="5"/>
    <x v="75"/>
  </r>
  <r>
    <n v="8"/>
    <n v="17501304"/>
    <n v="17658426"/>
    <s v="MTUS1"/>
    <s v="microtubule associated tumor suppressor 1 [Source:HGNC Symbol;Acc:29789]"/>
    <x v="4"/>
    <x v="75"/>
  </r>
  <r>
    <n v="8"/>
    <n v="17501304"/>
    <n v="17658426"/>
    <s v="MTUS1"/>
    <s v="microtubule associated tumor suppressor 1 [Source:HGNC Symbol;Acc:29789]"/>
    <x v="8"/>
    <x v="75"/>
  </r>
  <r>
    <n v="8"/>
    <n v="17501304"/>
    <n v="17658426"/>
    <s v="MTUS1"/>
    <s v="microtubule associated tumor suppressor 1 [Source:HGNC Symbol;Acc:29789]"/>
    <x v="3"/>
    <x v="75"/>
  </r>
  <r>
    <n v="6"/>
    <n v="152442819"/>
    <n v="152958936"/>
    <s v="SYNE1"/>
    <s v="spectrin repeat containing, nuclear envelope 1 [Source:HGNC Symbol;Acc:17089]"/>
    <x v="4"/>
    <x v="76"/>
  </r>
  <r>
    <n v="6"/>
    <n v="152442819"/>
    <n v="152958936"/>
    <s v="SYNE1"/>
    <s v="spectrin repeat containing, nuclear envelope 1 [Source:HGNC Symbol;Acc:17089]"/>
    <x v="5"/>
    <x v="76"/>
  </r>
  <r>
    <n v="6"/>
    <n v="152442819"/>
    <n v="152958936"/>
    <s v="SYNE1"/>
    <s v="spectrin repeat containing, nuclear envelope 1 [Source:HGNC Symbol;Acc:17089]"/>
    <x v="3"/>
    <x v="76"/>
  </r>
  <r>
    <n v="6"/>
    <n v="152442819"/>
    <n v="152958936"/>
    <s v="SYNE1"/>
    <s v="spectrin repeat containing, nuclear envelope 1 [Source:HGNC Symbol;Acc:17089]"/>
    <x v="8"/>
    <x v="76"/>
  </r>
  <r>
    <n v="2"/>
    <n v="69240310"/>
    <n v="69476459"/>
    <s v="ANTXR1"/>
    <s v="anthrax toxin receptor 1 [Source:HGNC Symbol;Acc:21014]"/>
    <x v="4"/>
    <x v="77"/>
  </r>
  <r>
    <n v="2"/>
    <n v="69240310"/>
    <n v="69476459"/>
    <s v="ANTXR1"/>
    <s v="anthrax toxin receptor 1 [Source:HGNC Symbol;Acc:21014]"/>
    <x v="5"/>
    <x v="77"/>
  </r>
  <r>
    <n v="10"/>
    <n v="46937463"/>
    <n v="46951699"/>
    <s v="RP11-38L15.2"/>
    <m/>
    <x v="0"/>
    <x v="78"/>
  </r>
  <r>
    <n v="15"/>
    <n v="101417919"/>
    <n v="101456831"/>
    <s v="ALDH1A3"/>
    <s v="aldehyde dehydrogenase 1 family, member A3 [Source:HGNC Symbol;Acc:409]"/>
    <x v="4"/>
    <x v="79"/>
  </r>
  <r>
    <n v="15"/>
    <n v="101417919"/>
    <n v="101456831"/>
    <s v="ALDH1A3"/>
    <s v="aldehyde dehydrogenase 1 family, member A3 [Source:HGNC Symbol;Acc:409]"/>
    <x v="8"/>
    <x v="79"/>
  </r>
  <r>
    <n v="15"/>
    <n v="101417919"/>
    <n v="101456831"/>
    <s v="ALDH1A3"/>
    <s v="aldehyde dehydrogenase 1 family, member A3 [Source:HGNC Symbol;Acc:409]"/>
    <x v="3"/>
    <x v="79"/>
  </r>
  <r>
    <n v="15"/>
    <n v="101417919"/>
    <n v="101456831"/>
    <s v="ALDH1A3"/>
    <s v="aldehyde dehydrogenase 1 family, member A3 [Source:HGNC Symbol;Acc:409]"/>
    <x v="5"/>
    <x v="79"/>
  </r>
  <r>
    <n v="11"/>
    <n v="3875757"/>
    <n v="4114439"/>
    <s v="STIM1"/>
    <s v="stromal interaction molecule 1 [Source:HGNC Symbol;Acc:11386]"/>
    <x v="4"/>
    <x v="80"/>
  </r>
  <r>
    <n v="11"/>
    <n v="3875757"/>
    <n v="4114439"/>
    <s v="STIM1"/>
    <s v="stromal interaction molecule 1 [Source:HGNC Symbol;Acc:11386]"/>
    <x v="3"/>
    <x v="80"/>
  </r>
  <r>
    <n v="11"/>
    <n v="3875757"/>
    <n v="4114439"/>
    <s v="STIM1"/>
    <s v="stromal interaction molecule 1 [Source:HGNC Symbol;Acc:11386]"/>
    <x v="5"/>
    <x v="80"/>
  </r>
  <r>
    <n v="11"/>
    <n v="122026130"/>
    <n v="122293579"/>
    <s v="RP11-820L6.1"/>
    <m/>
    <x v="0"/>
    <x v="81"/>
  </r>
  <r>
    <n v="11"/>
    <n v="122026130"/>
    <n v="122293579"/>
    <s v="RP11-820L6.1"/>
    <m/>
    <x v="3"/>
    <x v="81"/>
  </r>
  <r>
    <n v="10"/>
    <n v="29746267"/>
    <n v="30025710"/>
    <s v="SVIL"/>
    <s v="supervillin [Source:HGNC Symbol;Acc:11480]"/>
    <x v="4"/>
    <x v="82"/>
  </r>
  <r>
    <n v="10"/>
    <n v="29746267"/>
    <n v="30025710"/>
    <s v="SVIL"/>
    <s v="supervillin [Source:HGNC Symbol;Acc:11480]"/>
    <x v="3"/>
    <x v="82"/>
  </r>
  <r>
    <n v="11"/>
    <n v="12115543"/>
    <n v="12285334"/>
    <s v="MICAL2"/>
    <s v="microtubule associated monooxygenase, calponin and LIM domain containing 2 [Source:HGNC Symbol;Acc:24693]"/>
    <x v="4"/>
    <x v="83"/>
  </r>
  <r>
    <n v="11"/>
    <n v="12115543"/>
    <n v="12285334"/>
    <s v="MICAL2"/>
    <s v="microtubule associated monooxygenase, calponin and LIM domain containing 2 [Source:HGNC Symbol;Acc:24693]"/>
    <x v="3"/>
    <x v="83"/>
  </r>
  <r>
    <n v="11"/>
    <n v="12115543"/>
    <n v="12285334"/>
    <s v="MICAL2"/>
    <s v="microtubule associated monooxygenase, calponin and LIM domain containing 2 [Source:HGNC Symbol;Acc:24693]"/>
    <x v="5"/>
    <x v="83"/>
  </r>
  <r>
    <n v="7"/>
    <n v="137559725"/>
    <n v="137686813"/>
    <s v="CREB3L2"/>
    <s v="cAMP responsive element binding protein 3-like 2 [Source:HGNC Symbol;Acc:23720]"/>
    <x v="4"/>
    <x v="84"/>
  </r>
  <r>
    <n v="7"/>
    <n v="137559725"/>
    <n v="137686813"/>
    <s v="CREB3L2"/>
    <s v="cAMP responsive element binding protein 3-like 2 [Source:HGNC Symbol;Acc:23720]"/>
    <x v="3"/>
    <x v="84"/>
  </r>
  <r>
    <n v="15"/>
    <n v="101459420"/>
    <n v="101610317"/>
    <s v="LRRK1"/>
    <s v="leucine-rich repeat kinase 1 [Source:HGNC Symbol;Acc:18608]"/>
    <x v="4"/>
    <x v="85"/>
  </r>
  <r>
    <n v="15"/>
    <n v="101459420"/>
    <n v="101610317"/>
    <s v="LRRK1"/>
    <s v="leucine-rich repeat kinase 1 [Source:HGNC Symbol;Acc:18608]"/>
    <x v="5"/>
    <x v="85"/>
  </r>
  <r>
    <n v="15"/>
    <n v="101459420"/>
    <n v="101610317"/>
    <s v="LRRK1"/>
    <s v="leucine-rich repeat kinase 1 [Source:HGNC Symbol;Acc:18608]"/>
    <x v="8"/>
    <x v="85"/>
  </r>
  <r>
    <n v="15"/>
    <n v="101459420"/>
    <n v="101610317"/>
    <s v="LRRK1"/>
    <s v="leucine-rich repeat kinase 1 [Source:HGNC Symbol;Acc:18608]"/>
    <x v="3"/>
    <x v="85"/>
  </r>
  <r>
    <n v="2"/>
    <n v="1635659"/>
    <n v="1748624"/>
    <s v="PXDN"/>
    <s v="peroxidasin homolog (Drosophila) [Source:HGNC Symbol;Acc:14966]"/>
    <x v="4"/>
    <x v="86"/>
  </r>
  <r>
    <n v="2"/>
    <n v="1635659"/>
    <n v="1748624"/>
    <s v="PXDN"/>
    <s v="peroxidasin homolog (Drosophila) [Source:HGNC Symbol;Acc:14966]"/>
    <x v="5"/>
    <x v="86"/>
  </r>
  <r>
    <n v="2"/>
    <n v="1635659"/>
    <n v="1748624"/>
    <s v="PXDN"/>
    <s v="peroxidasin homolog (Drosophila) [Source:HGNC Symbol;Acc:14966]"/>
    <x v="8"/>
    <x v="86"/>
  </r>
  <r>
    <n v="2"/>
    <n v="1635659"/>
    <n v="1748624"/>
    <s v="PXDN"/>
    <s v="peroxidasin homolog (Drosophila) [Source:HGNC Symbol;Acc:14966]"/>
    <x v="3"/>
    <x v="86"/>
  </r>
  <r>
    <n v="10"/>
    <n v="46951472"/>
    <n v="46966835"/>
    <s v="RP11-38L15.3"/>
    <m/>
    <x v="1"/>
    <x v="87"/>
  </r>
  <r>
    <n v="15"/>
    <n v="101715928"/>
    <n v="101792137"/>
    <s v="CHSY1"/>
    <s v="chondroitin sulfate synthase 1 [Source:HGNC Symbol;Acc:17198]"/>
    <x v="4"/>
    <x v="88"/>
  </r>
  <r>
    <n v="15"/>
    <n v="101715928"/>
    <n v="101792137"/>
    <s v="CHSY1"/>
    <s v="chondroitin sulfate synthase 1 [Source:HGNC Symbol;Acc:17198]"/>
    <x v="3"/>
    <x v="88"/>
  </r>
  <r>
    <n v="10"/>
    <n v="33466420"/>
    <n v="33625190"/>
    <s v="NRP1"/>
    <s v="neuropilin 1 [Source:HGNC Symbol;Acc:8004]"/>
    <x v="4"/>
    <x v="89"/>
  </r>
  <r>
    <n v="11"/>
    <n v="111473115"/>
    <n v="111601577"/>
    <s v="SIK2"/>
    <s v="salt-inducible kinase 2 [Source:HGNC Symbol;Acc:21680]"/>
    <x v="4"/>
    <x v="90"/>
  </r>
  <r>
    <n v="11"/>
    <n v="111473115"/>
    <n v="111601577"/>
    <s v="SIK2"/>
    <s v="salt-inducible kinase 2 [Source:HGNC Symbol;Acc:21680]"/>
    <x v="3"/>
    <x v="90"/>
  </r>
  <r>
    <n v="11"/>
    <n v="111597632"/>
    <n v="111637151"/>
    <s v="PPP2R1B"/>
    <s v="protein phosphatase 2, regulatory subunit A, beta [Source:HGNC Symbol;Acc:9303]"/>
    <x v="4"/>
    <x v="91"/>
  </r>
  <r>
    <n v="11"/>
    <n v="111597632"/>
    <n v="111637151"/>
    <s v="PPP2R1B"/>
    <s v="protein phosphatase 2, regulatory subunit A, beta [Source:HGNC Symbol;Acc:9303]"/>
    <x v="3"/>
    <x v="91"/>
  </r>
  <r>
    <n v="11"/>
    <n v="111597632"/>
    <n v="111637151"/>
    <s v="PPP2R1B"/>
    <s v="protein phosphatase 2, regulatory subunit A, beta [Source:HGNC Symbol;Acc:9303]"/>
    <x v="8"/>
    <x v="91"/>
  </r>
  <r>
    <n v="11"/>
    <n v="111597632"/>
    <n v="111637151"/>
    <s v="PPP2R1B"/>
    <s v="protein phosphatase 2, regulatory subunit A, beta [Source:HGNC Symbol;Acc:9303]"/>
    <x v="5"/>
    <x v="91"/>
  </r>
  <r>
    <n v="3"/>
    <n v="42846244"/>
    <n v="42929466"/>
    <s v="ACKR2"/>
    <s v="atypical chemokine receptor 2 [Source:HGNC Symbol;Acc:1565]"/>
    <x v="3"/>
    <x v="92"/>
  </r>
  <r>
    <n v="3"/>
    <n v="42846244"/>
    <n v="42929466"/>
    <s v="ACKR2"/>
    <s v="atypical chemokine receptor 2 [Source:HGNC Symbol;Acc:1565]"/>
    <x v="4"/>
    <x v="92"/>
  </r>
  <r>
    <n v="3"/>
    <n v="182895831"/>
    <n v="183146566"/>
    <s v="MCF2L2"/>
    <s v="MCF.2 cell line derived transforming sequence-like 2 [Source:HGNC Symbol;Acc:30319]"/>
    <x v="4"/>
    <x v="93"/>
  </r>
  <r>
    <n v="3"/>
    <n v="182895831"/>
    <n v="183146566"/>
    <s v="MCF2L2"/>
    <s v="MCF.2 cell line derived transforming sequence-like 2 [Source:HGNC Symbol;Acc:30319]"/>
    <x v="5"/>
    <x v="93"/>
  </r>
  <r>
    <n v="3"/>
    <n v="182895831"/>
    <n v="183146566"/>
    <s v="MCF2L2"/>
    <s v="MCF.2 cell line derived transforming sequence-like 2 [Source:HGNC Symbol;Acc:30319]"/>
    <x v="3"/>
    <x v="93"/>
  </r>
  <r>
    <n v="17"/>
    <n v="38459457"/>
    <n v="38460909"/>
    <s v="CTD-2267D19.6"/>
    <m/>
    <x v="0"/>
    <x v="94"/>
  </r>
  <r>
    <n v="5"/>
    <n v="14143811"/>
    <n v="14532235"/>
    <s v="TRIO"/>
    <s v="trio Rho guanine nucleotide exchange factor [Source:HGNC Symbol;Acc:12303]"/>
    <x v="5"/>
    <x v="95"/>
  </r>
  <r>
    <n v="5"/>
    <n v="14143811"/>
    <n v="14532235"/>
    <s v="TRIO"/>
    <s v="trio Rho guanine nucleotide exchange factor [Source:HGNC Symbol;Acc:12303]"/>
    <x v="4"/>
    <x v="95"/>
  </r>
  <r>
    <n v="5"/>
    <n v="14143811"/>
    <n v="14532235"/>
    <s v="TRIO"/>
    <s v="trio Rho guanine nucleotide exchange factor [Source:HGNC Symbol;Acc:12303]"/>
    <x v="8"/>
    <x v="95"/>
  </r>
  <r>
    <n v="5"/>
    <n v="14143811"/>
    <n v="14532235"/>
    <s v="TRIO"/>
    <s v="trio Rho guanine nucleotide exchange factor [Source:HGNC Symbol;Acc:12303]"/>
    <x v="3"/>
    <x v="95"/>
  </r>
  <r>
    <n v="14"/>
    <n v="69403319"/>
    <n v="69403581"/>
    <s v="BANF1P1"/>
    <s v="barrier to autointegration factor 1 pseudogene 1 [Source:HGNC Symbol;Acc:20252]"/>
    <x v="6"/>
    <x v="96"/>
  </r>
  <r>
    <n v="3"/>
    <n v="42850938"/>
    <n v="43097363"/>
    <s v="KRBOX1"/>
    <s v="KRAB domain-containing protein 1  [Source:UniProtKB/Swiss-Prot;Acc:C9JBD0]"/>
    <x v="3"/>
    <x v="97"/>
  </r>
  <r>
    <n v="3"/>
    <n v="42850938"/>
    <n v="43097363"/>
    <s v="KRBOX1"/>
    <s v="KRAB domain-containing protein 1  [Source:UniProtKB/Swiss-Prot;Acc:C9JBD0]"/>
    <x v="8"/>
    <x v="97"/>
  </r>
  <r>
    <n v="3"/>
    <n v="42850938"/>
    <n v="43097363"/>
    <s v="KRBOX1"/>
    <s v="KRAB domain-containing protein 1  [Source:UniProtKB/Swiss-Prot;Acc:C9JBD0]"/>
    <x v="4"/>
    <x v="97"/>
  </r>
  <r>
    <n v="3"/>
    <n v="42850975"/>
    <n v="42984284"/>
    <s v="KRBOX1"/>
    <s v="KRAB box domain containing 1 [Source:HGNC Symbol;Acc:38708]"/>
    <x v="4"/>
    <x v="98"/>
  </r>
  <r>
    <n v="3"/>
    <n v="42850975"/>
    <n v="42984284"/>
    <s v="KRBOX1"/>
    <s v="KRAB box domain containing 1 [Source:HGNC Symbol;Acc:38708]"/>
    <x v="5"/>
    <x v="98"/>
  </r>
  <r>
    <n v="6"/>
    <n v="76311225"/>
    <n v="76427997"/>
    <s v="SENP6"/>
    <s v="SUMO1/sentrin specific peptidase 6 [Source:HGNC Symbol;Acc:20944]"/>
    <x v="4"/>
    <x v="99"/>
  </r>
  <r>
    <n v="6"/>
    <n v="76311225"/>
    <n v="76427997"/>
    <s v="SENP6"/>
    <s v="SUMO1/sentrin specific peptidase 6 [Source:HGNC Symbol;Acc:20944]"/>
    <x v="8"/>
    <x v="99"/>
  </r>
  <r>
    <n v="6"/>
    <n v="76311225"/>
    <n v="76427997"/>
    <s v="SENP6"/>
    <s v="SUMO1/sentrin specific peptidase 6 [Source:HGNC Symbol;Acc:20944]"/>
    <x v="5"/>
    <x v="99"/>
  </r>
  <r>
    <n v="6"/>
    <n v="76311225"/>
    <n v="76427997"/>
    <s v="SENP6"/>
    <s v="SUMO1/sentrin specific peptidase 6 [Source:HGNC Symbol;Acc:20944]"/>
    <x v="3"/>
    <x v="99"/>
  </r>
  <r>
    <n v="15"/>
    <n v="101840818"/>
    <n v="102065405"/>
    <s v="PCSK6"/>
    <s v="proprotein convertase subtilisin/kexin type 6 [Source:HGNC Symbol;Acc:8569]"/>
    <x v="4"/>
    <x v="100"/>
  </r>
  <r>
    <n v="15"/>
    <n v="101840818"/>
    <n v="102065405"/>
    <s v="PCSK6"/>
    <s v="proprotein convertase subtilisin/kexin type 6 [Source:HGNC Symbol;Acc:8569]"/>
    <x v="3"/>
    <x v="100"/>
  </r>
  <r>
    <n v="15"/>
    <n v="101840818"/>
    <n v="102065405"/>
    <s v="PCSK6"/>
    <s v="proprotein convertase subtilisin/kexin type 6 [Source:HGNC Symbol;Acc:8569]"/>
    <x v="5"/>
    <x v="100"/>
  </r>
  <r>
    <n v="7"/>
    <n v="4683388"/>
    <n v="4811074"/>
    <s v="FOXK1"/>
    <s v="forkhead box K1 [Source:HGNC Symbol;Acc:23480]"/>
    <x v="4"/>
    <x v="101"/>
  </r>
  <r>
    <n v="7"/>
    <n v="4683388"/>
    <n v="4811074"/>
    <s v="FOXK1"/>
    <s v="forkhead box K1 [Source:HGNC Symbol;Acc:23480]"/>
    <x v="5"/>
    <x v="101"/>
  </r>
  <r>
    <n v="3"/>
    <n v="99219191"/>
    <n v="99224352"/>
    <s v="RP11-779P15.1"/>
    <m/>
    <x v="0"/>
    <x v="102"/>
  </r>
  <r>
    <n v="3"/>
    <n v="182971032"/>
    <n v="183016292"/>
    <s v="B3GNT5"/>
    <s v="UDP-GlcNAc:betaGal beta-1,3-N-acetylglucosaminyltransferase 5 [Source:HGNC Symbol;Acc:15684]"/>
    <x v="4"/>
    <x v="103"/>
  </r>
  <r>
    <n v="3"/>
    <n v="182971032"/>
    <n v="183016292"/>
    <s v="B3GNT5"/>
    <s v="UDP-GlcNAc:betaGal beta-1,3-N-acetylglucosaminyltransferase 5 [Source:HGNC Symbol;Acc:15684]"/>
    <x v="3"/>
    <x v="103"/>
  </r>
  <r>
    <n v="8"/>
    <n v="18384811"/>
    <n v="18942240"/>
    <s v="PSD3"/>
    <s v="pleckstrin and Sec7 domain containing 3 [Source:HGNC Symbol;Acc:19093]"/>
    <x v="4"/>
    <x v="104"/>
  </r>
  <r>
    <n v="8"/>
    <n v="18384811"/>
    <n v="18942240"/>
    <s v="PSD3"/>
    <s v="pleckstrin and Sec7 domain containing 3 [Source:HGNC Symbol;Acc:19093]"/>
    <x v="8"/>
    <x v="104"/>
  </r>
  <r>
    <n v="8"/>
    <n v="18384811"/>
    <n v="18942240"/>
    <s v="PSD3"/>
    <s v="pleckstrin and Sec7 domain containing 3 [Source:HGNC Symbol;Acc:19093]"/>
    <x v="3"/>
    <x v="104"/>
  </r>
  <r>
    <n v="8"/>
    <n v="18384811"/>
    <n v="18942240"/>
    <s v="PSD3"/>
    <s v="pleckstrin and Sec7 domain containing 3 [Source:HGNC Symbol;Acc:19093]"/>
    <x v="5"/>
    <x v="104"/>
  </r>
  <r>
    <n v="15"/>
    <n v="67356101"/>
    <n v="67487533"/>
    <s v="SMAD3"/>
    <s v="SMAD family member 3 [Source:HGNC Symbol;Acc:6769]"/>
    <x v="4"/>
    <x v="105"/>
  </r>
  <r>
    <n v="15"/>
    <n v="67356101"/>
    <n v="67487533"/>
    <s v="SMAD3"/>
    <s v="SMAD family member 3 [Source:HGNC Symbol;Acc:6769]"/>
    <x v="5"/>
    <x v="105"/>
  </r>
  <r>
    <n v="2"/>
    <n v="28856148"/>
    <n v="28887406"/>
    <s v="AC074011.2"/>
    <m/>
    <x v="1"/>
    <x v="106"/>
  </r>
  <r>
    <n v="2"/>
    <n v="105974169"/>
    <n v="106054970"/>
    <s v="FHL2"/>
    <s v="four and a half LIM domains 2 [Source:HGNC Symbol;Acc:3703]"/>
    <x v="4"/>
    <x v="107"/>
  </r>
  <r>
    <n v="2"/>
    <n v="105974169"/>
    <n v="106054970"/>
    <s v="FHL2"/>
    <s v="four and a half LIM domains 2 [Source:HGNC Symbol;Acc:3703]"/>
    <x v="8"/>
    <x v="107"/>
  </r>
  <r>
    <n v="3"/>
    <n v="42846696"/>
    <n v="42893920"/>
    <s v="RP11-70C1.3"/>
    <m/>
    <x v="1"/>
    <x v="108"/>
  </r>
  <r>
    <n v="3"/>
    <n v="42850906"/>
    <n v="42949597"/>
    <s v="RP11-141M3.5"/>
    <m/>
    <x v="3"/>
    <x v="109"/>
  </r>
  <r>
    <n v="2"/>
    <n v="178092323"/>
    <n v="178257425"/>
    <s v="NFE2L2"/>
    <s v="nuclear factor, erythroid 2-like 2 [Source:HGNC Symbol;Acc:7782]"/>
    <x v="4"/>
    <x v="110"/>
  </r>
  <r>
    <n v="2"/>
    <n v="178092323"/>
    <n v="178257425"/>
    <s v="NFE2L2"/>
    <s v="nuclear factor, erythroid 2-like 2 [Source:HGNC Symbol;Acc:7782]"/>
    <x v="5"/>
    <x v="110"/>
  </r>
  <r>
    <n v="15"/>
    <n v="67435072"/>
    <n v="67439277"/>
    <s v="RP11-342M21.2"/>
    <s v="Uncharacterized protein  [Source:UniProtKB/TrEMBL;Acc:H0YK76]"/>
    <x v="4"/>
    <x v="111"/>
  </r>
  <r>
    <n v="15"/>
    <n v="60639333"/>
    <n v="60695082"/>
    <s v="ANXA2"/>
    <s v="annexin A2 [Source:HGNC Symbol;Acc:537]"/>
    <x v="4"/>
    <x v="112"/>
  </r>
  <r>
    <n v="15"/>
    <n v="60639333"/>
    <n v="60695082"/>
    <s v="ANXA2"/>
    <s v="annexin A2 [Source:HGNC Symbol;Acc:537]"/>
    <x v="5"/>
    <x v="112"/>
  </r>
  <r>
    <n v="15"/>
    <n v="60639333"/>
    <n v="60695082"/>
    <s v="ANXA2"/>
    <s v="annexin A2 [Source:HGNC Symbol;Acc:537]"/>
    <x v="8"/>
    <x v="112"/>
  </r>
  <r>
    <n v="15"/>
    <n v="60639333"/>
    <n v="60695082"/>
    <s v="ANXA2"/>
    <s v="annexin A2 [Source:HGNC Symbol;Acc:537]"/>
    <x v="3"/>
    <x v="112"/>
  </r>
  <r>
    <n v="10"/>
    <n v="50222290"/>
    <n v="50323554"/>
    <s v="VSTM4"/>
    <s v="V-set and transmembrane domain containing 4 [Source:HGNC Symbol;Acc:26470]"/>
    <x v="4"/>
    <x v="113"/>
  </r>
  <r>
    <n v="10"/>
    <n v="50222290"/>
    <n v="50323554"/>
    <s v="VSTM4"/>
    <s v="V-set and transmembrane domain containing 4 [Source:HGNC Symbol;Acc:26470]"/>
    <x v="5"/>
    <x v="113"/>
  </r>
  <r>
    <n v="17"/>
    <n v="25783670"/>
    <n v="25953461"/>
    <s v="KSR1"/>
    <s v="kinase suppressor of ras 1 [Source:HGNC Symbol;Acc:6465]"/>
    <x v="4"/>
    <x v="114"/>
  </r>
  <r>
    <n v="17"/>
    <n v="25783670"/>
    <n v="25953461"/>
    <s v="KSR1"/>
    <s v="kinase suppressor of ras 1 [Source:HGNC Symbol;Acc:6465]"/>
    <x v="3"/>
    <x v="114"/>
  </r>
  <r>
    <n v="17"/>
    <n v="25783670"/>
    <n v="25953461"/>
    <s v="KSR1"/>
    <s v="kinase suppressor of ras 1 [Source:HGNC Symbol;Acc:6465]"/>
    <x v="5"/>
    <x v="114"/>
  </r>
  <r>
    <n v="17"/>
    <n v="25783670"/>
    <n v="25953461"/>
    <s v="KSR1"/>
    <s v="kinase suppressor of ras 1 [Source:HGNC Symbol;Acc:6465]"/>
    <x v="8"/>
    <x v="114"/>
  </r>
  <r>
    <n v="14"/>
    <n v="75081396"/>
    <n v="75083350"/>
    <s v="CTD-2207P18.2"/>
    <m/>
    <x v="0"/>
    <x v="115"/>
  </r>
  <r>
    <n v="20"/>
    <n v="10415951"/>
    <n v="10617477"/>
    <s v="SLX4IP"/>
    <s v="SLX4 interacting protein [Source:HGNC Symbol;Acc:16225]"/>
    <x v="4"/>
    <x v="116"/>
  </r>
  <r>
    <n v="20"/>
    <n v="10415951"/>
    <n v="10617477"/>
    <s v="SLX4IP"/>
    <s v="SLX4 interacting protein [Source:HGNC Symbol;Acc:16225]"/>
    <x v="8"/>
    <x v="116"/>
  </r>
  <r>
    <n v="3"/>
    <n v="148568720"/>
    <n v="148677899"/>
    <s v="RP11-680B3.2"/>
    <m/>
    <x v="1"/>
    <x v="117"/>
  </r>
  <r>
    <n v="13"/>
    <n v="42031695"/>
    <n v="42045018"/>
    <s v="RGCC"/>
    <s v="regulator of cell cycle [Source:HGNC Symbol;Acc:20369]"/>
    <x v="4"/>
    <x v="118"/>
  </r>
  <r>
    <n v="13"/>
    <n v="42031695"/>
    <n v="42045018"/>
    <s v="RGCC"/>
    <s v="regulator of cell cycle [Source:HGNC Symbol;Acc:20369]"/>
    <x v="3"/>
    <x v="118"/>
  </r>
  <r>
    <n v="6"/>
    <n v="108881038"/>
    <n v="109005977"/>
    <s v="FOXO3"/>
    <s v="forkhead box O3 [Source:HGNC Symbol;Acc:3821]"/>
    <x v="4"/>
    <x v="119"/>
  </r>
  <r>
    <n v="10"/>
    <n v="104563686"/>
    <n v="104563788"/>
    <s v="RNU6-1231P"/>
    <s v="RNA, U6 small nuclear 1231, pseudogene [Source:HGNC Symbol;Acc:48194]"/>
    <x v="14"/>
    <x v="120"/>
  </r>
  <r>
    <n v="12"/>
    <n v="75956982"/>
    <n v="76377795"/>
    <s v="RP11-114H23.1"/>
    <m/>
    <x v="0"/>
    <x v="121"/>
  </r>
  <r>
    <n v="2"/>
    <n v="46520806"/>
    <n v="46613836"/>
    <s v="EPAS1"/>
    <s v="endothelial PAS domain protein 1 [Source:HGNC Symbol;Acc:3374]"/>
    <x v="3"/>
    <x v="122"/>
  </r>
  <r>
    <n v="2"/>
    <n v="46520806"/>
    <n v="46613836"/>
    <s v="EPAS1"/>
    <s v="endothelial PAS domain protein 1 [Source:HGNC Symbol;Acc:3374]"/>
    <x v="4"/>
    <x v="122"/>
  </r>
  <r>
    <n v="2"/>
    <n v="46520806"/>
    <n v="46613836"/>
    <s v="EPAS1"/>
    <s v="endothelial PAS domain protein 1 [Source:HGNC Symbol;Acc:3374]"/>
    <x v="5"/>
    <x v="122"/>
  </r>
  <r>
    <n v="5"/>
    <n v="40909354"/>
    <n v="40983041"/>
    <s v="C7"/>
    <s v="complement component 7 [Source:HGNC Symbol;Acc:1346]"/>
    <x v="4"/>
    <x v="123"/>
  </r>
  <r>
    <n v="5"/>
    <n v="40909354"/>
    <n v="40983041"/>
    <s v="C7"/>
    <s v="complement component 7 [Source:HGNC Symbol;Acc:1346]"/>
    <x v="5"/>
    <x v="123"/>
  </r>
  <r>
    <n v="5"/>
    <n v="40909354"/>
    <n v="40983041"/>
    <s v="C7"/>
    <s v="complement component 7 [Source:HGNC Symbol;Acc:1346]"/>
    <x v="3"/>
    <x v="123"/>
  </r>
  <r>
    <n v="22"/>
    <n v="20850200"/>
    <n v="20941919"/>
    <s v="MED15"/>
    <s v="mediator complex subunit 15 [Source:HGNC Symbol;Acc:14248]"/>
    <x v="4"/>
    <x v="124"/>
  </r>
  <r>
    <n v="22"/>
    <n v="20850200"/>
    <n v="20941919"/>
    <s v="MED15"/>
    <s v="mediator complex subunit 15 [Source:HGNC Symbol;Acc:14248]"/>
    <x v="8"/>
    <x v="124"/>
  </r>
  <r>
    <n v="22"/>
    <n v="20850200"/>
    <n v="20941919"/>
    <s v="MED15"/>
    <s v="mediator complex subunit 15 [Source:HGNC Symbol;Acc:14248]"/>
    <x v="5"/>
    <x v="124"/>
  </r>
  <r>
    <n v="22"/>
    <n v="20850200"/>
    <n v="20941919"/>
    <s v="MED15"/>
    <s v="mediator complex subunit 15 [Source:HGNC Symbol;Acc:14248]"/>
    <x v="3"/>
    <x v="124"/>
  </r>
  <r>
    <n v="9"/>
    <n v="132815705"/>
    <n v="132902448"/>
    <s v="GPR107"/>
    <s v="G protein-coupled receptor 107 [Source:HGNC Symbol;Acc:17830]"/>
    <x v="4"/>
    <x v="125"/>
  </r>
  <r>
    <n v="9"/>
    <n v="132815705"/>
    <n v="132902448"/>
    <s v="GPR107"/>
    <s v="G protein-coupled receptor 107 [Source:HGNC Symbol;Acc:17830]"/>
    <x v="8"/>
    <x v="125"/>
  </r>
  <r>
    <n v="9"/>
    <n v="132815705"/>
    <n v="132902448"/>
    <s v="GPR107"/>
    <s v="G protein-coupled receptor 107 [Source:HGNC Symbol;Acc:17830]"/>
    <x v="3"/>
    <x v="125"/>
  </r>
  <r>
    <n v="22"/>
    <n v="32340447"/>
    <n v="32353590"/>
    <s v="YWHAH"/>
    <s v="tyrosine 3-monooxygenase/tryptophan 5-monooxygenase activation protein, eta [Source:HGNC Symbol;Acc:12853]"/>
    <x v="4"/>
    <x v="126"/>
  </r>
  <r>
    <n v="22"/>
    <n v="32340447"/>
    <n v="32353590"/>
    <s v="YWHAH"/>
    <s v="tyrosine 3-monooxygenase/tryptophan 5-monooxygenase activation protein, eta [Source:HGNC Symbol;Acc:12853]"/>
    <x v="8"/>
    <x v="126"/>
  </r>
  <r>
    <n v="22"/>
    <n v="32340447"/>
    <n v="32353590"/>
    <s v="YWHAH"/>
    <s v="tyrosine 3-monooxygenase/tryptophan 5-monooxygenase activation protein, eta [Source:HGNC Symbol;Acc:12853]"/>
    <x v="3"/>
    <x v="126"/>
  </r>
  <r>
    <n v="3"/>
    <n v="14444076"/>
    <n v="14530857"/>
    <s v="SLC6A6"/>
    <s v="solute carrier family 6 (neurotransmitter transporter), member 6 [Source:HGNC Symbol;Acc:11052]"/>
    <x v="3"/>
    <x v="127"/>
  </r>
  <r>
    <n v="3"/>
    <n v="14444076"/>
    <n v="14530857"/>
    <s v="SLC6A6"/>
    <s v="solute carrier family 6 (neurotransmitter transporter), member 6 [Source:HGNC Symbol;Acc:11052]"/>
    <x v="8"/>
    <x v="127"/>
  </r>
  <r>
    <n v="3"/>
    <n v="14444076"/>
    <n v="14530857"/>
    <s v="SLC6A6"/>
    <s v="solute carrier family 6 (neurotransmitter transporter), member 6 [Source:HGNC Symbol;Acc:11052]"/>
    <x v="4"/>
    <x v="127"/>
  </r>
  <r>
    <n v="3"/>
    <n v="14444076"/>
    <n v="14530857"/>
    <s v="SLC6A6"/>
    <s v="solute carrier family 6 (neurotransmitter transporter), member 6 [Source:HGNC Symbol;Acc:11052]"/>
    <x v="5"/>
    <x v="127"/>
  </r>
  <r>
    <n v="1"/>
    <n v="214522039"/>
    <n v="214725792"/>
    <s v="PTPN14"/>
    <s v="protein tyrosine phosphatase, non-receptor type 14 [Source:HGNC Symbol;Acc:9647]"/>
    <x v="4"/>
    <x v="128"/>
  </r>
  <r>
    <n v="1"/>
    <n v="214522039"/>
    <n v="214725792"/>
    <s v="PTPN14"/>
    <s v="protein tyrosine phosphatase, non-receptor type 14 [Source:HGNC Symbol;Acc:9647]"/>
    <x v="3"/>
    <x v="128"/>
  </r>
  <r>
    <n v="5"/>
    <n v="166711804"/>
    <n v="167691162"/>
    <s v="TENM2"/>
    <s v="teneurin transmembrane protein 2 [Source:HGNC Symbol;Acc:29943]"/>
    <x v="4"/>
    <x v="129"/>
  </r>
  <r>
    <n v="5"/>
    <n v="166711804"/>
    <n v="167691162"/>
    <s v="TENM2"/>
    <s v="teneurin transmembrane protein 2 [Source:HGNC Symbol;Acc:29943]"/>
    <x v="3"/>
    <x v="129"/>
  </r>
  <r>
    <n v="5"/>
    <n v="166711804"/>
    <n v="167691162"/>
    <s v="TENM2"/>
    <s v="teneurin transmembrane protein 2 [Source:HGNC Symbol;Acc:29943]"/>
    <x v="5"/>
    <x v="129"/>
  </r>
  <r>
    <n v="6"/>
    <n v="11712287"/>
    <n v="11807279"/>
    <s v="ADTRP"/>
    <s v="androgen-dependent TFPI-regulating protein [Source:HGNC Symbol;Acc:21214]"/>
    <x v="8"/>
    <x v="130"/>
  </r>
  <r>
    <n v="6"/>
    <n v="11712287"/>
    <n v="11807279"/>
    <s v="ADTRP"/>
    <s v="androgen-dependent TFPI-regulating protein [Source:HGNC Symbol;Acc:21214]"/>
    <x v="4"/>
    <x v="130"/>
  </r>
  <r>
    <n v="6"/>
    <n v="11712287"/>
    <n v="11807279"/>
    <s v="ADTRP"/>
    <s v="androgen-dependent TFPI-regulating protein [Source:HGNC Symbol;Acc:21214]"/>
    <x v="3"/>
    <x v="130"/>
  </r>
  <r>
    <n v="2"/>
    <n v="33172039"/>
    <n v="33624576"/>
    <s v="LTBP1"/>
    <s v="latent transforming growth factor beta binding protein 1 [Source:HGNC Symbol;Acc:6714]"/>
    <x v="4"/>
    <x v="131"/>
  </r>
  <r>
    <n v="2"/>
    <n v="33172039"/>
    <n v="33624576"/>
    <s v="LTBP1"/>
    <s v="latent transforming growth factor beta binding protein 1 [Source:HGNC Symbol;Acc:6714]"/>
    <x v="3"/>
    <x v="131"/>
  </r>
  <r>
    <n v="7"/>
    <n v="130621223"/>
    <n v="130624420"/>
    <s v="RP11-138A9.2"/>
    <m/>
    <x v="0"/>
    <x v="132"/>
  </r>
  <r>
    <n v="7"/>
    <n v="130626519"/>
    <n v="130794935"/>
    <s v="LINC-PINT"/>
    <s v="long intergenic non-protein coding RNA, p53 induced transcript [Source:HGNC Symbol;Acc:26885]"/>
    <x v="1"/>
    <x v="133"/>
  </r>
  <r>
    <n v="18"/>
    <n v="60790579"/>
    <n v="60987361"/>
    <s v="BCL2"/>
    <s v="B-cell CLL/lymphoma 2 [Source:HGNC Symbol;Acc:990]"/>
    <x v="4"/>
    <x v="134"/>
  </r>
  <r>
    <n v="18"/>
    <n v="60790579"/>
    <n v="60987361"/>
    <s v="BCL2"/>
    <s v="B-cell CLL/lymphoma 2 [Source:HGNC Symbol;Acc:990]"/>
    <x v="3"/>
    <x v="134"/>
  </r>
  <r>
    <n v="11"/>
    <n v="7534529"/>
    <n v="7678358"/>
    <s v="PPFIBP2"/>
    <s v="PTPRF interacting protein, binding protein 2 (liprin beta 2) [Source:HGNC Symbol;Acc:9250]"/>
    <x v="4"/>
    <x v="135"/>
  </r>
  <r>
    <n v="11"/>
    <n v="7534529"/>
    <n v="7678358"/>
    <s v="PPFIBP2"/>
    <s v="PTPRF interacting protein, binding protein 2 (liprin beta 2) [Source:HGNC Symbol;Acc:9250]"/>
    <x v="3"/>
    <x v="135"/>
  </r>
  <r>
    <n v="11"/>
    <n v="7534529"/>
    <n v="7678358"/>
    <s v="PPFIBP2"/>
    <s v="PTPRF interacting protein, binding protein 2 (liprin beta 2) [Source:HGNC Symbol;Acc:9250]"/>
    <x v="5"/>
    <x v="135"/>
  </r>
  <r>
    <n v="15"/>
    <n v="71123863"/>
    <n v="71146498"/>
    <s v="LARP6"/>
    <s v="La ribonucleoprotein domain family, member 6 [Source:HGNC Symbol;Acc:24012]"/>
    <x v="4"/>
    <x v="136"/>
  </r>
  <r>
    <n v="15"/>
    <n v="71123863"/>
    <n v="71146498"/>
    <s v="LARP6"/>
    <s v="La ribonucleoprotein domain family, member 6 [Source:HGNC Symbol;Acc:24012]"/>
    <x v="3"/>
    <x v="136"/>
  </r>
  <r>
    <n v="4"/>
    <n v="77870856"/>
    <n v="77961537"/>
    <d v="2011-09-01T00:00:00"/>
    <s v="septin 11 [Source:HGNC Symbol;Acc:25589]"/>
    <x v="4"/>
    <x v="137"/>
  </r>
  <r>
    <n v="4"/>
    <n v="77870856"/>
    <n v="77961537"/>
    <d v="2011-09-01T00:00:00"/>
    <s v="septin 11 [Source:HGNC Symbol;Acc:25589]"/>
    <x v="3"/>
    <x v="137"/>
  </r>
  <r>
    <n v="4"/>
    <n v="77870856"/>
    <n v="77961537"/>
    <d v="2011-09-01T00:00:00"/>
    <s v="septin 11 [Source:HGNC Symbol;Acc:25589]"/>
    <x v="5"/>
    <x v="137"/>
  </r>
  <r>
    <n v="13"/>
    <n v="50656307"/>
    <n v="51297372"/>
    <s v="DLEU1"/>
    <s v="deleted in lymphocytic leukemia 1 (non-protein coding) [Source:HGNC Symbol;Acc:13747]"/>
    <x v="3"/>
    <x v="138"/>
  </r>
  <r>
    <n v="13"/>
    <n v="50656307"/>
    <n v="51297372"/>
    <s v="DLEU1"/>
    <s v="deleted in lymphocytic leukemia 1 (non-protein coding) [Source:HGNC Symbol;Acc:13747]"/>
    <x v="4"/>
    <x v="138"/>
  </r>
  <r>
    <n v="2"/>
    <n v="28680012"/>
    <n v="28866654"/>
    <s v="PLB1"/>
    <s v="phospholipase B1 [Source:HGNC Symbol;Acc:30041]"/>
    <x v="4"/>
    <x v="139"/>
  </r>
  <r>
    <n v="2"/>
    <n v="28680012"/>
    <n v="28866654"/>
    <s v="PLB1"/>
    <s v="phospholipase B1 [Source:HGNC Symbol;Acc:30041]"/>
    <x v="5"/>
    <x v="139"/>
  </r>
  <r>
    <n v="2"/>
    <n v="28680012"/>
    <n v="28866654"/>
    <s v="PLB1"/>
    <s v="phospholipase B1 [Source:HGNC Symbol;Acc:30041]"/>
    <x v="8"/>
    <x v="139"/>
  </r>
  <r>
    <n v="12"/>
    <n v="89765597"/>
    <n v="89766136"/>
    <s v="RP11-1109F11.5"/>
    <m/>
    <x v="0"/>
    <x v="140"/>
  </r>
  <r>
    <n v="8"/>
    <n v="42273993"/>
    <n v="42397069"/>
    <s v="SLC20A2"/>
    <s v="solute carrier family 20 (phosphate transporter), member 2 [Source:HGNC Symbol;Acc:10947]"/>
    <x v="4"/>
    <x v="141"/>
  </r>
  <r>
    <n v="8"/>
    <n v="42273993"/>
    <n v="42397069"/>
    <s v="SLC20A2"/>
    <s v="solute carrier family 20 (phosphate transporter), member 2 [Source:HGNC Symbol;Acc:10947]"/>
    <x v="3"/>
    <x v="141"/>
  </r>
  <r>
    <n v="8"/>
    <n v="42273993"/>
    <n v="42397069"/>
    <s v="SLC20A2"/>
    <s v="solute carrier family 20 (phosphate transporter), member 2 [Source:HGNC Symbol;Acc:10947]"/>
    <x v="5"/>
    <x v="141"/>
  </r>
  <r>
    <n v="8"/>
    <n v="42273993"/>
    <n v="42397069"/>
    <s v="SLC20A2"/>
    <s v="solute carrier family 20 (phosphate transporter), member 2 [Source:HGNC Symbol;Acc:10947]"/>
    <x v="8"/>
    <x v="141"/>
  </r>
  <r>
    <n v="10"/>
    <n v="3976711"/>
    <n v="3978005"/>
    <s v="RP11-464C19.3"/>
    <m/>
    <x v="0"/>
    <x v="142"/>
  </r>
  <r>
    <n v="3"/>
    <n v="15296360"/>
    <n v="15382875"/>
    <s v="SH3BP5"/>
    <s v="SH3-domain binding protein 5 (BTK-associated) [Source:HGNC Symbol;Acc:10827]"/>
    <x v="4"/>
    <x v="143"/>
  </r>
  <r>
    <n v="3"/>
    <n v="15296360"/>
    <n v="15382875"/>
    <s v="SH3BP5"/>
    <s v="SH3-domain binding protein 5 (BTK-associated) [Source:HGNC Symbol;Acc:10827]"/>
    <x v="8"/>
    <x v="143"/>
  </r>
  <r>
    <n v="3"/>
    <n v="15296360"/>
    <n v="15382875"/>
    <s v="SH3BP5"/>
    <s v="SH3-domain binding protein 5 (BTK-associated) [Source:HGNC Symbol;Acc:10827]"/>
    <x v="3"/>
    <x v="143"/>
  </r>
  <r>
    <n v="9"/>
    <n v="135600965"/>
    <n v="135754164"/>
    <s v="AK8"/>
    <s v="adenylate kinase 8 [Source:HGNC Symbol;Acc:26526]"/>
    <x v="4"/>
    <x v="144"/>
  </r>
  <r>
    <n v="9"/>
    <n v="135600965"/>
    <n v="135754164"/>
    <s v="AK8"/>
    <s v="adenylate kinase 8 [Source:HGNC Symbol;Acc:26526]"/>
    <x v="3"/>
    <x v="144"/>
  </r>
  <r>
    <n v="12"/>
    <n v="93963590"/>
    <n v="93977263"/>
    <s v="SOCS2"/>
    <s v="suppressor of cytokine signaling 2 [Source:HGNC Symbol;Acc:19382]"/>
    <x v="4"/>
    <x v="145"/>
  </r>
  <r>
    <n v="8"/>
    <n v="98881068"/>
    <n v="99048944"/>
    <s v="MATN2"/>
    <s v="matrilin 2 [Source:HGNC Symbol;Acc:6908]"/>
    <x v="4"/>
    <x v="146"/>
  </r>
  <r>
    <n v="8"/>
    <n v="98881068"/>
    <n v="99048944"/>
    <s v="MATN2"/>
    <s v="matrilin 2 [Source:HGNC Symbol;Acc:6908]"/>
    <x v="5"/>
    <x v="146"/>
  </r>
  <r>
    <n v="8"/>
    <n v="98881068"/>
    <n v="99048944"/>
    <s v="MATN2"/>
    <s v="matrilin 2 [Source:HGNC Symbol;Acc:6908]"/>
    <x v="3"/>
    <x v="146"/>
  </r>
  <r>
    <n v="8"/>
    <n v="98881068"/>
    <n v="99048944"/>
    <s v="MATN2"/>
    <s v="matrilin 2 [Source:HGNC Symbol;Acc:6908]"/>
    <x v="8"/>
    <x v="146"/>
  </r>
  <r>
    <n v="11"/>
    <n v="117075053"/>
    <n v="117103241"/>
    <s v="PCSK7"/>
    <s v="proprotein convertase subtilisin/kexin type 7 [Source:HGNC Symbol;Acc:8748]"/>
    <x v="4"/>
    <x v="147"/>
  </r>
  <r>
    <n v="11"/>
    <n v="117075053"/>
    <n v="117103241"/>
    <s v="PCSK7"/>
    <s v="proprotein convertase subtilisin/kexin type 7 [Source:HGNC Symbol;Acc:8748]"/>
    <x v="5"/>
    <x v="147"/>
  </r>
  <r>
    <n v="11"/>
    <n v="117075053"/>
    <n v="117103241"/>
    <s v="PCSK7"/>
    <s v="proprotein convertase subtilisin/kexin type 7 [Source:HGNC Symbol;Acc:8748]"/>
    <x v="3"/>
    <x v="147"/>
  </r>
  <r>
    <n v="10"/>
    <n v="104503727"/>
    <n v="104576021"/>
    <s v="WBP1L"/>
    <s v="WW domain binding protein 1-like [Source:HGNC Symbol;Acc:23510]"/>
    <x v="4"/>
    <x v="148"/>
  </r>
  <r>
    <n v="17"/>
    <n v="9813926"/>
    <n v="10101868"/>
    <s v="GAS7"/>
    <s v="growth arrest-specific 7 [Source:HGNC Symbol;Acc:4169]"/>
    <x v="4"/>
    <x v="149"/>
  </r>
  <r>
    <n v="17"/>
    <n v="9813926"/>
    <n v="10101868"/>
    <s v="GAS7"/>
    <s v="growth arrest-specific 7 [Source:HGNC Symbol;Acc:4169]"/>
    <x v="3"/>
    <x v="149"/>
  </r>
  <r>
    <n v="17"/>
    <n v="9813926"/>
    <n v="10101868"/>
    <s v="GAS7"/>
    <s v="growth arrest-specific 7 [Source:HGNC Symbol;Acc:4169]"/>
    <x v="5"/>
    <x v="149"/>
  </r>
  <r>
    <n v="1"/>
    <n v="66999066"/>
    <n v="67213982"/>
    <s v="SGIP1"/>
    <s v="SH3-domain GRB2-like (endophilin) interacting protein 1 [Source:HGNC Symbol;Acc:25412]"/>
    <x v="4"/>
    <x v="150"/>
  </r>
  <r>
    <n v="1"/>
    <n v="66999066"/>
    <n v="67213982"/>
    <s v="SGIP1"/>
    <s v="SH3-domain GRB2-like (endophilin) interacting protein 1 [Source:HGNC Symbol;Acc:25412]"/>
    <x v="3"/>
    <x v="150"/>
  </r>
  <r>
    <n v="1"/>
    <n v="67131547"/>
    <n v="67142710"/>
    <s v="AL139147.1"/>
    <s v="Uncharacterized protein  [Source:UniProtKB/TrEMBL;Acc:F5H5J5]"/>
    <x v="4"/>
    <x v="151"/>
  </r>
  <r>
    <n v="11"/>
    <n v="19372271"/>
    <n v="20143144"/>
    <s v="NAV2"/>
    <s v="neuron navigator 2 [Source:HGNC Symbol;Acc:15997]"/>
    <x v="4"/>
    <x v="152"/>
  </r>
  <r>
    <n v="11"/>
    <n v="19372271"/>
    <n v="20143144"/>
    <s v="NAV2"/>
    <s v="neuron navigator 2 [Source:HGNC Symbol;Acc:15997]"/>
    <x v="3"/>
    <x v="152"/>
  </r>
  <r>
    <n v="11"/>
    <n v="19372271"/>
    <n v="20143144"/>
    <s v="NAV2"/>
    <s v="neuron navigator 2 [Source:HGNC Symbol;Acc:15997]"/>
    <x v="5"/>
    <x v="152"/>
  </r>
  <r>
    <n v="17"/>
    <n v="38443885"/>
    <n v="38459171"/>
    <s v="CDC6"/>
    <s v="cell division cycle 6 [Source:HGNC Symbol;Acc:1744]"/>
    <x v="4"/>
    <x v="153"/>
  </r>
  <r>
    <n v="17"/>
    <n v="38443885"/>
    <n v="38459171"/>
    <s v="CDC6"/>
    <s v="cell division cycle 6 [Source:HGNC Symbol;Acc:1744]"/>
    <x v="5"/>
    <x v="153"/>
  </r>
  <r>
    <n v="18"/>
    <n v="74690783"/>
    <n v="74845639"/>
    <s v="MBP"/>
    <s v="myelin basic protein [Source:HGNC Symbol;Acc:6925]"/>
    <x v="4"/>
    <x v="154"/>
  </r>
  <r>
    <n v="18"/>
    <n v="74690783"/>
    <n v="74845639"/>
    <s v="MBP"/>
    <s v="myelin basic protein [Source:HGNC Symbol;Acc:6925]"/>
    <x v="5"/>
    <x v="154"/>
  </r>
  <r>
    <n v="18"/>
    <n v="74690783"/>
    <n v="74845639"/>
    <s v="MBP"/>
    <s v="myelin basic protein [Source:HGNC Symbol;Acc:6925]"/>
    <x v="8"/>
    <x v="154"/>
  </r>
  <r>
    <n v="18"/>
    <n v="74690783"/>
    <n v="74845639"/>
    <s v="MBP"/>
    <s v="myelin basic protein [Source:HGNC Symbol;Acc:6925]"/>
    <x v="3"/>
    <x v="154"/>
  </r>
  <r>
    <n v="14"/>
    <n v="69340860"/>
    <n v="69446157"/>
    <s v="ACTN1"/>
    <s v="actinin, alpha 1 [Source:HGNC Symbol;Acc:163]"/>
    <x v="4"/>
    <x v="155"/>
  </r>
  <r>
    <n v="14"/>
    <n v="69340860"/>
    <n v="69446157"/>
    <s v="ACTN1"/>
    <s v="actinin, alpha 1 [Source:HGNC Symbol;Acc:163]"/>
    <x v="5"/>
    <x v="155"/>
  </r>
  <r>
    <n v="14"/>
    <n v="69340860"/>
    <n v="69446157"/>
    <s v="ACTN1"/>
    <s v="actinin, alpha 1 [Source:HGNC Symbol;Acc:163]"/>
    <x v="3"/>
    <x v="155"/>
  </r>
  <r>
    <n v="14"/>
    <n v="23016447"/>
    <n v="23021097"/>
    <s v="TRAC"/>
    <s v="T cell receptor alpha constant [Source:HGNC Symbol;Acc:12029]"/>
    <x v="15"/>
    <x v="156"/>
  </r>
  <r>
    <n v="6"/>
    <n v="111981535"/>
    <n v="112194655"/>
    <s v="FYN"/>
    <s v="FYN oncogene related to SRC, FGR, YES [Source:HGNC Symbol;Acc:4037]"/>
    <x v="4"/>
    <x v="157"/>
  </r>
  <r>
    <n v="6"/>
    <n v="111981535"/>
    <n v="112194655"/>
    <s v="FYN"/>
    <s v="FYN oncogene related to SRC, FGR, YES [Source:HGNC Symbol;Acc:4037]"/>
    <x v="3"/>
    <x v="157"/>
  </r>
  <r>
    <n v="6"/>
    <n v="111981535"/>
    <n v="112194655"/>
    <s v="FYN"/>
    <s v="FYN oncogene related to SRC, FGR, YES [Source:HGNC Symbol;Acc:4037]"/>
    <x v="5"/>
    <x v="157"/>
  </r>
  <r>
    <n v="9"/>
    <n v="71939488"/>
    <n v="72007371"/>
    <s v="FAM189A2"/>
    <s v="family with sequence similarity 189, member A2 [Source:HGNC Symbol;Acc:24820]"/>
    <x v="4"/>
    <x v="158"/>
  </r>
  <r>
    <n v="9"/>
    <n v="71939488"/>
    <n v="72007371"/>
    <s v="FAM189A2"/>
    <s v="family with sequence similarity 189, member A2 [Source:HGNC Symbol;Acc:24820]"/>
    <x v="3"/>
    <x v="158"/>
  </r>
  <r>
    <n v="8"/>
    <n v="23154702"/>
    <n v="23282841"/>
    <s v="LOXL2"/>
    <s v="lysyl oxidase-like 2 [Source:HGNC Symbol;Acc:6666]"/>
    <x v="4"/>
    <x v="159"/>
  </r>
  <r>
    <n v="8"/>
    <n v="23154702"/>
    <n v="23282841"/>
    <s v="LOXL2"/>
    <s v="lysyl oxidase-like 2 [Source:HGNC Symbol;Acc:6666]"/>
    <x v="5"/>
    <x v="159"/>
  </r>
  <r>
    <n v="8"/>
    <n v="23154702"/>
    <n v="23282841"/>
    <s v="LOXL2"/>
    <s v="lysyl oxidase-like 2 [Source:HGNC Symbol;Acc:6666]"/>
    <x v="8"/>
    <x v="159"/>
  </r>
  <r>
    <n v="8"/>
    <n v="23154702"/>
    <n v="23282841"/>
    <s v="LOXL2"/>
    <s v="lysyl oxidase-like 2 [Source:HGNC Symbol;Acc:6666]"/>
    <x v="3"/>
    <x v="159"/>
  </r>
  <r>
    <n v="1"/>
    <n v="229577045"/>
    <n v="229644103"/>
    <s v="NUP133"/>
    <s v="nucleoporin 133kDa [Source:HGNC Symbol;Acc:18016]"/>
    <x v="4"/>
    <x v="160"/>
  </r>
  <r>
    <n v="1"/>
    <n v="229577045"/>
    <n v="229644103"/>
    <s v="NUP133"/>
    <s v="nucleoporin 133kDa [Source:HGNC Symbol;Acc:18016]"/>
    <x v="3"/>
    <x v="160"/>
  </r>
  <r>
    <n v="1"/>
    <n v="230193536"/>
    <n v="230417870"/>
    <s v="GALNT2"/>
    <s v="UDP-N-acetyl-alpha-D-galactosamine:polypeptide N-acetylgalactosaminyltransferase 2 (GalNAc-T2) [Source:HGNC Symbol;Acc:4124]"/>
    <x v="3"/>
    <x v="161"/>
  </r>
  <r>
    <n v="1"/>
    <n v="230193536"/>
    <n v="230417870"/>
    <s v="GALNT2"/>
    <s v="UDP-N-acetyl-alpha-D-galactosamine:polypeptide N-acetylgalactosaminyltransferase 2 (GalNAc-T2) [Source:HGNC Symbol;Acc:4124]"/>
    <x v="4"/>
    <x v="161"/>
  </r>
  <r>
    <n v="8"/>
    <n v="23386318"/>
    <n v="23432976"/>
    <s v="SLC25A37"/>
    <s v="solute carrier family 25 (mitochondrial iron transporter), member 37 [Source:HGNC Symbol;Acc:29786]"/>
    <x v="4"/>
    <x v="162"/>
  </r>
  <r>
    <n v="8"/>
    <n v="23386318"/>
    <n v="23432976"/>
    <s v="SLC25A37"/>
    <s v="solute carrier family 25 (mitochondrial iron transporter), member 37 [Source:HGNC Symbol;Acc:29786]"/>
    <x v="8"/>
    <x v="162"/>
  </r>
  <r>
    <n v="8"/>
    <n v="23386318"/>
    <n v="23432976"/>
    <s v="SLC25A37"/>
    <s v="solute carrier family 25 (mitochondrial iron transporter), member 37 [Source:HGNC Symbol;Acc:29786]"/>
    <x v="5"/>
    <x v="162"/>
  </r>
  <r>
    <n v="8"/>
    <n v="23386318"/>
    <n v="23432976"/>
    <s v="SLC25A37"/>
    <s v="solute carrier family 25 (mitochondrial iron transporter), member 37 [Source:HGNC Symbol;Acc:29786]"/>
    <x v="3"/>
    <x v="162"/>
  </r>
  <r>
    <n v="3"/>
    <n v="188665003"/>
    <n v="189043093"/>
    <s v="TPRG1"/>
    <s v="tumor protein p63 regulated 1 [Source:HGNC Symbol;Acc:24759]"/>
    <x v="4"/>
    <x v="163"/>
  </r>
  <r>
    <n v="3"/>
    <n v="188665003"/>
    <n v="189043093"/>
    <s v="TPRG1"/>
    <s v="tumor protein p63 regulated 1 [Source:HGNC Symbol;Acc:24759]"/>
    <x v="3"/>
    <x v="163"/>
  </r>
  <r>
    <n v="20"/>
    <n v="30458505"/>
    <n v="30532764"/>
    <s v="TTLL9"/>
    <s v="tubulin tyrosine ligase-like family, member 9 [Source:HGNC Symbol;Acc:16118]"/>
    <x v="4"/>
    <x v="164"/>
  </r>
  <r>
    <n v="18"/>
    <n v="13500640"/>
    <n v="13501288"/>
    <s v="RP11-53B2.5"/>
    <m/>
    <x v="1"/>
    <x v="165"/>
  </r>
  <r>
    <n v="2"/>
    <n v="38294116"/>
    <n v="38337044"/>
    <s v="CYP1B1"/>
    <s v="cytochrome P450, family 1, subfamily B, polypeptide 1 [Source:HGNC Symbol;Acc:2597]"/>
    <x v="3"/>
    <x v="166"/>
  </r>
  <r>
    <n v="2"/>
    <n v="38294116"/>
    <n v="38337044"/>
    <s v="CYP1B1"/>
    <s v="cytochrome P450, family 1, subfamily B, polypeptide 1 [Source:HGNC Symbol;Acc:2597]"/>
    <x v="4"/>
    <x v="166"/>
  </r>
  <r>
    <n v="14"/>
    <n v="89591215"/>
    <n v="90085493"/>
    <s v="FOXN3"/>
    <s v="forkhead box N3 [Source:HGNC Symbol;Acc:1928]"/>
    <x v="4"/>
    <x v="167"/>
  </r>
  <r>
    <n v="14"/>
    <n v="89591215"/>
    <n v="90085493"/>
    <s v="FOXN3"/>
    <s v="forkhead box N3 [Source:HGNC Symbol;Acc:1928]"/>
    <x v="3"/>
    <x v="167"/>
  </r>
  <r>
    <n v="14"/>
    <n v="89591215"/>
    <n v="90085493"/>
    <s v="FOXN3"/>
    <s v="forkhead box N3 [Source:HGNC Symbol;Acc:1928]"/>
    <x v="8"/>
    <x v="167"/>
  </r>
  <r>
    <n v="16"/>
    <n v="49521435"/>
    <n v="49891830"/>
    <s v="ZNF423"/>
    <s v="zinc finger protein 423 [Source:HGNC Symbol;Acc:16762]"/>
    <x v="4"/>
    <x v="168"/>
  </r>
  <r>
    <n v="16"/>
    <n v="49521435"/>
    <n v="49891830"/>
    <s v="ZNF423"/>
    <s v="zinc finger protein 423 [Source:HGNC Symbol;Acc:16762]"/>
    <x v="5"/>
    <x v="168"/>
  </r>
  <r>
    <n v="18"/>
    <n v="20837128"/>
    <n v="20840318"/>
    <s v="RP11-17J14.2"/>
    <m/>
    <x v="1"/>
    <x v="169"/>
  </r>
  <r>
    <n v="8"/>
    <n v="103876528"/>
    <n v="103990104"/>
    <s v="KB-1507C5.2"/>
    <s v="HCG15011, isoform CRA_a; Protein LOC100996457  [Source:UniProtKB/TrEMBL;Acc:G3V139]"/>
    <x v="4"/>
    <x v="170"/>
  </r>
  <r>
    <n v="8"/>
    <n v="103876528"/>
    <n v="103990104"/>
    <s v="KB-1507C5.2"/>
    <s v="HCG15011, isoform CRA_a; Protein LOC100996457  [Source:UniProtKB/TrEMBL;Acc:G3V139]"/>
    <x v="3"/>
    <x v="170"/>
  </r>
  <r>
    <n v="8"/>
    <n v="103876528"/>
    <n v="103990104"/>
    <s v="KB-1507C5.2"/>
    <s v="HCG15011, isoform CRA_a; Protein LOC100996457  [Source:UniProtKB/TrEMBL;Acc:G3V139]"/>
    <x v="5"/>
    <x v="170"/>
  </r>
  <r>
    <n v="4"/>
    <n v="4291924"/>
    <n v="4323513"/>
    <s v="ZBTB49"/>
    <s v="zinc finger and BTB domain containing 49 [Source:HGNC Symbol;Acc:19883]"/>
    <x v="8"/>
    <x v="171"/>
  </r>
  <r>
    <n v="4"/>
    <n v="4291924"/>
    <n v="4323513"/>
    <s v="ZBTB49"/>
    <s v="zinc finger and BTB domain containing 49 [Source:HGNC Symbol;Acc:19883]"/>
    <x v="4"/>
    <x v="171"/>
  </r>
  <r>
    <n v="2"/>
    <n v="238165734"/>
    <n v="238166319"/>
    <s v="AC112715.2"/>
    <s v="Uncharacterized protein  [Source:UniProtKB/TrEMBL;Acc:H7C1P4]"/>
    <x v="4"/>
    <x v="172"/>
  </r>
  <r>
    <n v="11"/>
    <n v="34172535"/>
    <n v="34379555"/>
    <s v="ABTB2"/>
    <s v="ankyrin repeat and BTB (POZ) domain containing 2 [Source:HGNC Symbol;Acc:23842]"/>
    <x v="4"/>
    <x v="173"/>
  </r>
  <r>
    <n v="11"/>
    <n v="34172535"/>
    <n v="34379555"/>
    <s v="ABTB2"/>
    <s v="ankyrin repeat and BTB (POZ) domain containing 2 [Source:HGNC Symbol;Acc:23842]"/>
    <x v="3"/>
    <x v="173"/>
  </r>
  <r>
    <n v="1"/>
    <n v="85784164"/>
    <n v="86043933"/>
    <s v="DDAH1"/>
    <s v="dimethylarginine dimethylaminohydrolase 1 [Source:HGNC Symbol;Acc:2715]"/>
    <x v="4"/>
    <x v="174"/>
  </r>
  <r>
    <n v="1"/>
    <n v="85784164"/>
    <n v="86043933"/>
    <s v="DDAH1"/>
    <s v="dimethylarginine dimethylaminohydrolase 1 [Source:HGNC Symbol;Acc:2715]"/>
    <x v="3"/>
    <x v="174"/>
  </r>
  <r>
    <n v="1"/>
    <n v="87458692"/>
    <n v="87634884"/>
    <s v="RP5-1052I5.2"/>
    <s v="Heparan sulfate 2-O-sulfotransferase 1  [Source:UniProtKB/TrEMBL;Acc:K7EP71]"/>
    <x v="4"/>
    <x v="175"/>
  </r>
  <r>
    <n v="1"/>
    <n v="8412457"/>
    <n v="8877702"/>
    <s v="RERE"/>
    <s v="arginine-glutamic acid dipeptide (RE) repeats [Source:HGNC Symbol;Acc:9965]"/>
    <x v="4"/>
    <x v="176"/>
  </r>
  <r>
    <n v="1"/>
    <n v="8412457"/>
    <n v="8877702"/>
    <s v="RERE"/>
    <s v="arginine-glutamic acid dipeptide (RE) repeats [Source:HGNC Symbol;Acc:9965]"/>
    <x v="3"/>
    <x v="176"/>
  </r>
  <r>
    <n v="1"/>
    <n v="8412457"/>
    <n v="8877702"/>
    <s v="RERE"/>
    <s v="arginine-glutamic acid dipeptide (RE) repeats [Source:HGNC Symbol;Acc:9965]"/>
    <x v="16"/>
    <x v="176"/>
  </r>
  <r>
    <n v="1"/>
    <n v="8412457"/>
    <n v="8877702"/>
    <s v="RERE"/>
    <s v="arginine-glutamic acid dipeptide (RE) repeats [Source:HGNC Symbol;Acc:9965]"/>
    <x v="5"/>
    <x v="176"/>
  </r>
  <r>
    <n v="2"/>
    <n v="101436614"/>
    <n v="101613291"/>
    <s v="NPAS2"/>
    <s v="neuronal PAS domain protein 2 [Source:HGNC Symbol;Acc:7895]"/>
    <x v="4"/>
    <x v="177"/>
  </r>
  <r>
    <n v="2"/>
    <n v="101436614"/>
    <n v="101613291"/>
    <s v="NPAS2"/>
    <s v="neuronal PAS domain protein 2 [Source:HGNC Symbol;Acc:7895]"/>
    <x v="3"/>
    <x v="177"/>
  </r>
  <r>
    <n v="2"/>
    <n v="101436614"/>
    <n v="101613291"/>
    <s v="NPAS2"/>
    <s v="neuronal PAS domain protein 2 [Source:HGNC Symbol;Acc:7895]"/>
    <x v="5"/>
    <x v="177"/>
  </r>
  <r>
    <n v="5"/>
    <n v="150480273"/>
    <n v="150537443"/>
    <s v="ANXA6"/>
    <s v="annexin A6 [Source:HGNC Symbol;Acc:544]"/>
    <x v="4"/>
    <x v="178"/>
  </r>
  <r>
    <n v="5"/>
    <n v="150480273"/>
    <n v="150537443"/>
    <s v="ANXA6"/>
    <s v="annexin A6 [Source:HGNC Symbol;Acc:544]"/>
    <x v="8"/>
    <x v="178"/>
  </r>
  <r>
    <n v="5"/>
    <n v="150480273"/>
    <n v="150537443"/>
    <s v="ANXA6"/>
    <s v="annexin A6 [Source:HGNC Symbol;Acc:544]"/>
    <x v="5"/>
    <x v="178"/>
  </r>
  <r>
    <n v="5"/>
    <n v="150480273"/>
    <n v="150537443"/>
    <s v="ANXA6"/>
    <s v="annexin A6 [Source:HGNC Symbol;Acc:544]"/>
    <x v="3"/>
    <x v="178"/>
  </r>
  <r>
    <n v="2"/>
    <n v="238536219"/>
    <n v="238722325"/>
    <s v="LRRFIP1"/>
    <s v="leucine rich repeat (in FLII) interacting protein 1 [Source:HGNC Symbol;Acc:6702]"/>
    <x v="4"/>
    <x v="179"/>
  </r>
  <r>
    <n v="2"/>
    <n v="238536219"/>
    <n v="238722325"/>
    <s v="LRRFIP1"/>
    <s v="leucine rich repeat (in FLII) interacting protein 1 [Source:HGNC Symbol;Acc:6702]"/>
    <x v="5"/>
    <x v="179"/>
  </r>
  <r>
    <n v="2"/>
    <n v="238536219"/>
    <n v="238722325"/>
    <s v="LRRFIP1"/>
    <s v="leucine rich repeat (in FLII) interacting protein 1 [Source:HGNC Symbol;Acc:6702]"/>
    <x v="3"/>
    <x v="179"/>
  </r>
  <r>
    <n v="5"/>
    <n v="139554227"/>
    <n v="139661637"/>
    <s v="CYSTM1"/>
    <s v="cysteine-rich transmembrane module containing 1 [Source:HGNC Symbol;Acc:30239]"/>
    <x v="4"/>
    <x v="180"/>
  </r>
  <r>
    <n v="5"/>
    <n v="139554227"/>
    <n v="139661637"/>
    <s v="CYSTM1"/>
    <s v="cysteine-rich transmembrane module containing 1 [Source:HGNC Symbol;Acc:30239]"/>
    <x v="3"/>
    <x v="180"/>
  </r>
  <r>
    <n v="13"/>
    <n v="21286570"/>
    <n v="21288285"/>
    <s v="AL512652.1"/>
    <m/>
    <x v="17"/>
    <x v="181"/>
  </r>
  <r>
    <n v="3"/>
    <n v="30647994"/>
    <n v="30735634"/>
    <s v="TGFBR2"/>
    <s v="transforming growth factor, beta receptor II (70/80kDa) [Source:HGNC Symbol;Acc:11773]"/>
    <x v="4"/>
    <x v="182"/>
  </r>
  <r>
    <n v="17"/>
    <n v="411908"/>
    <n v="624957"/>
    <s v="VPS53"/>
    <s v="vacuolar protein sorting 53 homolog (S. cerevisiae) [Source:HGNC Symbol;Acc:25608]"/>
    <x v="4"/>
    <x v="183"/>
  </r>
  <r>
    <n v="17"/>
    <n v="411908"/>
    <n v="624957"/>
    <s v="VPS53"/>
    <s v="vacuolar protein sorting 53 homolog (S. cerevisiae) [Source:HGNC Symbol;Acc:25608]"/>
    <x v="3"/>
    <x v="183"/>
  </r>
  <r>
    <n v="17"/>
    <n v="411908"/>
    <n v="624957"/>
    <s v="VPS53"/>
    <s v="vacuolar protein sorting 53 homolog (S. cerevisiae) [Source:HGNC Symbol;Acc:25608]"/>
    <x v="5"/>
    <x v="183"/>
  </r>
  <r>
    <n v="17"/>
    <n v="411908"/>
    <n v="624957"/>
    <s v="VPS53"/>
    <s v="vacuolar protein sorting 53 homolog (S. cerevisiae) [Source:HGNC Symbol;Acc:25608]"/>
    <x v="8"/>
    <x v="183"/>
  </r>
  <r>
    <n v="9"/>
    <n v="95087766"/>
    <n v="95382815"/>
    <s v="CENPP"/>
    <s v="centromere protein P [Source:HGNC Symbol;Acc:32933]"/>
    <x v="4"/>
    <x v="184"/>
  </r>
  <r>
    <n v="6"/>
    <n v="125440195"/>
    <n v="125585553"/>
    <s v="TPD52L1"/>
    <s v="tumor protein D52-like 1 [Source:HGNC Symbol;Acc:12006]"/>
    <x v="4"/>
    <x v="185"/>
  </r>
  <r>
    <n v="6"/>
    <n v="125440195"/>
    <n v="125585553"/>
    <s v="TPD52L1"/>
    <s v="tumor protein D52-like 1 [Source:HGNC Symbol;Acc:12006]"/>
    <x v="5"/>
    <x v="185"/>
  </r>
  <r>
    <n v="6"/>
    <n v="125440195"/>
    <n v="125585553"/>
    <s v="TPD52L1"/>
    <s v="tumor protein D52-like 1 [Source:HGNC Symbol;Acc:12006]"/>
    <x v="3"/>
    <x v="185"/>
  </r>
  <r>
    <n v="6"/>
    <n v="125541108"/>
    <n v="125623282"/>
    <s v="HDDC2"/>
    <s v="HD domain containing 2 [Source:HGNC Symbol;Acc:21078]"/>
    <x v="3"/>
    <x v="186"/>
  </r>
  <r>
    <n v="6"/>
    <n v="125541108"/>
    <n v="125623282"/>
    <s v="HDDC2"/>
    <s v="HD domain containing 2 [Source:HGNC Symbol;Acc:21078]"/>
    <x v="8"/>
    <x v="186"/>
  </r>
  <r>
    <n v="6"/>
    <n v="125541108"/>
    <n v="125623282"/>
    <s v="HDDC2"/>
    <s v="HD domain containing 2 [Source:HGNC Symbol;Acc:21078]"/>
    <x v="4"/>
    <x v="186"/>
  </r>
  <r>
    <n v="6"/>
    <n v="125541108"/>
    <n v="125623282"/>
    <s v="HDDC2"/>
    <s v="HD domain containing 2 [Source:HGNC Symbol;Acc:21078]"/>
    <x v="5"/>
    <x v="186"/>
  </r>
  <r>
    <n v="1"/>
    <n v="95285898"/>
    <n v="95360802"/>
    <s v="SLC44A3"/>
    <s v="solute carrier family 44, member 3 [Source:HGNC Symbol;Acc:28689]"/>
    <x v="4"/>
    <x v="187"/>
  </r>
  <r>
    <n v="1"/>
    <n v="95285898"/>
    <n v="95360802"/>
    <s v="SLC44A3"/>
    <s v="solute carrier family 44, member 3 [Source:HGNC Symbol;Acc:28689]"/>
    <x v="8"/>
    <x v="187"/>
  </r>
  <r>
    <n v="1"/>
    <n v="95285898"/>
    <n v="95360802"/>
    <s v="SLC44A3"/>
    <s v="solute carrier family 44, member 3 [Source:HGNC Symbol;Acc:28689]"/>
    <x v="3"/>
    <x v="187"/>
  </r>
  <r>
    <n v="9"/>
    <n v="97488983"/>
    <n v="97849441"/>
    <s v="C9orf3"/>
    <s v="chromosome 9 open reading frame 3 [Source:HGNC Symbol;Acc:1361]"/>
    <x v="4"/>
    <x v="188"/>
  </r>
  <r>
    <n v="9"/>
    <n v="97488983"/>
    <n v="97849441"/>
    <s v="C9orf3"/>
    <s v="chromosome 9 open reading frame 3 [Source:HGNC Symbol;Acc:1361]"/>
    <x v="3"/>
    <x v="188"/>
  </r>
  <r>
    <n v="9"/>
    <n v="97488983"/>
    <n v="97849441"/>
    <s v="C9orf3"/>
    <s v="chromosome 9 open reading frame 3 [Source:HGNC Symbol;Acc:1361]"/>
    <x v="8"/>
    <x v="188"/>
  </r>
  <r>
    <n v="1"/>
    <n v="95362507"/>
    <n v="95392834"/>
    <s v="CNN3"/>
    <s v="calponin 3, acidic [Source:HGNC Symbol;Acc:2157]"/>
    <x v="4"/>
    <x v="189"/>
  </r>
  <r>
    <n v="1"/>
    <n v="95362507"/>
    <n v="95392834"/>
    <s v="CNN3"/>
    <s v="calponin 3, acidic [Source:HGNC Symbol;Acc:2157]"/>
    <x v="3"/>
    <x v="189"/>
  </r>
  <r>
    <n v="1"/>
    <n v="95439963"/>
    <n v="95538501"/>
    <s v="ALG14"/>
    <s v="ALG14, UDP-N-acetylglucosaminyltransferase subunit [Source:HGNC Symbol;Acc:28287]"/>
    <x v="4"/>
    <x v="190"/>
  </r>
  <r>
    <n v="1"/>
    <n v="95439963"/>
    <n v="95538501"/>
    <s v="ALG14"/>
    <s v="ALG14, UDP-N-acetylglucosaminyltransferase subunit [Source:HGNC Symbol;Acc:28287]"/>
    <x v="3"/>
    <x v="190"/>
  </r>
  <r>
    <n v="19"/>
    <n v="38701646"/>
    <n v="38720354"/>
    <s v="DPF1"/>
    <s v="D4, zinc and double PHD fingers family 1 [Source:HGNC Symbol;Acc:20225]"/>
    <x v="4"/>
    <x v="191"/>
  </r>
  <r>
    <n v="19"/>
    <n v="38701646"/>
    <n v="38720354"/>
    <s v="DPF1"/>
    <s v="D4, zinc and double PHD fingers family 1 [Source:HGNC Symbol;Acc:20225]"/>
    <x v="8"/>
    <x v="191"/>
  </r>
  <r>
    <n v="19"/>
    <n v="38701646"/>
    <n v="38720354"/>
    <s v="DPF1"/>
    <s v="D4, zinc and double PHD fingers family 1 [Source:HGNC Symbol;Acc:20225]"/>
    <x v="5"/>
    <x v="191"/>
  </r>
  <r>
    <n v="3"/>
    <n v="124480795"/>
    <n v="124620265"/>
    <s v="ITGB5"/>
    <s v="integrin, beta 5 [Source:HGNC Symbol;Acc:6160]"/>
    <x v="4"/>
    <x v="192"/>
  </r>
  <r>
    <n v="3"/>
    <n v="124480795"/>
    <n v="124620265"/>
    <s v="ITGB5"/>
    <s v="integrin, beta 5 [Source:HGNC Symbol;Acc:6160]"/>
    <x v="5"/>
    <x v="192"/>
  </r>
  <r>
    <n v="3"/>
    <n v="124480795"/>
    <n v="124620265"/>
    <s v="ITGB5"/>
    <s v="integrin, beta 5 [Source:HGNC Symbol;Acc:6160]"/>
    <x v="3"/>
    <x v="192"/>
  </r>
  <r>
    <n v="3"/>
    <n v="124480795"/>
    <n v="124620265"/>
    <s v="ITGB5"/>
    <s v="integrin, beta 5 [Source:HGNC Symbol;Acc:6160]"/>
    <x v="8"/>
    <x v="192"/>
  </r>
  <r>
    <n v="22"/>
    <n v="45704849"/>
    <n v="45737836"/>
    <s v="FAM118A"/>
    <s v="family with sequence similarity 118, member A [Source:HGNC Symbol;Acc:1313]"/>
    <x v="3"/>
    <x v="193"/>
  </r>
  <r>
    <n v="22"/>
    <n v="45704849"/>
    <n v="45737836"/>
    <s v="FAM118A"/>
    <s v="family with sequence similarity 118, member A [Source:HGNC Symbol;Acc:1313]"/>
    <x v="4"/>
    <x v="193"/>
  </r>
  <r>
    <n v="22"/>
    <n v="45704849"/>
    <n v="45737836"/>
    <s v="FAM118A"/>
    <s v="family with sequence similarity 118, member A [Source:HGNC Symbol;Acc:1313]"/>
    <x v="5"/>
    <x v="193"/>
  </r>
  <r>
    <n v="10"/>
    <n v="5680830"/>
    <n v="5708558"/>
    <s v="ASB13"/>
    <s v="ankyrin repeat and SOCS box containing 13 [Source:HGNC Symbol;Acc:19765]"/>
    <x v="3"/>
    <x v="194"/>
  </r>
  <r>
    <n v="10"/>
    <n v="5680830"/>
    <n v="5708558"/>
    <s v="ASB13"/>
    <s v="ankyrin repeat and SOCS box containing 13 [Source:HGNC Symbol;Acc:19765]"/>
    <x v="4"/>
    <x v="194"/>
  </r>
  <r>
    <n v="10"/>
    <n v="5680830"/>
    <n v="5708558"/>
    <s v="ASB13"/>
    <s v="ankyrin repeat and SOCS box containing 13 [Source:HGNC Symbol;Acc:19765]"/>
    <x v="8"/>
    <x v="194"/>
  </r>
  <r>
    <n v="12"/>
    <n v="3715799"/>
    <n v="3873985"/>
    <s v="EFCAB4B"/>
    <s v="EF-hand calcium binding domain 4B [Source:HGNC Symbol;Acc:28657]"/>
    <x v="8"/>
    <x v="195"/>
  </r>
  <r>
    <n v="12"/>
    <n v="3715799"/>
    <n v="3873985"/>
    <s v="EFCAB4B"/>
    <s v="EF-hand calcium binding domain 4B [Source:HGNC Symbol;Acc:28657]"/>
    <x v="4"/>
    <x v="195"/>
  </r>
  <r>
    <n v="12"/>
    <n v="3715799"/>
    <n v="3873985"/>
    <s v="EFCAB4B"/>
    <s v="EF-hand calcium binding domain 4B [Source:HGNC Symbol;Acc:28657]"/>
    <x v="3"/>
    <x v="195"/>
  </r>
  <r>
    <n v="6"/>
    <n v="129204342"/>
    <n v="129837714"/>
    <s v="LAMA2"/>
    <s v="laminin, alpha 2 [Source:HGNC Symbol;Acc:6482]"/>
    <x v="4"/>
    <x v="196"/>
  </r>
  <r>
    <n v="6"/>
    <n v="129204342"/>
    <n v="129837714"/>
    <s v="LAMA2"/>
    <s v="laminin, alpha 2 [Source:HGNC Symbol;Acc:6482]"/>
    <x v="3"/>
    <x v="196"/>
  </r>
  <r>
    <n v="9"/>
    <n v="108006903"/>
    <n v="108201452"/>
    <s v="SLC44A1"/>
    <s v="solute carrier family 44 (choline transporter), member 1 [Source:HGNC Symbol;Acc:18798]"/>
    <x v="4"/>
    <x v="197"/>
  </r>
  <r>
    <n v="9"/>
    <n v="108006903"/>
    <n v="108201452"/>
    <s v="SLC44A1"/>
    <s v="solute carrier family 44 (choline transporter), member 1 [Source:HGNC Symbol;Acc:18798]"/>
    <x v="8"/>
    <x v="197"/>
  </r>
  <r>
    <n v="9"/>
    <n v="108006903"/>
    <n v="108201452"/>
    <s v="SLC44A1"/>
    <s v="solute carrier family 44 (choline transporter), member 1 [Source:HGNC Symbol;Acc:18798]"/>
    <x v="3"/>
    <x v="197"/>
  </r>
  <r>
    <n v="9"/>
    <n v="108006903"/>
    <n v="108201452"/>
    <s v="SLC44A1"/>
    <s v="solute carrier family 44 (choline transporter), member 1 [Source:HGNC Symbol;Acc:18798]"/>
    <x v="5"/>
    <x v="197"/>
  </r>
  <r>
    <n v="5"/>
    <n v="77781038"/>
    <n v="78065844"/>
    <s v="LHFPL2"/>
    <s v="lipoma HMGIC fusion partner-like 2 [Source:HGNC Symbol;Acc:6588]"/>
    <x v="4"/>
    <x v="198"/>
  </r>
  <r>
    <n v="5"/>
    <n v="77781038"/>
    <n v="78065844"/>
    <s v="LHFPL2"/>
    <s v="lipoma HMGIC fusion partner-like 2 [Source:HGNC Symbol;Acc:6588]"/>
    <x v="3"/>
    <x v="198"/>
  </r>
  <r>
    <n v="3"/>
    <n v="37034823"/>
    <n v="37107380"/>
    <s v="MLH1"/>
    <s v="mutL homolog 1 [Source:HGNC Symbol;Acc:7127]"/>
    <x v="4"/>
    <x v="199"/>
  </r>
  <r>
    <n v="3"/>
    <n v="37034823"/>
    <n v="37107380"/>
    <s v="MLH1"/>
    <s v="mutL homolog 1 [Source:HGNC Symbol;Acc:7127]"/>
    <x v="8"/>
    <x v="199"/>
  </r>
  <r>
    <n v="3"/>
    <n v="37034823"/>
    <n v="37107380"/>
    <s v="MLH1"/>
    <s v="mutL homolog 1 [Source:HGNC Symbol;Acc:7127]"/>
    <x v="3"/>
    <x v="199"/>
  </r>
  <r>
    <n v="9"/>
    <n v="114803065"/>
    <n v="114937688"/>
    <s v="SUSD1"/>
    <s v="sushi domain containing 1 [Source:HGNC Symbol;Acc:25413]"/>
    <x v="4"/>
    <x v="200"/>
  </r>
  <r>
    <n v="9"/>
    <n v="114803065"/>
    <n v="114937688"/>
    <s v="SUSD1"/>
    <s v="sushi domain containing 1 [Source:HGNC Symbol;Acc:25413]"/>
    <x v="8"/>
    <x v="200"/>
  </r>
  <r>
    <n v="9"/>
    <n v="114803065"/>
    <n v="114937688"/>
    <s v="SUSD1"/>
    <s v="sushi domain containing 1 [Source:HGNC Symbol;Acc:25413]"/>
    <x v="3"/>
    <x v="200"/>
  </r>
  <r>
    <n v="9"/>
    <n v="114803065"/>
    <n v="114937688"/>
    <s v="SUSD1"/>
    <s v="sushi domain containing 1 [Source:HGNC Symbol;Acc:25413]"/>
    <x v="5"/>
    <x v="200"/>
  </r>
  <r>
    <n v="4"/>
    <n v="100123795"/>
    <n v="100140694"/>
    <s v="ADH6"/>
    <s v="alcohol dehydrogenase 6 (class V) [Source:HGNC Symbol;Acc:255]"/>
    <x v="4"/>
    <x v="201"/>
  </r>
  <r>
    <n v="4"/>
    <n v="100123795"/>
    <n v="100140694"/>
    <s v="ADH6"/>
    <s v="alcohol dehydrogenase 6 (class V) [Source:HGNC Symbol;Acc:255]"/>
    <x v="8"/>
    <x v="201"/>
  </r>
  <r>
    <n v="4"/>
    <n v="100123795"/>
    <n v="100140694"/>
    <s v="ADH6"/>
    <s v="alcohol dehydrogenase 6 (class V) [Source:HGNC Symbol;Acc:255]"/>
    <x v="3"/>
    <x v="201"/>
  </r>
  <r>
    <n v="20"/>
    <n v="36661948"/>
    <n v="36720768"/>
    <s v="RPRD1B"/>
    <s v="regulation of nuclear pre-mRNA domain containing 1B [Source:HGNC Symbol;Acc:16209]"/>
    <x v="4"/>
    <x v="202"/>
  </r>
  <r>
    <n v="20"/>
    <n v="36661948"/>
    <n v="36720768"/>
    <s v="RPRD1B"/>
    <s v="regulation of nuclear pre-mRNA domain containing 1B [Source:HGNC Symbol;Acc:16209]"/>
    <x v="8"/>
    <x v="202"/>
  </r>
  <r>
    <n v="20"/>
    <n v="36661948"/>
    <n v="36720768"/>
    <s v="RPRD1B"/>
    <s v="regulation of nuclear pre-mRNA domain containing 1B [Source:HGNC Symbol;Acc:16209]"/>
    <x v="3"/>
    <x v="202"/>
  </r>
  <r>
    <n v="7"/>
    <n v="63980262"/>
    <n v="64023484"/>
    <s v="ZNF680"/>
    <s v="zinc finger protein 680 [Source:HGNC Symbol;Acc:26897]"/>
    <x v="4"/>
    <x v="203"/>
  </r>
  <r>
    <n v="7"/>
    <n v="63980262"/>
    <n v="64023484"/>
    <s v="ZNF680"/>
    <s v="zinc finger protein 680 [Source:HGNC Symbol;Acc:26897]"/>
    <x v="3"/>
    <x v="203"/>
  </r>
  <r>
    <n v="7"/>
    <n v="63980262"/>
    <n v="64023484"/>
    <s v="ZNF680"/>
    <s v="zinc finger protein 680 [Source:HGNC Symbol;Acc:26897]"/>
    <x v="5"/>
    <x v="203"/>
  </r>
  <r>
    <n v="19"/>
    <n v="16466050"/>
    <n v="16582896"/>
    <s v="EPS15L1"/>
    <s v="epidermal growth factor receptor pathway substrate 15-like 1 [Source:HGNC Symbol;Acc:24634]"/>
    <x v="4"/>
    <x v="204"/>
  </r>
  <r>
    <n v="19"/>
    <n v="16466050"/>
    <n v="16582896"/>
    <s v="EPS15L1"/>
    <s v="epidermal growth factor receptor pathway substrate 15-like 1 [Source:HGNC Symbol;Acc:24634]"/>
    <x v="8"/>
    <x v="204"/>
  </r>
  <r>
    <n v="19"/>
    <n v="16466050"/>
    <n v="16582896"/>
    <s v="EPS15L1"/>
    <s v="epidermal growth factor receptor pathway substrate 15-like 1 [Source:HGNC Symbol;Acc:24634]"/>
    <x v="5"/>
    <x v="204"/>
  </r>
  <r>
    <n v="9"/>
    <n v="117782806"/>
    <n v="117880536"/>
    <s v="TNC"/>
    <s v="tenascin C [Source:HGNC Symbol;Acc:5318]"/>
    <x v="4"/>
    <x v="205"/>
  </r>
  <r>
    <n v="9"/>
    <n v="117782806"/>
    <n v="117880536"/>
    <s v="TNC"/>
    <s v="tenascin C [Source:HGNC Symbol;Acc:5318]"/>
    <x v="3"/>
    <x v="205"/>
  </r>
  <r>
    <n v="1"/>
    <n v="39546988"/>
    <n v="39952849"/>
    <s v="MACF1"/>
    <s v="microtubule-actin crosslinking factor 1 [Source:HGNC Symbol;Acc:13664]"/>
    <x v="4"/>
    <x v="206"/>
  </r>
  <r>
    <n v="1"/>
    <n v="39546988"/>
    <n v="39952849"/>
    <s v="MACF1"/>
    <s v="microtubule-actin crosslinking factor 1 [Source:HGNC Symbol;Acc:13664]"/>
    <x v="5"/>
    <x v="206"/>
  </r>
  <r>
    <n v="1"/>
    <n v="39546988"/>
    <n v="39952849"/>
    <s v="MACF1"/>
    <s v="microtubule-actin crosslinking factor 1 [Source:HGNC Symbol;Acc:13664]"/>
    <x v="3"/>
    <x v="206"/>
  </r>
  <r>
    <n v="1"/>
    <n v="39546988"/>
    <n v="39952849"/>
    <s v="MACF1"/>
    <s v="microtubule-actin crosslinking factor 1 [Source:HGNC Symbol;Acc:13664]"/>
    <x v="8"/>
    <x v="206"/>
  </r>
  <r>
    <n v="9"/>
    <n v="123664671"/>
    <n v="123691451"/>
    <s v="TRAF1"/>
    <s v="TNF receptor-associated factor 1 [Source:HGNC Symbol;Acc:12031]"/>
    <x v="4"/>
    <x v="207"/>
  </r>
  <r>
    <n v="9"/>
    <n v="123837141"/>
    <n v="123939888"/>
    <s v="CNTRL"/>
    <s v="centriolin [Source:HGNC Symbol;Acc:1858]"/>
    <x v="4"/>
    <x v="208"/>
  </r>
  <r>
    <n v="9"/>
    <n v="123837141"/>
    <n v="123939888"/>
    <s v="CNTRL"/>
    <s v="centriolin [Source:HGNC Symbol;Acc:1858]"/>
    <x v="3"/>
    <x v="208"/>
  </r>
  <r>
    <n v="9"/>
    <n v="123837141"/>
    <n v="123939888"/>
    <s v="CNTRL"/>
    <s v="centriolin [Source:HGNC Symbol;Acc:1858]"/>
    <x v="5"/>
    <x v="208"/>
  </r>
  <r>
    <n v="8"/>
    <n v="80870571"/>
    <n v="81143467"/>
    <s v="TPD52"/>
    <s v="tumor protein D52 [Source:HGNC Symbol;Acc:12005]"/>
    <x v="4"/>
    <x v="209"/>
  </r>
  <r>
    <n v="8"/>
    <n v="80870571"/>
    <n v="81143467"/>
    <s v="TPD52"/>
    <s v="tumor protein D52 [Source:HGNC Symbol;Acc:12005]"/>
    <x v="8"/>
    <x v="209"/>
  </r>
  <r>
    <n v="8"/>
    <n v="80870571"/>
    <n v="81143467"/>
    <s v="TPD52"/>
    <s v="tumor protein D52 [Source:HGNC Symbol;Acc:12005]"/>
    <x v="3"/>
    <x v="209"/>
  </r>
  <r>
    <n v="8"/>
    <n v="80870571"/>
    <n v="81143467"/>
    <s v="TPD52"/>
    <s v="tumor protein D52 [Source:HGNC Symbol;Acc:12005]"/>
    <x v="5"/>
    <x v="209"/>
  </r>
  <r>
    <n v="11"/>
    <n v="133938820"/>
    <n v="134021896"/>
    <s v="JAM3"/>
    <s v="junctional adhesion molecule 3 [Source:HGNC Symbol;Acc:15532]"/>
    <x v="4"/>
    <x v="210"/>
  </r>
  <r>
    <n v="11"/>
    <n v="133938820"/>
    <n v="134021896"/>
    <s v="JAM3"/>
    <s v="junctional adhesion molecule 3 [Source:HGNC Symbol;Acc:15532]"/>
    <x v="8"/>
    <x v="210"/>
  </r>
  <r>
    <n v="11"/>
    <n v="133938820"/>
    <n v="134021896"/>
    <s v="JAM3"/>
    <s v="junctional adhesion molecule 3 [Source:HGNC Symbol;Acc:15532]"/>
    <x v="5"/>
    <x v="210"/>
  </r>
  <r>
    <n v="11"/>
    <n v="133938820"/>
    <n v="134021896"/>
    <s v="JAM3"/>
    <s v="junctional adhesion molecule 3 [Source:HGNC Symbol;Acc:15532]"/>
    <x v="3"/>
    <x v="210"/>
  </r>
  <r>
    <n v="12"/>
    <n v="53874274"/>
    <n v="53893847"/>
    <s v="MAP3K12"/>
    <s v="mitogen-activated protein kinase kinase kinase 12 [Source:HGNC Symbol;Acc:6851]"/>
    <x v="5"/>
    <x v="211"/>
  </r>
  <r>
    <n v="12"/>
    <n v="53874274"/>
    <n v="53893847"/>
    <s v="MAP3K12"/>
    <s v="mitogen-activated protein kinase kinase kinase 12 [Source:HGNC Symbol;Acc:6851]"/>
    <x v="4"/>
    <x v="211"/>
  </r>
  <r>
    <n v="12"/>
    <n v="53874274"/>
    <n v="53893847"/>
    <s v="MAP3K12"/>
    <s v="mitogen-activated protein kinase kinase kinase 12 [Source:HGNC Symbol;Acc:6851]"/>
    <x v="8"/>
    <x v="211"/>
  </r>
  <r>
    <n v="12"/>
    <n v="53874274"/>
    <n v="53893847"/>
    <s v="MAP3K12"/>
    <s v="mitogen-activated protein kinase kinase kinase 12 [Source:HGNC Symbol;Acc:6851]"/>
    <x v="3"/>
    <x v="211"/>
  </r>
  <r>
    <n v="3"/>
    <n v="127634075"/>
    <n v="127706514"/>
    <s v="KBTBD12"/>
    <s v="kelch repeat and BTB (POZ) domain containing 12 [Source:HGNC Symbol;Acc:25731]"/>
    <x v="4"/>
    <x v="212"/>
  </r>
  <r>
    <n v="3"/>
    <n v="127634075"/>
    <n v="127706514"/>
    <s v="KBTBD12"/>
    <s v="kelch repeat and BTB (POZ) domain containing 12 [Source:HGNC Symbol;Acc:25731]"/>
    <x v="3"/>
    <x v="212"/>
  </r>
  <r>
    <n v="3"/>
    <n v="127634075"/>
    <n v="127706514"/>
    <s v="KBTBD12"/>
    <s v="kelch repeat and BTB (POZ) domain containing 12 [Source:HGNC Symbol;Acc:25731]"/>
    <x v="5"/>
    <x v="212"/>
  </r>
  <r>
    <n v="8"/>
    <n v="134467091"/>
    <n v="134584183"/>
    <s v="ST3GAL1"/>
    <s v="ST3 beta-galactoside alpha-2,3-sialyltransferase 1 [Source:HGNC Symbol;Acc:10862]"/>
    <x v="4"/>
    <x v="213"/>
  </r>
  <r>
    <n v="8"/>
    <n v="134467091"/>
    <n v="134584183"/>
    <s v="ST3GAL1"/>
    <s v="ST3 beta-galactoside alpha-2,3-sialyltransferase 1 [Source:HGNC Symbol;Acc:10862]"/>
    <x v="5"/>
    <x v="213"/>
  </r>
  <r>
    <n v="8"/>
    <n v="134467091"/>
    <n v="134584183"/>
    <s v="ST3GAL1"/>
    <s v="ST3 beta-galactoside alpha-2,3-sialyltransferase 1 [Source:HGNC Symbol;Acc:10862]"/>
    <x v="3"/>
    <x v="213"/>
  </r>
  <r>
    <n v="15"/>
    <n v="90373831"/>
    <n v="90437574"/>
    <s v="AP3S2"/>
    <s v="adaptor-related protein complex 3, sigma 2 subunit [Source:HGNC Symbol;Acc:571]"/>
    <x v="4"/>
    <x v="214"/>
  </r>
  <r>
    <n v="15"/>
    <n v="90373831"/>
    <n v="90437574"/>
    <s v="AP3S2"/>
    <s v="adaptor-related protein complex 3, sigma 2 subunit [Source:HGNC Symbol;Acc:571]"/>
    <x v="8"/>
    <x v="214"/>
  </r>
  <r>
    <n v="15"/>
    <n v="90373831"/>
    <n v="90437574"/>
    <s v="AP3S2"/>
    <s v="adaptor-related protein complex 3, sigma 2 subunit [Source:HGNC Symbol;Acc:571]"/>
    <x v="5"/>
    <x v="214"/>
  </r>
  <r>
    <n v="15"/>
    <n v="90373831"/>
    <n v="90437574"/>
    <s v="AP3S2"/>
    <s v="adaptor-related protein complex 3, sigma 2 subunit [Source:HGNC Symbol;Acc:571]"/>
    <x v="3"/>
    <x v="214"/>
  </r>
  <r>
    <n v="15"/>
    <n v="90377540"/>
    <n v="90456114"/>
    <s v="C15orf38-AP3S2"/>
    <s v="C15orf38-AP3S2 readthrough [Source:HGNC Symbol;Acc:38824]"/>
    <x v="4"/>
    <x v="215"/>
  </r>
  <r>
    <n v="15"/>
    <n v="90377540"/>
    <n v="90456114"/>
    <s v="C15orf38-AP3S2"/>
    <s v="C15orf38-AP3S2 readthrough [Source:HGNC Symbol;Acc:38824]"/>
    <x v="3"/>
    <x v="215"/>
  </r>
  <r>
    <n v="17"/>
    <n v="41561233"/>
    <n v="41621831"/>
    <s v="DHX8"/>
    <s v="DEAH (Asp-Glu-Ala-His) box polypeptide 8 [Source:HGNC Symbol;Acc:2749]"/>
    <x v="8"/>
    <x v="216"/>
  </r>
  <r>
    <n v="17"/>
    <n v="41561233"/>
    <n v="41621831"/>
    <s v="DHX8"/>
    <s v="DEAH (Asp-Glu-Ala-His) box polypeptide 8 [Source:HGNC Symbol;Acc:2749]"/>
    <x v="4"/>
    <x v="216"/>
  </r>
  <r>
    <n v="17"/>
    <n v="41561233"/>
    <n v="41621831"/>
    <s v="DHX8"/>
    <s v="DEAH (Asp-Glu-Ala-His) box polypeptide 8 [Source:HGNC Symbol;Acc:2749]"/>
    <x v="5"/>
    <x v="216"/>
  </r>
  <r>
    <n v="1"/>
    <n v="117452679"/>
    <n v="117532980"/>
    <s v="PTGFRN"/>
    <s v="prostaglandin F2 receptor inhibitor [Source:HGNC Symbol;Acc:9601]"/>
    <x v="4"/>
    <x v="217"/>
  </r>
  <r>
    <n v="1"/>
    <n v="117452679"/>
    <n v="117532980"/>
    <s v="PTGFRN"/>
    <s v="prostaglandin F2 receptor inhibitor [Source:HGNC Symbol;Acc:9601]"/>
    <x v="3"/>
    <x v="217"/>
  </r>
  <r>
    <n v="1"/>
    <n v="19665267"/>
    <n v="19812066"/>
    <s v="CAPZB"/>
    <s v="capping protein (actin filament) muscle Z-line, beta [Source:HGNC Symbol;Acc:1491]"/>
    <x v="4"/>
    <x v="218"/>
  </r>
  <r>
    <n v="1"/>
    <n v="19665267"/>
    <n v="19812066"/>
    <s v="CAPZB"/>
    <s v="capping protein (actin filament) muscle Z-line, beta [Source:HGNC Symbol;Acc:1491]"/>
    <x v="3"/>
    <x v="218"/>
  </r>
  <r>
    <n v="3"/>
    <n v="194308402"/>
    <n v="194354418"/>
    <s v="TMEM44"/>
    <s v="transmembrane protein 44 [Source:HGNC Symbol;Acc:25120]"/>
    <x v="4"/>
    <x v="219"/>
  </r>
  <r>
    <n v="3"/>
    <n v="194308402"/>
    <n v="194354418"/>
    <s v="TMEM44"/>
    <s v="transmembrane protein 44 [Source:HGNC Symbol;Acc:25120]"/>
    <x v="5"/>
    <x v="219"/>
  </r>
  <r>
    <n v="3"/>
    <n v="194308402"/>
    <n v="194354418"/>
    <s v="TMEM44"/>
    <s v="transmembrane protein 44 [Source:HGNC Symbol;Acc:25120]"/>
    <x v="3"/>
    <x v="219"/>
  </r>
  <r>
    <n v="3"/>
    <n v="194308402"/>
    <n v="194354418"/>
    <s v="TMEM44"/>
    <s v="transmembrane protein 44 [Source:HGNC Symbol;Acc:25120]"/>
    <x v="8"/>
    <x v="219"/>
  </r>
  <r>
    <n v="1"/>
    <n v="144836157"/>
    <n v="145076186"/>
    <s v="PDE4DIP"/>
    <s v="phosphodiesterase 4D interacting protein [Source:HGNC Symbol;Acc:15580]"/>
    <x v="3"/>
    <x v="220"/>
  </r>
  <r>
    <n v="1"/>
    <n v="144836157"/>
    <n v="145076186"/>
    <s v="PDE4DIP"/>
    <s v="phosphodiesterase 4D interacting protein [Source:HGNC Symbol;Acc:15580]"/>
    <x v="5"/>
    <x v="220"/>
  </r>
  <r>
    <n v="1"/>
    <n v="144836157"/>
    <n v="145076186"/>
    <s v="PDE4DIP"/>
    <s v="phosphodiesterase 4D interacting protein [Source:HGNC Symbol;Acc:15580]"/>
    <x v="4"/>
    <x v="220"/>
  </r>
  <r>
    <n v="1"/>
    <n v="144836157"/>
    <n v="145076186"/>
    <s v="PDE4DIP"/>
    <s v="phosphodiesterase 4D interacting protein [Source:HGNC Symbol;Acc:15580]"/>
    <x v="8"/>
    <x v="220"/>
  </r>
  <r>
    <n v="14"/>
    <n v="76099968"/>
    <n v="76421421"/>
    <s v="TTLL5"/>
    <s v="tubulin tyrosine ligase-like family, member 5 [Source:HGNC Symbol;Acc:19963]"/>
    <x v="3"/>
    <x v="221"/>
  </r>
  <r>
    <n v="14"/>
    <n v="76099968"/>
    <n v="76421421"/>
    <s v="TTLL5"/>
    <s v="tubulin tyrosine ligase-like family, member 5 [Source:HGNC Symbol;Acc:19963]"/>
    <x v="4"/>
    <x v="221"/>
  </r>
  <r>
    <n v="14"/>
    <n v="76099968"/>
    <n v="76421421"/>
    <s v="TTLL5"/>
    <s v="tubulin tyrosine ligase-like family, member 5 [Source:HGNC Symbol;Acc:19963]"/>
    <x v="5"/>
    <x v="221"/>
  </r>
  <r>
    <n v="7"/>
    <n v="107564244"/>
    <n v="107643700"/>
    <s v="LAMB1"/>
    <s v="laminin, beta 1 [Source:HGNC Symbol;Acc:6486]"/>
    <x v="5"/>
    <x v="222"/>
  </r>
  <r>
    <n v="7"/>
    <n v="107564244"/>
    <n v="107643700"/>
    <s v="LAMB1"/>
    <s v="laminin, beta 1 [Source:HGNC Symbol;Acc:6486]"/>
    <x v="4"/>
    <x v="222"/>
  </r>
  <r>
    <n v="7"/>
    <n v="107564244"/>
    <n v="107643700"/>
    <s v="LAMB1"/>
    <s v="laminin, beta 1 [Source:HGNC Symbol;Acc:6486]"/>
    <x v="3"/>
    <x v="222"/>
  </r>
  <r>
    <n v="2"/>
    <n v="55199325"/>
    <n v="55339757"/>
    <s v="RTN4"/>
    <s v="reticulon 4 [Source:HGNC Symbol;Acc:14085]"/>
    <x v="4"/>
    <x v="223"/>
  </r>
  <r>
    <n v="2"/>
    <n v="55199325"/>
    <n v="55339757"/>
    <s v="RTN4"/>
    <s v="reticulon 4 [Source:HGNC Symbol;Acc:14085]"/>
    <x v="3"/>
    <x v="223"/>
  </r>
  <r>
    <n v="10"/>
    <n v="17686124"/>
    <n v="17757913"/>
    <s v="STAM"/>
    <s v="signal transducing adaptor molecule (SH3 domain and ITAM motif) 1 [Source:HGNC Symbol;Acc:11357]"/>
    <x v="4"/>
    <x v="224"/>
  </r>
  <r>
    <n v="10"/>
    <n v="17686124"/>
    <n v="17757913"/>
    <s v="STAM"/>
    <s v="signal transducing adaptor molecule (SH3 domain and ITAM motif) 1 [Source:HGNC Symbol;Acc:11357]"/>
    <x v="8"/>
    <x v="224"/>
  </r>
  <r>
    <n v="10"/>
    <n v="17686124"/>
    <n v="17757913"/>
    <s v="STAM"/>
    <s v="signal transducing adaptor molecule (SH3 domain and ITAM motif) 1 [Source:HGNC Symbol;Acc:11357]"/>
    <x v="5"/>
    <x v="224"/>
  </r>
  <r>
    <n v="12"/>
    <n v="109554400"/>
    <n v="109706031"/>
    <s v="ACACB"/>
    <s v="acetyl-CoA carboxylase beta [Source:HGNC Symbol;Acc:85]"/>
    <x v="4"/>
    <x v="225"/>
  </r>
  <r>
    <n v="12"/>
    <n v="109554400"/>
    <n v="109706031"/>
    <s v="ACACB"/>
    <s v="acetyl-CoA carboxylase beta [Source:HGNC Symbol;Acc:85]"/>
    <x v="5"/>
    <x v="225"/>
  </r>
  <r>
    <n v="12"/>
    <n v="109554400"/>
    <n v="109706031"/>
    <s v="ACACB"/>
    <s v="acetyl-CoA carboxylase beta [Source:HGNC Symbol;Acc:85]"/>
    <x v="3"/>
    <x v="225"/>
  </r>
  <r>
    <n v="12"/>
    <n v="109554400"/>
    <n v="109706031"/>
    <s v="ACACB"/>
    <s v="acetyl-CoA carboxylase beta [Source:HGNC Symbol;Acc:85]"/>
    <x v="8"/>
    <x v="225"/>
  </r>
  <r>
    <n v="1"/>
    <n v="183155373"/>
    <n v="183214035"/>
    <s v="LAMC2"/>
    <s v="laminin, gamma 2 [Source:HGNC Symbol;Acc:6493]"/>
    <x v="4"/>
    <x v="226"/>
  </r>
  <r>
    <n v="1"/>
    <n v="183155373"/>
    <n v="183214035"/>
    <s v="LAMC2"/>
    <s v="laminin, gamma 2 [Source:HGNC Symbol;Acc:6493]"/>
    <x v="3"/>
    <x v="226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  <r>
    <m/>
    <m/>
    <m/>
    <m/>
    <m/>
    <x v="18"/>
    <x v="22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n v="2"/>
    <n v="178148236"/>
    <n v="178257419"/>
    <s v="AC074286.1"/>
    <m/>
    <x v="0"/>
    <x v="0"/>
  </r>
  <r>
    <n v="13"/>
    <n v="41025131"/>
    <n v="41055143"/>
    <s v="LINC00598"/>
    <s v="long intergenic non-protein coding RNA 598 [Source:HGNC Symbol;Acc:42770]"/>
    <x v="1"/>
    <x v="1"/>
  </r>
  <r>
    <n v="7"/>
    <n v="25632971"/>
    <n v="25790614"/>
    <s v="AC003090.1"/>
    <m/>
    <x v="1"/>
    <x v="2"/>
  </r>
  <r>
    <n v="13"/>
    <n v="110750200"/>
    <n v="110750498"/>
    <s v="RN7SL783P"/>
    <s v="RNA, 7SL, cytoplasmic 783, pseudogene [Source:HGNC Symbol;Acc:46799]"/>
    <x v="2"/>
    <x v="3"/>
  </r>
  <r>
    <n v="1"/>
    <n v="85742398"/>
    <n v="85913807"/>
    <s v="RP11-131L23.1"/>
    <m/>
    <x v="3"/>
    <x v="4"/>
  </r>
  <r>
    <n v="18"/>
    <n v="13217497"/>
    <n v="13652754"/>
    <s v="LDLRAD4"/>
    <s v="low density lipoprotein receptor class A domain containing 4 [Source:HGNC Symbol;Acc:1224]"/>
    <x v="4"/>
    <x v="5"/>
  </r>
  <r>
    <n v="13"/>
    <n v="31456070"/>
    <n v="31507983"/>
    <s v="TEX26-AS1"/>
    <s v="TEX26 antisense RNA 1 [Source:HGNC Symbol;Acc:42784]"/>
    <x v="3"/>
    <x v="6"/>
  </r>
  <r>
    <n v="9"/>
    <n v="135644840"/>
    <n v="135645599"/>
    <s v="RP11-295G24.5"/>
    <m/>
    <x v="5"/>
    <x v="7"/>
  </r>
  <r>
    <n v="21"/>
    <n v="33869122"/>
    <n v="33869621"/>
    <s v="EXOSC3P1"/>
    <s v="exosome component 3 pseudogene 1 [Source:HGNC Symbol;Acc:33989]"/>
    <x v="6"/>
    <x v="8"/>
  </r>
  <r>
    <n v="10"/>
    <n v="3976711"/>
    <n v="3978005"/>
    <s v="RP11-464C19.3"/>
    <m/>
    <x v="1"/>
    <x v="9"/>
  </r>
  <r>
    <n v="9"/>
    <n v="470291"/>
    <n v="746105"/>
    <s v="KANK1"/>
    <s v="KN motif and ankyrin repeat domains 1 [Source:HGNC Symbol;Acc:19309]"/>
    <x v="4"/>
    <x v="10"/>
  </r>
  <r>
    <n v="18"/>
    <n v="46065417"/>
    <n v="46389588"/>
    <s v="CTIF"/>
    <s v="CBP80/20-dependent translation initiation factor [Source:HGNC Symbol;Acc:23925]"/>
    <x v="4"/>
    <x v="11"/>
  </r>
  <r>
    <n v="20"/>
    <n v="39959763"/>
    <n v="39960300"/>
    <s v="RP3-450M14.1"/>
    <m/>
    <x v="6"/>
    <x v="12"/>
  </r>
  <r>
    <n v="13"/>
    <n v="21276266"/>
    <n v="21297237"/>
    <s v="IL17D"/>
    <s v="interleukin 17D [Source:HGNC Symbol;Acc:5984]"/>
    <x v="4"/>
    <x v="13"/>
  </r>
  <r>
    <n v="1"/>
    <n v="229576031"/>
    <n v="229576767"/>
    <s v="RP5-1068B5.3"/>
    <m/>
    <x v="1"/>
    <x v="14"/>
  </r>
  <r>
    <n v="10"/>
    <n v="46937463"/>
    <n v="46951699"/>
    <s v="RP11-38L15.2"/>
    <m/>
    <x v="1"/>
    <x v="15"/>
  </r>
  <r>
    <n v="13"/>
    <n v="23902965"/>
    <n v="24007841"/>
    <s v="SACS"/>
    <s v="spastic ataxia of Charlevoix-Saguenay (sacsin) [Source:HGNC Symbol;Acc:10519]"/>
    <x v="4"/>
    <x v="16"/>
  </r>
  <r>
    <n v="18"/>
    <n v="20714528"/>
    <n v="20840431"/>
    <s v="CABLES1"/>
    <s v="Cdk5 and Abl enzyme substrate 1 [Source:HGNC Symbol;Acc:25097]"/>
    <x v="4"/>
    <x v="17"/>
  </r>
  <r>
    <n v="13"/>
    <n v="24304328"/>
    <n v="24463558"/>
    <s v="MIPEP"/>
    <s v="mitochondrial intermediate peptidase [Source:HGNC Symbol;Acc:7104]"/>
    <x v="4"/>
    <x v="18"/>
  </r>
  <r>
    <n v="1"/>
    <n v="236121179"/>
    <n v="236135125"/>
    <s v="RP4-580N22.2"/>
    <m/>
    <x v="1"/>
    <x v="19"/>
  </r>
  <r>
    <n v="18"/>
    <n v="20777108"/>
    <n v="21017925"/>
    <s v="TMEM241"/>
    <s v="transmembrane protein 241 [Source:HGNC Symbol;Acc:31723]"/>
    <x v="4"/>
    <x v="20"/>
  </r>
  <r>
    <n v="21"/>
    <n v="33784314"/>
    <n v="33887707"/>
    <s v="EVA1C"/>
    <s v="eva-1 homolog C (C. elegans) [Source:HGNC Symbol;Acc:13239]"/>
    <x v="4"/>
    <x v="21"/>
  </r>
  <r>
    <n v="13"/>
    <n v="23993110"/>
    <n v="24002818"/>
    <s v="SACS-AS1"/>
    <s v="SACS antisense RNA 1 [Source:HGNC Symbol;Acc:39835]"/>
    <x v="1"/>
    <x v="22"/>
  </r>
  <r>
    <n v="2"/>
    <n v="28856148"/>
    <n v="28887406"/>
    <s v="AC074011.2"/>
    <m/>
    <x v="3"/>
    <x v="23"/>
  </r>
  <r>
    <n v="9"/>
    <n v="97586554"/>
    <n v="97587055"/>
    <s v="RP11-49O14.3"/>
    <m/>
    <x v="5"/>
    <x v="24"/>
  </r>
  <r>
    <n v="9"/>
    <n v="129677053"/>
    <n v="129985445"/>
    <s v="RALGPS1"/>
    <s v="Ral GEF with PH domain and SH3 binding motif 1 [Source:HGNC Symbol;Acc:16851]"/>
    <x v="4"/>
    <x v="25"/>
  </r>
  <r>
    <n v="5"/>
    <n v="141704858"/>
    <n v="142051566"/>
    <s v="AC005592.2"/>
    <m/>
    <x v="3"/>
    <x v="26"/>
  </r>
  <r>
    <n v="10"/>
    <n v="46951472"/>
    <n v="46966835"/>
    <s v="RP11-38L15.3"/>
    <m/>
    <x v="3"/>
    <x v="27"/>
  </r>
  <r>
    <n v="7"/>
    <n v="130626519"/>
    <n v="130794935"/>
    <s v="LINC-PINT"/>
    <s v="long intergenic non-protein coding RNA, p53 induced transcript [Source:HGNC Symbol;Acc:26885]"/>
    <x v="3"/>
    <x v="28"/>
  </r>
  <r>
    <n v="8"/>
    <n v="103935599"/>
    <n v="103936483"/>
    <s v="RPL5P24"/>
    <s v="ribosomal protein L5 pseudogene 24 [Source:HGNC Symbol;Acc:35828]"/>
    <x v="6"/>
    <x v="29"/>
  </r>
  <r>
    <n v="6"/>
    <n v="155153831"/>
    <n v="155578857"/>
    <s v="TIAM2"/>
    <s v="T-cell lymphoma invasion and metastasis 2 [Source:HGNC Symbol;Acc:11806]"/>
    <x v="4"/>
    <x v="30"/>
  </r>
  <r>
    <n v="2"/>
    <n v="38302791"/>
    <n v="38408997"/>
    <s v="CYP1B1-AS1"/>
    <s v="CYP1B1 antisense RNA 1 [Source:HGNC Symbol;Acc:28543]"/>
    <x v="3"/>
    <x v="31"/>
  </r>
  <r>
    <n v="13"/>
    <n v="49144775"/>
    <n v="49147453"/>
    <s v="LINC01077"/>
    <s v="long intergenic non-protein coding RNA 1077 [Source:HGNC Symbol;Acc:49120]"/>
    <x v="1"/>
    <x v="32"/>
  </r>
  <r>
    <n v="10"/>
    <n v="129705325"/>
    <n v="129884119"/>
    <s v="PTPRE"/>
    <s v="protein tyrosine phosphatase, receptor type, E [Source:HGNC Symbol;Acc:9669]"/>
    <x v="4"/>
    <x v="33"/>
  </r>
  <r>
    <n v="3"/>
    <n v="42846696"/>
    <n v="42893920"/>
    <s v="RP11-70C1.3"/>
    <m/>
    <x v="3"/>
    <x v="34"/>
  </r>
  <r>
    <n v="15"/>
    <n v="71088936"/>
    <n v="71095027"/>
    <s v="RPL29P30"/>
    <s v="ribosomal protein L29 pseudogene 30 [Source:HGNC Symbol;Acc:36601]"/>
    <x v="7"/>
    <x v="35"/>
  </r>
  <r>
    <n v="1"/>
    <n v="95393122"/>
    <n v="95428826"/>
    <s v="RP4-639F20.1"/>
    <m/>
    <x v="3"/>
    <x v="36"/>
  </r>
  <r>
    <n v="2"/>
    <n v="109150857"/>
    <n v="109303702"/>
    <s v="LIMS1"/>
    <s v="LIM and senescent cell antigen-like domains 1 [Source:HGNC Symbol;Acc:6616]"/>
    <x v="4"/>
    <x v="37"/>
  </r>
  <r>
    <n v="1"/>
    <n v="33452676"/>
    <n v="33498070"/>
    <s v="RP1-117O3.2"/>
    <m/>
    <x v="3"/>
    <x v="38"/>
  </r>
  <r>
    <n v="3"/>
    <n v="15358127"/>
    <n v="15358229"/>
    <s v="snoU13"/>
    <s v="Small nucleolar RNA U13 [Source:RFAM;Acc:RF01210]"/>
    <x v="8"/>
    <x v="39"/>
  </r>
  <r>
    <n v="13"/>
    <n v="30890497"/>
    <n v="30894040"/>
    <s v="LINC00427"/>
    <s v="long intergenic non-protein coding RNA 427 [Source:HGNC Symbol;Acc:42762]"/>
    <x v="1"/>
    <x v="40"/>
  </r>
  <r>
    <n v="1"/>
    <n v="95302304"/>
    <n v="95320982"/>
    <s v="RP11-465K1.2"/>
    <m/>
    <x v="3"/>
    <x v="41"/>
  </r>
  <r>
    <n v="10"/>
    <n v="31982012"/>
    <n v="31996316"/>
    <s v="RP11-472N13.3"/>
    <m/>
    <x v="1"/>
    <x v="42"/>
  </r>
  <r>
    <n v="10"/>
    <n v="33500205"/>
    <n v="33502732"/>
    <s v="RP11-342D11.2"/>
    <m/>
    <x v="3"/>
    <x v="43"/>
  </r>
  <r>
    <n v="3"/>
    <n v="148568720"/>
    <n v="148677899"/>
    <s v="RP11-680B3.2"/>
    <m/>
    <x v="3"/>
    <x v="44"/>
  </r>
  <r>
    <n v="3"/>
    <n v="99219191"/>
    <n v="99224352"/>
    <s v="RP11-779P15.1"/>
    <m/>
    <x v="1"/>
    <x v="45"/>
  </r>
  <r>
    <n v="4"/>
    <n v="100010008"/>
    <n v="100222513"/>
    <s v="RP11-696N14.1"/>
    <m/>
    <x v="3"/>
    <x v="46"/>
  </r>
  <r>
    <n v="15"/>
    <n v="95819690"/>
    <n v="95870358"/>
    <s v="CTD-2536I1.1"/>
    <m/>
    <x v="1"/>
    <x v="47"/>
  </r>
  <r>
    <n v="8"/>
    <n v="124600999"/>
    <n v="124601286"/>
    <s v="RN7SKP155"/>
    <s v="RNA, 7SK small nuclear pseudogene 155 [Source:HGNC Symbol;Acc:45879]"/>
    <x v="2"/>
    <x v="48"/>
  </r>
  <r>
    <n v="5"/>
    <n v="151056506"/>
    <n v="151104343"/>
    <s v="CTB-113P19.1"/>
    <m/>
    <x v="3"/>
    <x v="49"/>
  </r>
  <r>
    <n v="1"/>
    <n v="33452553"/>
    <n v="33453834"/>
    <s v="RP4-803A2.2"/>
    <m/>
    <x v="9"/>
    <x v="50"/>
  </r>
  <r>
    <n v="1"/>
    <n v="87616981"/>
    <n v="87617128"/>
    <s v="AL139139.1"/>
    <m/>
    <x v="10"/>
    <x v="51"/>
  </r>
  <r>
    <n v="4"/>
    <n v="124411423"/>
    <n v="124443261"/>
    <s v="RP11-381N20.2"/>
    <m/>
    <x v="1"/>
    <x v="52"/>
  </r>
  <r>
    <n v="8"/>
    <n v="18837129"/>
    <n v="18837282"/>
    <s v="SNORA62"/>
    <s v="Small nucleolar RNA SNORA62/SNORA6 family [Source:RFAM;Acc:RF00091]"/>
    <x v="8"/>
    <x v="53"/>
  </r>
  <r>
    <n v="5"/>
    <n v="66675206"/>
    <n v="67101066"/>
    <s v="RP11-434D9.1"/>
    <m/>
    <x v="1"/>
    <x v="54"/>
  </r>
  <r>
    <n v="6"/>
    <n v="30718815"/>
    <n v="30719062"/>
    <s v="RN7SL353P"/>
    <s v="RNA, 7SL, cytoplasmic 353, pseudogene [Source:HGNC Symbol;Acc:46369]"/>
    <x v="2"/>
    <x v="55"/>
  </r>
  <r>
    <n v="8"/>
    <n v="128806779"/>
    <n v="129113499"/>
    <s v="PVT1"/>
    <s v="Pvt1 oncogene (non-protein coding) [Source:HGNC Symbol;Acc:9709]"/>
    <x v="1"/>
    <x v="56"/>
  </r>
  <r>
    <n v="4"/>
    <n v="124426434"/>
    <n v="124448680"/>
    <s v="RP11-381N20.1"/>
    <m/>
    <x v="1"/>
    <x v="57"/>
  </r>
  <r>
    <n v="5"/>
    <n v="172890503"/>
    <n v="172911587"/>
    <s v="CTB-164N12.1"/>
    <m/>
    <x v="1"/>
    <x v="58"/>
  </r>
  <r>
    <n v="8"/>
    <n v="29384829"/>
    <n v="29387840"/>
    <s v="RP11-486M23.1"/>
    <m/>
    <x v="1"/>
    <x v="59"/>
  </r>
  <r>
    <n v="8"/>
    <n v="101487903"/>
    <n v="101513376"/>
    <s v="KB-1615E4.2"/>
    <m/>
    <x v="3"/>
    <x v="60"/>
  </r>
  <r>
    <n v="17"/>
    <n v="57924799"/>
    <n v="57924905"/>
    <s v="RNU6-450P"/>
    <s v="RNA, U6 small nuclear 450, pseudogene [Source:HGNC Symbol;Acc:47413]"/>
    <x v="11"/>
    <x v="61"/>
  </r>
  <r>
    <n v="8"/>
    <n v="23193684"/>
    <n v="23223638"/>
    <s v="RP11-177H13.2"/>
    <m/>
    <x v="12"/>
    <x v="62"/>
  </r>
  <r>
    <n v="22"/>
    <n v="28144265"/>
    <n v="28197486"/>
    <s v="MN1"/>
    <s v="meningioma (disrupted in balanced translocation) 1 [Source:HGNC Symbol;Acc:7180]"/>
    <x v="4"/>
    <x v="63"/>
  </r>
  <r>
    <n v="8"/>
    <n v="81035087"/>
    <n v="81039905"/>
    <s v="RP11-92K15.1"/>
    <m/>
    <x v="3"/>
    <x v="64"/>
  </r>
  <r>
    <n v="8"/>
    <n v="99383583"/>
    <n v="99400475"/>
    <s v="KB-1458E12.1"/>
    <m/>
    <x v="1"/>
    <x v="65"/>
  </r>
  <r>
    <n v="3"/>
    <n v="171757418"/>
    <n v="172119455"/>
    <s v="FNDC3B"/>
    <s v="fibronectin type III domain containing 3B [Source:HGNC Symbol;Acc:24670]"/>
    <x v="4"/>
    <x v="66"/>
  </r>
  <r>
    <n v="12"/>
    <n v="50031724"/>
    <n v="50101948"/>
    <s v="FMNL3"/>
    <s v="formin-like 3 [Source:HGNC Symbol;Acc:23698]"/>
    <x v="4"/>
    <x v="67"/>
  </r>
  <r>
    <n v="8"/>
    <n v="38558144"/>
    <n v="38562373"/>
    <s v="RP11-495O10.1"/>
    <m/>
    <x v="1"/>
    <x v="68"/>
  </r>
  <r>
    <n v="3"/>
    <n v="172223298"/>
    <n v="172241297"/>
    <s v="TNFSF10"/>
    <s v="tumor necrosis factor (ligand) superfamily, member 10 [Source:HGNC Symbol;Acc:11925]"/>
    <x v="4"/>
    <x v="69"/>
  </r>
  <r>
    <n v="8"/>
    <n v="101504756"/>
    <n v="101505941"/>
    <s v="KB-1615E4.3"/>
    <m/>
    <x v="3"/>
    <x v="70"/>
  </r>
  <r>
    <n v="3"/>
    <n v="27674467"/>
    <n v="27675211"/>
    <s v="AC098614.2"/>
    <m/>
    <x v="6"/>
    <x v="71"/>
  </r>
  <r>
    <n v="13"/>
    <n v="33006554"/>
    <n v="33112970"/>
    <s v="N4BP2L2"/>
    <s v="NEDD4 binding protein 2-like 2 [Source:HGNC Symbol;Acc:26916]"/>
    <x v="4"/>
    <x v="72"/>
  </r>
  <r>
    <n v="17"/>
    <n v="4067201"/>
    <n v="4167274"/>
    <s v="ANKFY1"/>
    <s v="ankyrin repeat and FYVE domain containing 1 [Source:HGNC Symbol;Acc:20763]"/>
    <x v="4"/>
    <x v="73"/>
  </r>
  <r>
    <n v="11"/>
    <n v="69860964"/>
    <n v="69867165"/>
    <s v="RP11-626H12.2"/>
    <m/>
    <x v="1"/>
    <x v="74"/>
  </r>
  <r>
    <n v="8"/>
    <n v="17501304"/>
    <n v="17658426"/>
    <s v="MTUS1"/>
    <s v="microtubule associated tumor suppressor 1 [Source:HGNC Symbol;Acc:29789]"/>
    <x v="4"/>
    <x v="75"/>
  </r>
  <r>
    <n v="6"/>
    <n v="152442819"/>
    <n v="152958936"/>
    <s v="SYNE1"/>
    <s v="spectrin repeat containing, nuclear envelope 1 [Source:HGNC Symbol;Acc:17089]"/>
    <x v="4"/>
    <x v="76"/>
  </r>
  <r>
    <n v="2"/>
    <n v="69240310"/>
    <n v="69476459"/>
    <s v="ANTXR1"/>
    <s v="anthrax toxin receptor 1 [Source:HGNC Symbol;Acc:21014]"/>
    <x v="4"/>
    <x v="77"/>
  </r>
  <r>
    <n v="11"/>
    <n v="112658027"/>
    <n v="112666577"/>
    <s v="RP11-27G22.1"/>
    <m/>
    <x v="1"/>
    <x v="78"/>
  </r>
  <r>
    <n v="15"/>
    <n v="101417919"/>
    <n v="101456831"/>
    <s v="ALDH1A3"/>
    <s v="aldehyde dehydrogenase 1 family, member A3 [Source:HGNC Symbol;Acc:409]"/>
    <x v="4"/>
    <x v="79"/>
  </r>
  <r>
    <n v="11"/>
    <n v="3875757"/>
    <n v="4114439"/>
    <s v="STIM1"/>
    <s v="stromal interaction molecule 1 [Source:HGNC Symbol;Acc:11386]"/>
    <x v="4"/>
    <x v="80"/>
  </r>
  <r>
    <n v="11"/>
    <n v="122026130"/>
    <n v="122293579"/>
    <s v="RP11-820L6.1"/>
    <m/>
    <x v="1"/>
    <x v="81"/>
  </r>
  <r>
    <n v="10"/>
    <n v="29746267"/>
    <n v="30025710"/>
    <s v="SVIL"/>
    <s v="supervillin [Source:HGNC Symbol;Acc:11480]"/>
    <x v="4"/>
    <x v="82"/>
  </r>
  <r>
    <n v="11"/>
    <n v="12115543"/>
    <n v="12285334"/>
    <s v="MICAL2"/>
    <s v="microtubule associated monooxygenase, calponin and LIM domain containing 2 [Source:HGNC Symbol;Acc:24693]"/>
    <x v="4"/>
    <x v="83"/>
  </r>
  <r>
    <n v="7"/>
    <n v="137559725"/>
    <n v="137686813"/>
    <s v="CREB3L2"/>
    <s v="cAMP responsive element binding protein 3-like 2 [Source:HGNC Symbol;Acc:23720]"/>
    <x v="4"/>
    <x v="84"/>
  </r>
  <r>
    <n v="15"/>
    <n v="101459420"/>
    <n v="101610317"/>
    <s v="LRRK1"/>
    <s v="leucine-rich repeat kinase 1 [Source:HGNC Symbol;Acc:18608]"/>
    <x v="4"/>
    <x v="85"/>
  </r>
  <r>
    <n v="2"/>
    <n v="1635659"/>
    <n v="1748624"/>
    <s v="PXDN"/>
    <s v="peroxidasin homolog (Drosophila) [Source:HGNC Symbol;Acc:14966]"/>
    <x v="4"/>
    <x v="86"/>
  </r>
  <r>
    <n v="12"/>
    <n v="75956982"/>
    <n v="76377795"/>
    <s v="RP11-114H23.1"/>
    <m/>
    <x v="1"/>
    <x v="87"/>
  </r>
  <r>
    <n v="15"/>
    <n v="101715928"/>
    <n v="101792137"/>
    <s v="CHSY1"/>
    <s v="chondroitin sulfate synthase 1 [Source:HGNC Symbol;Acc:17198]"/>
    <x v="4"/>
    <x v="88"/>
  </r>
  <r>
    <n v="10"/>
    <n v="33466420"/>
    <n v="33625190"/>
    <s v="NRP1"/>
    <s v="neuropilin 1 [Source:HGNC Symbol;Acc:8004]"/>
    <x v="4"/>
    <x v="89"/>
  </r>
  <r>
    <n v="11"/>
    <n v="111473115"/>
    <n v="111601577"/>
    <s v="SIK2"/>
    <s v="salt-inducible kinase 2 [Source:HGNC Symbol;Acc:21680]"/>
    <x v="4"/>
    <x v="90"/>
  </r>
  <r>
    <n v="11"/>
    <n v="111597632"/>
    <n v="111637151"/>
    <s v="PPP2R1B"/>
    <s v="protein phosphatase 2, regulatory subunit A, beta [Source:HGNC Symbol;Acc:9303]"/>
    <x v="4"/>
    <x v="91"/>
  </r>
  <r>
    <n v="3"/>
    <n v="42846244"/>
    <n v="42929466"/>
    <s v="ACKR2"/>
    <s v="atypical chemokine receptor 2 [Source:HGNC Symbol;Acc:1565]"/>
    <x v="4"/>
    <x v="92"/>
  </r>
  <r>
    <n v="3"/>
    <n v="182895831"/>
    <n v="183146566"/>
    <s v="MCF2L2"/>
    <s v="MCF.2 cell line derived transforming sequence-like 2 [Source:HGNC Symbol;Acc:30319]"/>
    <x v="4"/>
    <x v="93"/>
  </r>
  <r>
    <n v="12"/>
    <n v="54747576"/>
    <n v="54860769"/>
    <s v="RP11-753H16.5"/>
    <m/>
    <x v="3"/>
    <x v="94"/>
  </r>
  <r>
    <n v="5"/>
    <n v="14143811"/>
    <n v="14532235"/>
    <s v="TRIO"/>
    <s v="trio Rho guanine nucleotide exchange factor [Source:HGNC Symbol;Acc:12303]"/>
    <x v="4"/>
    <x v="95"/>
  </r>
  <r>
    <n v="14"/>
    <n v="69403319"/>
    <n v="69403581"/>
    <s v="BANF1P1"/>
    <s v="barrier to autointegration factor 1 pseudogene 1 [Source:HGNC Symbol;Acc:20252]"/>
    <x v="6"/>
    <x v="96"/>
  </r>
  <r>
    <n v="3"/>
    <n v="42850938"/>
    <n v="43097363"/>
    <s v="KRBOX1"/>
    <s v="KRAB domain-containing protein 1  [Source:UniProtKB/Swiss-Prot;Acc:C9JBD0]"/>
    <x v="4"/>
    <x v="97"/>
  </r>
  <r>
    <n v="3"/>
    <n v="42850975"/>
    <n v="42984284"/>
    <s v="KRBOX1"/>
    <s v="KRAB box domain containing 1 [Source:HGNC Symbol;Acc:38708]"/>
    <x v="4"/>
    <x v="98"/>
  </r>
  <r>
    <n v="6"/>
    <n v="76311225"/>
    <n v="76427997"/>
    <s v="SENP6"/>
    <s v="SUMO1/sentrin specific peptidase 6 [Source:HGNC Symbol;Acc:20944]"/>
    <x v="4"/>
    <x v="99"/>
  </r>
  <r>
    <n v="15"/>
    <n v="101840818"/>
    <n v="102065405"/>
    <s v="PCSK6"/>
    <s v="proprotein convertase subtilisin/kexin type 6 [Source:HGNC Symbol;Acc:8569]"/>
    <x v="4"/>
    <x v="100"/>
  </r>
  <r>
    <n v="7"/>
    <n v="4683388"/>
    <n v="4811074"/>
    <s v="FOXK1"/>
    <s v="forkhead box K1 [Source:HGNC Symbol;Acc:23480]"/>
    <x v="4"/>
    <x v="101"/>
  </r>
  <r>
    <n v="12"/>
    <n v="54747445"/>
    <n v="54891472"/>
    <s v="RP11-753H16.3"/>
    <m/>
    <x v="3"/>
    <x v="102"/>
  </r>
  <r>
    <n v="3"/>
    <n v="182971032"/>
    <n v="183016292"/>
    <s v="B3GNT5"/>
    <s v="UDP-GlcNAc:betaGal beta-1,3-N-acetylglucosaminyltransferase 5 [Source:HGNC Symbol;Acc:15684]"/>
    <x v="4"/>
    <x v="103"/>
  </r>
  <r>
    <n v="8"/>
    <n v="18384811"/>
    <n v="18942240"/>
    <s v="PSD3"/>
    <s v="pleckstrin and Sec7 domain containing 3 [Source:HGNC Symbol;Acc:19093]"/>
    <x v="4"/>
    <x v="104"/>
  </r>
  <r>
    <n v="15"/>
    <n v="67356101"/>
    <n v="67487533"/>
    <s v="SMAD3"/>
    <s v="SMAD family member 3 [Source:HGNC Symbol;Acc:6769]"/>
    <x v="4"/>
    <x v="105"/>
  </r>
  <r>
    <n v="14"/>
    <n v="89816629"/>
    <n v="89831043"/>
    <s v="RP11-356K23.1"/>
    <m/>
    <x v="3"/>
    <x v="106"/>
  </r>
  <r>
    <n v="2"/>
    <n v="105974169"/>
    <n v="106054970"/>
    <s v="FHL2"/>
    <s v="four and a half LIM domains 2 [Source:HGNC Symbol;Acc:3703]"/>
    <x v="4"/>
    <x v="107"/>
  </r>
  <r>
    <n v="14"/>
    <n v="75081396"/>
    <n v="75083350"/>
    <s v="CTD-2207P18.2"/>
    <m/>
    <x v="1"/>
    <x v="108"/>
  </r>
  <r>
    <n v="15"/>
    <n v="101433945"/>
    <n v="101459488"/>
    <s v="RP11-66B24.4"/>
    <m/>
    <x v="3"/>
    <x v="109"/>
  </r>
  <r>
    <n v="2"/>
    <n v="178092323"/>
    <n v="178257425"/>
    <s v="NFE2L2"/>
    <s v="nuclear factor, erythroid 2-like 2 [Source:HGNC Symbol;Acc:7782]"/>
    <x v="4"/>
    <x v="110"/>
  </r>
  <r>
    <n v="15"/>
    <n v="67435072"/>
    <n v="67439277"/>
    <s v="RP11-342M21.2"/>
    <s v="Uncharacterized protein  [Source:UniProtKB/TrEMBL;Acc:H0YK76]"/>
    <x v="4"/>
    <x v="111"/>
  </r>
  <r>
    <n v="15"/>
    <n v="60639333"/>
    <n v="60695082"/>
    <s v="ANXA2"/>
    <s v="annexin A2 [Source:HGNC Symbol;Acc:537]"/>
    <x v="4"/>
    <x v="112"/>
  </r>
  <r>
    <n v="10"/>
    <n v="50222290"/>
    <n v="50323554"/>
    <s v="VSTM4"/>
    <s v="V-set and transmembrane domain containing 4 [Source:HGNC Symbol;Acc:26470]"/>
    <x v="4"/>
    <x v="113"/>
  </r>
  <r>
    <n v="17"/>
    <n v="25783670"/>
    <n v="25953461"/>
    <s v="KSR1"/>
    <s v="kinase suppressor of ras 1 [Source:HGNC Symbol;Acc:6465]"/>
    <x v="4"/>
    <x v="114"/>
  </r>
  <r>
    <n v="18"/>
    <n v="20837128"/>
    <n v="20840318"/>
    <s v="RP11-17J14.2"/>
    <m/>
    <x v="3"/>
    <x v="115"/>
  </r>
  <r>
    <n v="20"/>
    <n v="10415951"/>
    <n v="10617477"/>
    <s v="SLX4IP"/>
    <s v="SLX4 interacting protein [Source:HGNC Symbol;Acc:16225]"/>
    <x v="4"/>
    <x v="116"/>
  </r>
  <r>
    <n v="1"/>
    <n v="87595448"/>
    <n v="87634881"/>
    <s v="LINC01140"/>
    <s v="long intergenic non-protein coding RNA 1140 [Source:HGNC Symbol;Acc:27922]"/>
    <x v="1"/>
    <x v="117"/>
  </r>
  <r>
    <n v="13"/>
    <n v="42031695"/>
    <n v="42045018"/>
    <s v="RGCC"/>
    <s v="regulator of cell cycle [Source:HGNC Symbol;Acc:20369]"/>
    <x v="4"/>
    <x v="118"/>
  </r>
  <r>
    <n v="6"/>
    <n v="108881038"/>
    <n v="109005977"/>
    <s v="FOXO3"/>
    <s v="forkhead box O3 [Source:HGNC Symbol;Acc:3821]"/>
    <x v="4"/>
    <x v="119"/>
  </r>
  <r>
    <n v="10"/>
    <n v="104563686"/>
    <n v="104563788"/>
    <s v="RNU6-1231P"/>
    <s v="RNA, U6 small nuclear 1231, pseudogene [Source:HGNC Symbol;Acc:48194]"/>
    <x v="11"/>
    <x v="120"/>
  </r>
  <r>
    <n v="18"/>
    <n v="13500640"/>
    <n v="13501288"/>
    <s v="RP11-53B2.5"/>
    <m/>
    <x v="3"/>
    <x v="121"/>
  </r>
  <r>
    <n v="2"/>
    <n v="46520806"/>
    <n v="46613836"/>
    <s v="EPAS1"/>
    <s v="endothelial PAS domain protein 1 [Source:HGNC Symbol;Acc:3374]"/>
    <x v="4"/>
    <x v="122"/>
  </r>
  <r>
    <n v="5"/>
    <n v="40909354"/>
    <n v="40983041"/>
    <s v="C7"/>
    <s v="complement component 7 [Source:HGNC Symbol;Acc:1346]"/>
    <x v="4"/>
    <x v="123"/>
  </r>
  <r>
    <n v="22"/>
    <n v="20850200"/>
    <n v="20941919"/>
    <s v="MED15"/>
    <s v="mediator complex subunit 15 [Source:HGNC Symbol;Acc:14248]"/>
    <x v="4"/>
    <x v="124"/>
  </r>
  <r>
    <n v="9"/>
    <n v="132815705"/>
    <n v="132902448"/>
    <s v="GPR107"/>
    <s v="G protein-coupled receptor 107 [Source:HGNC Symbol;Acc:17830]"/>
    <x v="4"/>
    <x v="125"/>
  </r>
  <r>
    <n v="22"/>
    <n v="32340447"/>
    <n v="32353590"/>
    <s v="YWHAH"/>
    <s v="tyrosine 3-monooxygenase/tryptophan 5-monooxygenase activation protein, eta [Source:HGNC Symbol;Acc:12853]"/>
    <x v="4"/>
    <x v="126"/>
  </r>
  <r>
    <n v="3"/>
    <n v="14444076"/>
    <n v="14530857"/>
    <s v="SLC6A6"/>
    <s v="solute carrier family 6 (neurotransmitter transporter), member 6 [Source:HGNC Symbol;Acc:11052]"/>
    <x v="4"/>
    <x v="127"/>
  </r>
  <r>
    <n v="1"/>
    <n v="214522039"/>
    <n v="214725792"/>
    <s v="PTPN14"/>
    <s v="protein tyrosine phosphatase, non-receptor type 14 [Source:HGNC Symbol;Acc:9647]"/>
    <x v="4"/>
    <x v="128"/>
  </r>
  <r>
    <n v="5"/>
    <n v="166711804"/>
    <n v="167691162"/>
    <s v="TENM2"/>
    <s v="teneurin transmembrane protein 2 [Source:HGNC Symbol;Acc:29943]"/>
    <x v="4"/>
    <x v="129"/>
  </r>
  <r>
    <n v="6"/>
    <n v="11712287"/>
    <n v="11807279"/>
    <s v="ADTRP"/>
    <s v="androgen-dependent TFPI-regulating protein [Source:HGNC Symbol;Acc:21214]"/>
    <x v="4"/>
    <x v="130"/>
  </r>
  <r>
    <n v="2"/>
    <n v="33172039"/>
    <n v="33624576"/>
    <s v="LTBP1"/>
    <s v="latent transforming growth factor beta binding protein 1 [Source:HGNC Symbol;Acc:6714]"/>
    <x v="4"/>
    <x v="131"/>
  </r>
  <r>
    <n v="18"/>
    <n v="46352422"/>
    <n v="46361141"/>
    <s v="RP11-484L8.1"/>
    <m/>
    <x v="3"/>
    <x v="132"/>
  </r>
  <r>
    <n v="1"/>
    <n v="39672184"/>
    <n v="39672629"/>
    <s v="RP11-416A14.1"/>
    <m/>
    <x v="5"/>
    <x v="133"/>
  </r>
  <r>
    <n v="18"/>
    <n v="60790579"/>
    <n v="60987361"/>
    <s v="BCL2"/>
    <s v="B-cell CLL/lymphoma 2 [Source:HGNC Symbol;Acc:990]"/>
    <x v="4"/>
    <x v="134"/>
  </r>
  <r>
    <n v="11"/>
    <n v="7534529"/>
    <n v="7678358"/>
    <s v="PPFIBP2"/>
    <s v="PTPRF interacting protein, binding protein 2 (liprin beta 2) [Source:HGNC Symbol;Acc:9250]"/>
    <x v="4"/>
    <x v="135"/>
  </r>
  <r>
    <n v="15"/>
    <n v="71123863"/>
    <n v="71146498"/>
    <s v="LARP6"/>
    <s v="La ribonucleoprotein domain family, member 6 [Source:HGNC Symbol;Acc:24012]"/>
    <x v="4"/>
    <x v="136"/>
  </r>
  <r>
    <n v="4"/>
    <n v="77870856"/>
    <n v="77961537"/>
    <d v="2011-09-01T00:00:00"/>
    <s v="septin 11 [Source:HGNC Symbol;Acc:25589]"/>
    <x v="4"/>
    <x v="137"/>
  </r>
  <r>
    <n v="13"/>
    <n v="50656307"/>
    <n v="51297372"/>
    <s v="DLEU1"/>
    <s v="deleted in lymphocytic leukemia 1 (non-protein coding) [Source:HGNC Symbol;Acc:13747]"/>
    <x v="4"/>
    <x v="138"/>
  </r>
  <r>
    <n v="2"/>
    <n v="28680012"/>
    <n v="28866654"/>
    <s v="PLB1"/>
    <s v="phospholipase B1 [Source:HGNC Symbol;Acc:30041]"/>
    <x v="4"/>
    <x v="139"/>
  </r>
  <r>
    <n v="17"/>
    <n v="38459457"/>
    <n v="38460909"/>
    <s v="CTD-2267D19.6"/>
    <m/>
    <x v="1"/>
    <x v="140"/>
  </r>
  <r>
    <n v="8"/>
    <n v="42273993"/>
    <n v="42397069"/>
    <s v="SLC20A2"/>
    <s v="solute carrier family 20 (phosphate transporter), member 2 [Source:HGNC Symbol;Acc:10947]"/>
    <x v="4"/>
    <x v="141"/>
  </r>
  <r>
    <n v="12"/>
    <n v="89765597"/>
    <n v="89766136"/>
    <s v="RP11-1109F11.5"/>
    <m/>
    <x v="1"/>
    <x v="142"/>
  </r>
  <r>
    <n v="3"/>
    <n v="15296360"/>
    <n v="15382875"/>
    <s v="SH3BP5"/>
    <s v="SH3-domain binding protein 5 (BTK-associated) [Source:HGNC Symbol;Acc:10827]"/>
    <x v="4"/>
    <x v="143"/>
  </r>
  <r>
    <n v="9"/>
    <n v="135600965"/>
    <n v="135754164"/>
    <s v="AK8"/>
    <s v="adenylate kinase 8 [Source:HGNC Symbol;Acc:26526]"/>
    <x v="4"/>
    <x v="144"/>
  </r>
  <r>
    <n v="12"/>
    <n v="93963590"/>
    <n v="93977263"/>
    <s v="SOCS2"/>
    <s v="suppressor of cytokine signaling 2 [Source:HGNC Symbol;Acc:19382]"/>
    <x v="4"/>
    <x v="145"/>
  </r>
  <r>
    <n v="8"/>
    <n v="98881068"/>
    <n v="99048944"/>
    <s v="MATN2"/>
    <s v="matrilin 2 [Source:HGNC Symbol;Acc:6908]"/>
    <x v="4"/>
    <x v="146"/>
  </r>
  <r>
    <n v="11"/>
    <n v="117075053"/>
    <n v="117103241"/>
    <s v="PCSK7"/>
    <s v="proprotein convertase subtilisin/kexin type 7 [Source:HGNC Symbol;Acc:8748]"/>
    <x v="4"/>
    <x v="147"/>
  </r>
  <r>
    <n v="10"/>
    <n v="104503727"/>
    <n v="104576021"/>
    <s v="WBP1L"/>
    <s v="WW domain binding protein 1-like [Source:HGNC Symbol;Acc:23510]"/>
    <x v="4"/>
    <x v="148"/>
  </r>
  <r>
    <n v="17"/>
    <n v="9813926"/>
    <n v="10101868"/>
    <s v="GAS7"/>
    <s v="growth arrest-specific 7 [Source:HGNC Symbol;Acc:4169]"/>
    <x v="4"/>
    <x v="149"/>
  </r>
  <r>
    <n v="1"/>
    <n v="66999066"/>
    <n v="67213982"/>
    <s v="SGIP1"/>
    <s v="SH3-domain GRB2-like (endophilin) interacting protein 1 [Source:HGNC Symbol;Acc:25412]"/>
    <x v="4"/>
    <x v="150"/>
  </r>
  <r>
    <n v="1"/>
    <n v="67131547"/>
    <n v="67142710"/>
    <s v="AL139147.1"/>
    <s v="Uncharacterized protein  [Source:UniProtKB/TrEMBL;Acc:F5H5J5]"/>
    <x v="4"/>
    <x v="151"/>
  </r>
  <r>
    <n v="11"/>
    <n v="19372271"/>
    <n v="20143144"/>
    <s v="NAV2"/>
    <s v="neuron navigator 2 [Source:HGNC Symbol;Acc:15997]"/>
    <x v="4"/>
    <x v="152"/>
  </r>
  <r>
    <n v="17"/>
    <n v="38443885"/>
    <n v="38459171"/>
    <s v="CDC6"/>
    <s v="cell division cycle 6 [Source:HGNC Symbol;Acc:1744]"/>
    <x v="4"/>
    <x v="153"/>
  </r>
  <r>
    <n v="18"/>
    <n v="74690783"/>
    <n v="74845639"/>
    <s v="MBP"/>
    <s v="myelin basic protein [Source:HGNC Symbol;Acc:6925]"/>
    <x v="4"/>
    <x v="154"/>
  </r>
  <r>
    <n v="14"/>
    <n v="69340860"/>
    <n v="69446157"/>
    <s v="ACTN1"/>
    <s v="actinin, alpha 1 [Source:HGNC Symbol;Acc:163]"/>
    <x v="4"/>
    <x v="155"/>
  </r>
  <r>
    <n v="14"/>
    <n v="23016447"/>
    <n v="23021097"/>
    <s v="TRAC"/>
    <s v="T cell receptor alpha constant [Source:HGNC Symbol;Acc:12029]"/>
    <x v="13"/>
    <x v="156"/>
  </r>
  <r>
    <n v="6"/>
    <n v="111981535"/>
    <n v="112194655"/>
    <s v="FYN"/>
    <s v="FYN oncogene related to SRC, FGR, YES [Source:HGNC Symbol;Acc:4037]"/>
    <x v="4"/>
    <x v="157"/>
  </r>
  <r>
    <n v="9"/>
    <n v="71939488"/>
    <n v="72007371"/>
    <s v="FAM189A2"/>
    <s v="family with sequence similarity 189, member A2 [Source:HGNC Symbol;Acc:24820]"/>
    <x v="4"/>
    <x v="158"/>
  </r>
  <r>
    <n v="8"/>
    <n v="23154702"/>
    <n v="23282841"/>
    <s v="LOXL2"/>
    <s v="lysyl oxidase-like 2 [Source:HGNC Symbol;Acc:6666]"/>
    <x v="4"/>
    <x v="159"/>
  </r>
  <r>
    <n v="1"/>
    <n v="229577045"/>
    <n v="229644103"/>
    <s v="NUP133"/>
    <s v="nucleoporin 133kDa [Source:HGNC Symbol;Acc:18016]"/>
    <x v="4"/>
    <x v="160"/>
  </r>
  <r>
    <n v="1"/>
    <n v="230193536"/>
    <n v="230417870"/>
    <s v="GALNT2"/>
    <s v="UDP-N-acetyl-alpha-D-galactosamine:polypeptide N-acetylgalactosaminyltransferase 2 (GalNAc-T2) [Source:HGNC Symbol;Acc:4124]"/>
    <x v="4"/>
    <x v="161"/>
  </r>
  <r>
    <n v="8"/>
    <n v="23386318"/>
    <n v="23432976"/>
    <s v="SLC25A37"/>
    <s v="solute carrier family 25 (mitochondrial iron transporter), member 37 [Source:HGNC Symbol;Acc:29786]"/>
    <x v="4"/>
    <x v="162"/>
  </r>
  <r>
    <n v="3"/>
    <n v="188665003"/>
    <n v="189043093"/>
    <s v="TPRG1"/>
    <s v="tumor protein p63 regulated 1 [Source:HGNC Symbol;Acc:24759]"/>
    <x v="4"/>
    <x v="163"/>
  </r>
  <r>
    <n v="20"/>
    <n v="30458505"/>
    <n v="30532764"/>
    <s v="TTLL9"/>
    <s v="tubulin tyrosine ligase-like family, member 9 [Source:HGNC Symbol;Acc:16118]"/>
    <x v="4"/>
    <x v="164"/>
  </r>
  <r>
    <n v="7"/>
    <n v="130621223"/>
    <n v="130624420"/>
    <s v="RP11-138A9.2"/>
    <m/>
    <x v="1"/>
    <x v="165"/>
  </r>
  <r>
    <n v="2"/>
    <n v="38294116"/>
    <n v="38337044"/>
    <s v="CYP1B1"/>
    <s v="cytochrome P450, family 1, subfamily B, polypeptide 1 [Source:HGNC Symbol;Acc:2597]"/>
    <x v="4"/>
    <x v="166"/>
  </r>
  <r>
    <n v="14"/>
    <n v="89591215"/>
    <n v="90085493"/>
    <s v="FOXN3"/>
    <s v="forkhead box N3 [Source:HGNC Symbol;Acc:1928]"/>
    <x v="4"/>
    <x v="167"/>
  </r>
  <r>
    <n v="16"/>
    <n v="49521435"/>
    <n v="49891830"/>
    <s v="ZNF423"/>
    <s v="zinc finger protein 423 [Source:HGNC Symbol;Acc:16762]"/>
    <x v="4"/>
    <x v="168"/>
  </r>
  <r>
    <n v="3"/>
    <n v="42850906"/>
    <n v="42949597"/>
    <s v="RP11-141M3.5"/>
    <m/>
    <x v="7"/>
    <x v="169"/>
  </r>
  <r>
    <n v="8"/>
    <n v="103876528"/>
    <n v="103990104"/>
    <s v="KB-1507C5.2"/>
    <s v="HCG15011, isoform CRA_a; Protein LOC100996457  [Source:UniProtKB/TrEMBL;Acc:G3V139]"/>
    <x v="4"/>
    <x v="170"/>
  </r>
  <r>
    <n v="4"/>
    <n v="4291924"/>
    <n v="4323513"/>
    <s v="ZBTB49"/>
    <s v="zinc finger and BTB domain containing 49 [Source:HGNC Symbol;Acc:19883]"/>
    <x v="4"/>
    <x v="171"/>
  </r>
  <r>
    <n v="2"/>
    <n v="238165734"/>
    <n v="238166319"/>
    <s v="AC112715.2"/>
    <s v="Uncharacterized protein  [Source:UniProtKB/TrEMBL;Acc:H7C1P4]"/>
    <x v="4"/>
    <x v="172"/>
  </r>
  <r>
    <n v="11"/>
    <n v="34172535"/>
    <n v="34379555"/>
    <s v="ABTB2"/>
    <s v="ankyrin repeat and BTB (POZ) domain containing 2 [Source:HGNC Symbol;Acc:23842]"/>
    <x v="4"/>
    <x v="173"/>
  </r>
  <r>
    <n v="1"/>
    <n v="85784164"/>
    <n v="86043933"/>
    <s v="DDAH1"/>
    <s v="dimethylarginine dimethylaminohydrolase 1 [Source:HGNC Symbol;Acc:2715]"/>
    <x v="4"/>
    <x v="174"/>
  </r>
  <r>
    <n v="1"/>
    <n v="87458692"/>
    <n v="87634884"/>
    <s v="RP5-1052I5.2"/>
    <s v="Heparan sulfate 2-O-sulfotransferase 1  [Source:UniProtKB/TrEMBL;Acc:K7EP71]"/>
    <x v="4"/>
    <x v="175"/>
  </r>
  <r>
    <n v="1"/>
    <n v="8412457"/>
    <n v="8877702"/>
    <s v="RERE"/>
    <s v="arginine-glutamic acid dipeptide (RE) repeats [Source:HGNC Symbol;Acc:9965]"/>
    <x v="4"/>
    <x v="176"/>
  </r>
  <r>
    <n v="2"/>
    <n v="101436614"/>
    <n v="101613291"/>
    <s v="NPAS2"/>
    <s v="neuronal PAS domain protein 2 [Source:HGNC Symbol;Acc:7895]"/>
    <x v="4"/>
    <x v="177"/>
  </r>
  <r>
    <n v="5"/>
    <n v="150480273"/>
    <n v="150537443"/>
    <s v="ANXA6"/>
    <s v="annexin A6 [Source:HGNC Symbol;Acc:544]"/>
    <x v="4"/>
    <x v="178"/>
  </r>
  <r>
    <n v="2"/>
    <n v="238536219"/>
    <n v="238722325"/>
    <s v="LRRFIP1"/>
    <s v="leucine rich repeat (in FLII) interacting protein 1 [Source:HGNC Symbol;Acc:6702]"/>
    <x v="4"/>
    <x v="179"/>
  </r>
  <r>
    <n v="5"/>
    <n v="139554227"/>
    <n v="139661637"/>
    <s v="CYSTM1"/>
    <s v="cysteine-rich transmembrane module containing 1 [Source:HGNC Symbol;Acc:30239]"/>
    <x v="4"/>
    <x v="180"/>
  </r>
  <r>
    <n v="13"/>
    <n v="21286570"/>
    <n v="21288285"/>
    <s v="AL512652.1"/>
    <m/>
    <x v="14"/>
    <x v="181"/>
  </r>
  <r>
    <n v="3"/>
    <n v="30647994"/>
    <n v="30735634"/>
    <s v="TGFBR2"/>
    <s v="transforming growth factor, beta receptor II (70/80kDa) [Source:HGNC Symbol;Acc:11773]"/>
    <x v="4"/>
    <x v="182"/>
  </r>
  <r>
    <n v="17"/>
    <n v="411908"/>
    <n v="624957"/>
    <s v="VPS53"/>
    <s v="vacuolar protein sorting 53 homolog (S. cerevisiae) [Source:HGNC Symbol;Acc:25608]"/>
    <x v="4"/>
    <x v="183"/>
  </r>
  <r>
    <n v="9"/>
    <n v="95087766"/>
    <n v="95382815"/>
    <s v="CENPP"/>
    <s v="centromere protein P [Source:HGNC Symbol;Acc:32933]"/>
    <x v="4"/>
    <x v="184"/>
  </r>
  <r>
    <n v="6"/>
    <n v="125440195"/>
    <n v="125585553"/>
    <s v="TPD52L1"/>
    <s v="tumor protein D52-like 1 [Source:HGNC Symbol;Acc:12006]"/>
    <x v="4"/>
    <x v="185"/>
  </r>
  <r>
    <n v="6"/>
    <n v="125541108"/>
    <n v="125623282"/>
    <s v="HDDC2"/>
    <s v="HD domain containing 2 [Source:HGNC Symbol;Acc:21078]"/>
    <x v="4"/>
    <x v="186"/>
  </r>
  <r>
    <n v="1"/>
    <n v="95285898"/>
    <n v="95360802"/>
    <s v="SLC44A3"/>
    <s v="solute carrier family 44, member 3 [Source:HGNC Symbol;Acc:28689]"/>
    <x v="4"/>
    <x v="187"/>
  </r>
  <r>
    <n v="9"/>
    <n v="97488983"/>
    <n v="97849441"/>
    <s v="C9orf3"/>
    <s v="chromosome 9 open reading frame 3 [Source:HGNC Symbol;Acc:1361]"/>
    <x v="4"/>
    <x v="188"/>
  </r>
  <r>
    <n v="1"/>
    <n v="95362507"/>
    <n v="95392834"/>
    <s v="CNN3"/>
    <s v="calponin 3, acidic [Source:HGNC Symbol;Acc:2157]"/>
    <x v="4"/>
    <x v="189"/>
  </r>
  <r>
    <n v="1"/>
    <n v="95439963"/>
    <n v="95538501"/>
    <s v="ALG14"/>
    <s v="ALG14, UDP-N-acetylglucosaminyltransferase subunit [Source:HGNC Symbol;Acc:28287]"/>
    <x v="4"/>
    <x v="190"/>
  </r>
  <r>
    <n v="19"/>
    <n v="38701646"/>
    <n v="38720354"/>
    <s v="DPF1"/>
    <s v="D4, zinc and double PHD fingers family 1 [Source:HGNC Symbol;Acc:20225]"/>
    <x v="4"/>
    <x v="191"/>
  </r>
  <r>
    <n v="3"/>
    <n v="124480795"/>
    <n v="124620265"/>
    <s v="ITGB5"/>
    <s v="integrin, beta 5 [Source:HGNC Symbol;Acc:6160]"/>
    <x v="4"/>
    <x v="192"/>
  </r>
  <r>
    <n v="22"/>
    <n v="45704849"/>
    <n v="45737836"/>
    <s v="FAM118A"/>
    <s v="family with sequence similarity 118, member A [Source:HGNC Symbol;Acc:1313]"/>
    <x v="4"/>
    <x v="193"/>
  </r>
  <r>
    <n v="10"/>
    <n v="5680830"/>
    <n v="5708558"/>
    <s v="ASB13"/>
    <s v="ankyrin repeat and SOCS box containing 13 [Source:HGNC Symbol;Acc:19765]"/>
    <x v="4"/>
    <x v="194"/>
  </r>
  <r>
    <n v="12"/>
    <n v="3715799"/>
    <n v="3873985"/>
    <s v="EFCAB4B"/>
    <s v="EF-hand calcium binding domain 4B [Source:HGNC Symbol;Acc:28657]"/>
    <x v="4"/>
    <x v="195"/>
  </r>
  <r>
    <n v="6"/>
    <n v="129204342"/>
    <n v="129837714"/>
    <s v="LAMA2"/>
    <s v="laminin, alpha 2 [Source:HGNC Symbol;Acc:6482]"/>
    <x v="4"/>
    <x v="196"/>
  </r>
  <r>
    <n v="9"/>
    <n v="108006903"/>
    <n v="108201452"/>
    <s v="SLC44A1"/>
    <s v="solute carrier family 44 (choline transporter), member 1 [Source:HGNC Symbol;Acc:18798]"/>
    <x v="4"/>
    <x v="197"/>
  </r>
  <r>
    <n v="5"/>
    <n v="77781038"/>
    <n v="78065844"/>
    <s v="LHFPL2"/>
    <s v="lipoma HMGIC fusion partner-like 2 [Source:HGNC Symbol;Acc:6588]"/>
    <x v="4"/>
    <x v="198"/>
  </r>
  <r>
    <n v="3"/>
    <n v="37034823"/>
    <n v="37107380"/>
    <s v="MLH1"/>
    <s v="mutL homolog 1 [Source:HGNC Symbol;Acc:7127]"/>
    <x v="4"/>
    <x v="199"/>
  </r>
  <r>
    <n v="9"/>
    <n v="114803065"/>
    <n v="114937688"/>
    <s v="SUSD1"/>
    <s v="sushi domain containing 1 [Source:HGNC Symbol;Acc:25413]"/>
    <x v="4"/>
    <x v="200"/>
  </r>
  <r>
    <n v="4"/>
    <n v="100123795"/>
    <n v="100140694"/>
    <s v="ADH6"/>
    <s v="alcohol dehydrogenase 6 (class V) [Source:HGNC Symbol;Acc:255]"/>
    <x v="4"/>
    <x v="201"/>
  </r>
  <r>
    <n v="20"/>
    <n v="36661948"/>
    <n v="36720768"/>
    <s v="RPRD1B"/>
    <s v="regulation of nuclear pre-mRNA domain containing 1B [Source:HGNC Symbol;Acc:16209]"/>
    <x v="4"/>
    <x v="202"/>
  </r>
  <r>
    <n v="7"/>
    <n v="63980262"/>
    <n v="64023484"/>
    <s v="ZNF680"/>
    <s v="zinc finger protein 680 [Source:HGNC Symbol;Acc:26897]"/>
    <x v="4"/>
    <x v="203"/>
  </r>
  <r>
    <n v="19"/>
    <n v="16466050"/>
    <n v="16582896"/>
    <s v="EPS15L1"/>
    <s v="epidermal growth factor receptor pathway substrate 15-like 1 [Source:HGNC Symbol;Acc:24634]"/>
    <x v="4"/>
    <x v="204"/>
  </r>
  <r>
    <n v="9"/>
    <n v="117782806"/>
    <n v="117880536"/>
    <s v="TNC"/>
    <s v="tenascin C [Source:HGNC Symbol;Acc:5318]"/>
    <x v="4"/>
    <x v="205"/>
  </r>
  <r>
    <n v="1"/>
    <n v="39546988"/>
    <n v="39952849"/>
    <s v="MACF1"/>
    <s v="microtubule-actin crosslinking factor 1 [Source:HGNC Symbol;Acc:13664]"/>
    <x v="4"/>
    <x v="206"/>
  </r>
  <r>
    <n v="9"/>
    <n v="123664671"/>
    <n v="123691451"/>
    <s v="TRAF1"/>
    <s v="TNF receptor-associated factor 1 [Source:HGNC Symbol;Acc:12031]"/>
    <x v="4"/>
    <x v="207"/>
  </r>
  <r>
    <n v="9"/>
    <n v="123837141"/>
    <n v="123939888"/>
    <s v="CNTRL"/>
    <s v="centriolin [Source:HGNC Symbol;Acc:1858]"/>
    <x v="4"/>
    <x v="208"/>
  </r>
  <r>
    <n v="8"/>
    <n v="80870571"/>
    <n v="81143467"/>
    <s v="TPD52"/>
    <s v="tumor protein D52 [Source:HGNC Symbol;Acc:12005]"/>
    <x v="4"/>
    <x v="209"/>
  </r>
  <r>
    <n v="11"/>
    <n v="133938820"/>
    <n v="134021896"/>
    <s v="JAM3"/>
    <s v="junctional adhesion molecule 3 [Source:HGNC Symbol;Acc:15532]"/>
    <x v="4"/>
    <x v="210"/>
  </r>
  <r>
    <n v="12"/>
    <n v="53874274"/>
    <n v="53893847"/>
    <s v="MAP3K12"/>
    <s v="mitogen-activated protein kinase kinase kinase 12 [Source:HGNC Symbol;Acc:6851]"/>
    <x v="4"/>
    <x v="211"/>
  </r>
  <r>
    <n v="3"/>
    <n v="127634075"/>
    <n v="127706514"/>
    <s v="KBTBD12"/>
    <s v="kelch repeat and BTB (POZ) domain containing 12 [Source:HGNC Symbol;Acc:25731]"/>
    <x v="4"/>
    <x v="212"/>
  </r>
  <r>
    <n v="8"/>
    <n v="134467091"/>
    <n v="134584183"/>
    <s v="ST3GAL1"/>
    <s v="ST3 beta-galactoside alpha-2,3-sialyltransferase 1 [Source:HGNC Symbol;Acc:10862]"/>
    <x v="4"/>
    <x v="213"/>
  </r>
  <r>
    <n v="15"/>
    <n v="90373831"/>
    <n v="90437574"/>
    <s v="AP3S2"/>
    <s v="adaptor-related protein complex 3, sigma 2 subunit [Source:HGNC Symbol;Acc:571]"/>
    <x v="4"/>
    <x v="214"/>
  </r>
  <r>
    <n v="15"/>
    <n v="90377540"/>
    <n v="90456114"/>
    <s v="C15orf38-AP3S2"/>
    <s v="C15orf38-AP3S2 readthrough [Source:HGNC Symbol;Acc:38824]"/>
    <x v="4"/>
    <x v="215"/>
  </r>
  <r>
    <n v="17"/>
    <n v="41561233"/>
    <n v="41621831"/>
    <s v="DHX8"/>
    <s v="DEAH (Asp-Glu-Ala-His) box polypeptide 8 [Source:HGNC Symbol;Acc:2749]"/>
    <x v="4"/>
    <x v="216"/>
  </r>
  <r>
    <n v="1"/>
    <n v="117452679"/>
    <n v="117532980"/>
    <s v="PTGFRN"/>
    <s v="prostaglandin F2 receptor inhibitor [Source:HGNC Symbol;Acc:9601]"/>
    <x v="4"/>
    <x v="217"/>
  </r>
  <r>
    <n v="1"/>
    <n v="19665267"/>
    <n v="19812066"/>
    <s v="CAPZB"/>
    <s v="capping protein (actin filament) muscle Z-line, beta [Source:HGNC Symbol;Acc:1491]"/>
    <x v="4"/>
    <x v="218"/>
  </r>
  <r>
    <n v="3"/>
    <n v="194308402"/>
    <n v="194354418"/>
    <s v="TMEM44"/>
    <s v="transmembrane protein 44 [Source:HGNC Symbol;Acc:25120]"/>
    <x v="4"/>
    <x v="219"/>
  </r>
  <r>
    <n v="1"/>
    <n v="144836157"/>
    <n v="145076186"/>
    <s v="PDE4DIP"/>
    <s v="phosphodiesterase 4D interacting protein [Source:HGNC Symbol;Acc:15580]"/>
    <x v="4"/>
    <x v="220"/>
  </r>
  <r>
    <n v="14"/>
    <n v="76099968"/>
    <n v="76421421"/>
    <s v="TTLL5"/>
    <s v="tubulin tyrosine ligase-like family, member 5 [Source:HGNC Symbol;Acc:19963]"/>
    <x v="4"/>
    <x v="221"/>
  </r>
  <r>
    <n v="7"/>
    <n v="107564244"/>
    <n v="107643700"/>
    <s v="LAMB1"/>
    <s v="laminin, beta 1 [Source:HGNC Symbol;Acc:6486]"/>
    <x v="4"/>
    <x v="222"/>
  </r>
  <r>
    <n v="2"/>
    <n v="55199325"/>
    <n v="55339757"/>
    <s v="RTN4"/>
    <s v="reticulon 4 [Source:HGNC Symbol;Acc:14085]"/>
    <x v="4"/>
    <x v="223"/>
  </r>
  <r>
    <n v="10"/>
    <n v="17686124"/>
    <n v="17757913"/>
    <s v="STAM"/>
    <s v="signal transducing adaptor molecule (SH3 domain and ITAM motif) 1 [Source:HGNC Symbol;Acc:11357]"/>
    <x v="4"/>
    <x v="224"/>
  </r>
  <r>
    <n v="12"/>
    <n v="109554400"/>
    <n v="109706031"/>
    <s v="ACACB"/>
    <s v="acetyl-CoA carboxylase beta [Source:HGNC Symbol;Acc:85]"/>
    <x v="4"/>
    <x v="225"/>
  </r>
  <r>
    <n v="1"/>
    <n v="183155373"/>
    <n v="183214035"/>
    <s v="LAMC2"/>
    <s v="laminin, gamma 2 [Source:HGNC Symbol;Acc:6493]"/>
    <x v="4"/>
    <x v="226"/>
  </r>
  <r>
    <m/>
    <m/>
    <m/>
    <m/>
    <m/>
    <x v="15"/>
    <x v="227"/>
  </r>
  <r>
    <m/>
    <m/>
    <m/>
    <m/>
    <m/>
    <x v="15"/>
    <x v="2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Draaitabel4" cacheId="9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B23" firstHeaderRow="1" firstDataRow="1" firstDataCol="1"/>
  <pivotFields count="8">
    <pivotField showAll="0"/>
    <pivotField showAll="0"/>
    <pivotField showAll="0"/>
    <pivotField showAll="0"/>
    <pivotField showAll="0"/>
    <pivotField axis="axisRow" showAll="0">
      <items count="20">
        <item x="1"/>
        <item x="0"/>
        <item x="13"/>
        <item x="2"/>
        <item x="16"/>
        <item x="8"/>
        <item x="6"/>
        <item x="3"/>
        <item x="4"/>
        <item x="17"/>
        <item x="5"/>
        <item x="7"/>
        <item x="10"/>
        <item x="9"/>
        <item x="14"/>
        <item x="15"/>
        <item x="11"/>
        <item x="12"/>
        <item x="18"/>
        <item t="default"/>
      </items>
    </pivotField>
    <pivotField dataField="1" showAll="0">
      <items count="229">
        <item x="149"/>
        <item x="213"/>
        <item x="157"/>
        <item x="191"/>
        <item x="18"/>
        <item x="95"/>
        <item x="205"/>
        <item x="131"/>
        <item x="167"/>
        <item x="93"/>
        <item x="207"/>
        <item x="226"/>
        <item x="216"/>
        <item x="160"/>
        <item x="197"/>
        <item x="155"/>
        <item x="66"/>
        <item x="199"/>
        <item x="209"/>
        <item x="225"/>
        <item x="218"/>
        <item x="192"/>
        <item x="222"/>
        <item x="153"/>
        <item x="89"/>
        <item x="124"/>
        <item x="193"/>
        <item x="202"/>
        <item x="118"/>
        <item x="168"/>
        <item x="200"/>
        <item x="10"/>
        <item x="130"/>
        <item x="186"/>
        <item x="185"/>
        <item x="99"/>
        <item x="123"/>
        <item x="223"/>
        <item x="107"/>
        <item x="122"/>
        <item x="110"/>
        <item x="189"/>
        <item x="150"/>
        <item x="119"/>
        <item x="208"/>
        <item x="221"/>
        <item x="180"/>
        <item x="145"/>
        <item x="69"/>
        <item x="179"/>
        <item x="204"/>
        <item x="206"/>
        <item x="126"/>
        <item x="75"/>
        <item x="195"/>
        <item x="86"/>
        <item x="76"/>
        <item x="164"/>
        <item x="143"/>
        <item x="127"/>
        <item x="88"/>
        <item x="32"/>
        <item x="146"/>
        <item x="83"/>
        <item x="159"/>
        <item x="11"/>
        <item x="217"/>
        <item x="20"/>
        <item x="17"/>
        <item x="158"/>
        <item x="224"/>
        <item x="25"/>
        <item x="91"/>
        <item x="166"/>
        <item x="137"/>
        <item x="211"/>
        <item x="100"/>
        <item x="114"/>
        <item x="183"/>
        <item x="176"/>
        <item x="187"/>
        <item x="161"/>
        <item x="92"/>
        <item x="219"/>
        <item x="198"/>
        <item x="129"/>
        <item x="29"/>
        <item x="162"/>
        <item x="188"/>
        <item x="125"/>
        <item x="116"/>
        <item x="16"/>
        <item x="128"/>
        <item x="174"/>
        <item x="85"/>
        <item x="104"/>
        <item x="214"/>
        <item x="147"/>
        <item x="67"/>
        <item x="182"/>
        <item x="139"/>
        <item x="101"/>
        <item x="113"/>
        <item x="144"/>
        <item x="173"/>
        <item x="210"/>
        <item x="136"/>
        <item x="148"/>
        <item x="135"/>
        <item x="152"/>
        <item x="105"/>
        <item x="21"/>
        <item x="80"/>
        <item x="141"/>
        <item x="5"/>
        <item x="171"/>
        <item x="63"/>
        <item x="77"/>
        <item x="36"/>
        <item x="90"/>
        <item x="177"/>
        <item x="134"/>
        <item x="190"/>
        <item x="13"/>
        <item x="201"/>
        <item x="203"/>
        <item x="138"/>
        <item x="103"/>
        <item x="220"/>
        <item x="84"/>
        <item x="112"/>
        <item x="79"/>
        <item x="73"/>
        <item x="212"/>
        <item x="163"/>
        <item x="184"/>
        <item x="194"/>
        <item x="196"/>
        <item x="178"/>
        <item x="82"/>
        <item x="154"/>
        <item x="52"/>
        <item x="61"/>
        <item x="181"/>
        <item x="71"/>
        <item x="41"/>
        <item x="4"/>
        <item x="50"/>
        <item x="57"/>
        <item x="45"/>
        <item x="172"/>
        <item x="2"/>
        <item x="40"/>
        <item x="142"/>
        <item x="44"/>
        <item x="8"/>
        <item x="156"/>
        <item x="78"/>
        <item x="53"/>
        <item x="0"/>
        <item x="106"/>
        <item x="9"/>
        <item x="64"/>
        <item x="87"/>
        <item x="133"/>
        <item x="31"/>
        <item x="6"/>
        <item x="12"/>
        <item x="108"/>
        <item x="46"/>
        <item x="60"/>
        <item x="51"/>
        <item x="1"/>
        <item x="59"/>
        <item x="26"/>
        <item x="33"/>
        <item x="38"/>
        <item x="49"/>
        <item x="117"/>
        <item x="98"/>
        <item x="102"/>
        <item x="28"/>
        <item x="72"/>
        <item x="14"/>
        <item x="30"/>
        <item x="151"/>
        <item x="68"/>
        <item x="42"/>
        <item x="27"/>
        <item x="62"/>
        <item x="215"/>
        <item x="43"/>
        <item x="47"/>
        <item x="120"/>
        <item x="56"/>
        <item x="170"/>
        <item x="15"/>
        <item x="23"/>
        <item x="58"/>
        <item x="65"/>
        <item x="19"/>
        <item x="37"/>
        <item x="24"/>
        <item x="74"/>
        <item x="70"/>
        <item x="81"/>
        <item x="121"/>
        <item x="39"/>
        <item x="34"/>
        <item x="96"/>
        <item x="22"/>
        <item x="115"/>
        <item x="111"/>
        <item x="35"/>
        <item x="55"/>
        <item x="3"/>
        <item x="169"/>
        <item x="48"/>
        <item x="165"/>
        <item x="175"/>
        <item x="7"/>
        <item x="54"/>
        <item x="94"/>
        <item x="140"/>
        <item x="97"/>
        <item x="132"/>
        <item x="109"/>
        <item x="227"/>
        <item t="default"/>
      </items>
    </pivotField>
    <pivotField showAll="0">
      <items count="2124">
        <item x="1279"/>
        <item x="1226"/>
        <item x="1671"/>
        <item x="2069"/>
        <item x="1329"/>
        <item x="1303"/>
        <item x="963"/>
        <item x="1719"/>
        <item x="1192"/>
        <item x="1755"/>
        <item x="1853"/>
        <item x="338"/>
        <item x="1526"/>
        <item x="1775"/>
        <item x="925"/>
        <item x="1695"/>
        <item x="562"/>
        <item x="1120"/>
        <item x="578"/>
        <item x="199"/>
        <item x="1154"/>
        <item x="516"/>
        <item x="56"/>
        <item x="88"/>
        <item x="1332"/>
        <item x="138"/>
        <item x="1400"/>
        <item x="1423"/>
        <item x="1353"/>
        <item x="1536"/>
        <item x="382"/>
        <item x="1432"/>
        <item x="1948"/>
        <item x="891"/>
        <item x="869"/>
        <item x="2119"/>
        <item x="1966"/>
        <item x="1956"/>
        <item x="1029"/>
        <item x="445"/>
        <item x="585"/>
        <item x="355"/>
        <item x="1894"/>
        <item x="853"/>
        <item x="1596"/>
        <item x="983"/>
        <item x="624"/>
        <item x="1981"/>
        <item x="176"/>
        <item x="1605"/>
        <item x="1463"/>
        <item x="561"/>
        <item x="728"/>
        <item x="2051"/>
        <item x="1525"/>
        <item x="1822"/>
        <item x="1367"/>
        <item x="1549"/>
        <item x="890"/>
        <item x="335"/>
        <item x="1541"/>
        <item x="1657"/>
        <item x="379"/>
        <item x="1606"/>
        <item x="833"/>
        <item x="1121"/>
        <item x="2052"/>
        <item x="1461"/>
        <item x="1884"/>
        <item x="1024"/>
        <item x="1000"/>
        <item x="122"/>
        <item x="472"/>
        <item x="305"/>
        <item x="1333"/>
        <item x="449"/>
        <item x="1568"/>
        <item x="69"/>
        <item x="598"/>
        <item x="204"/>
        <item x="1521"/>
        <item x="1766"/>
        <item x="1396"/>
        <item x="1225"/>
        <item x="600"/>
        <item x="877"/>
        <item x="1988"/>
        <item x="2012"/>
        <item x="2084"/>
        <item x="1837"/>
        <item x="1586"/>
        <item x="181"/>
        <item x="142"/>
        <item x="851"/>
        <item x="1925"/>
        <item x="1204"/>
        <item x="1155"/>
        <item x="766"/>
        <item x="1173"/>
        <item x="715"/>
        <item x="727"/>
        <item x="673"/>
        <item x="746"/>
        <item x="1082"/>
        <item x="625"/>
        <item x="710"/>
        <item x="1093"/>
        <item x="465"/>
        <item x="1979"/>
        <item x="544"/>
        <item x="709"/>
        <item x="219"/>
        <item x="795"/>
        <item x="831"/>
        <item x="994"/>
        <item x="1692"/>
        <item x="856"/>
        <item x="328"/>
        <item x="1492"/>
        <item x="1927"/>
        <item x="773"/>
        <item x="318"/>
        <item x="2083"/>
        <item x="1451"/>
        <item x="1474"/>
        <item x="225"/>
        <item x="2102"/>
        <item x="1799"/>
        <item x="1126"/>
        <item x="1788"/>
        <item x="447"/>
        <item x="362"/>
        <item x="606"/>
        <item x="1096"/>
        <item x="542"/>
        <item x="1710"/>
        <item x="861"/>
        <item x="1908"/>
        <item x="657"/>
        <item x="641"/>
        <item x="762"/>
        <item x="707"/>
        <item x="1027"/>
        <item x="1386"/>
        <item x="1407"/>
        <item x="1802"/>
        <item x="469"/>
        <item x="1801"/>
        <item x="415"/>
        <item x="919"/>
        <item x="1971"/>
        <item x="705"/>
        <item x="1211"/>
        <item x="1787"/>
        <item x="332"/>
        <item x="2095"/>
        <item x="980"/>
        <item x="51"/>
        <item x="1244"/>
        <item x="1506"/>
        <item x="1302"/>
        <item x="418"/>
        <item x="1741"/>
        <item x="1645"/>
        <item x="1456"/>
        <item x="500"/>
        <item x="1278"/>
        <item x="1330"/>
        <item x="1520"/>
        <item x="448"/>
        <item x="2082"/>
        <item x="361"/>
        <item x="1688"/>
        <item x="2085"/>
        <item x="772"/>
        <item x="706"/>
        <item x="1542"/>
        <item x="27"/>
        <item x="1238"/>
        <item x="1827"/>
        <item x="170"/>
        <item x="1209"/>
        <item x="941"/>
        <item x="42"/>
        <item x="39"/>
        <item x="1807"/>
        <item x="267"/>
        <item x="283"/>
        <item x="1115"/>
        <item x="1540"/>
        <item x="1359"/>
        <item x="1356"/>
        <item x="942"/>
        <item x="182"/>
        <item x="435"/>
        <item x="413"/>
        <item x="434"/>
        <item x="408"/>
        <item x="417"/>
        <item x="411"/>
        <item x="1594"/>
        <item x="1571"/>
        <item x="1570"/>
        <item x="345"/>
        <item x="1304"/>
        <item x="1305"/>
        <item x="1301"/>
        <item x="2044"/>
        <item x="2023"/>
        <item x="2025"/>
        <item x="2011"/>
        <item x="2010"/>
        <item x="1990"/>
        <item x="1991"/>
        <item x="1993"/>
        <item x="1170"/>
        <item x="672"/>
        <item x="684"/>
        <item x="1638"/>
        <item x="1630"/>
        <item x="1473"/>
        <item x="1206"/>
        <item x="1207"/>
        <item x="1198"/>
        <item x="1193"/>
        <item x="918"/>
        <item x="924"/>
        <item x="1806"/>
        <item x="1820"/>
        <item x="1760"/>
        <item x="146"/>
        <item x="144"/>
        <item x="140"/>
        <item x="1851"/>
        <item x="1850"/>
        <item x="1848"/>
        <item x="1847"/>
        <item x="1846"/>
        <item x="1844"/>
        <item x="1843"/>
        <item x="1840"/>
        <item x="1750"/>
        <item x="1743"/>
        <item x="1742"/>
        <item x="1705"/>
        <item x="1703"/>
        <item x="1706"/>
        <item x="597"/>
        <item x="590"/>
        <item x="591"/>
        <item x="592"/>
        <item x="595"/>
        <item x="584"/>
        <item x="1958"/>
        <item x="1957"/>
        <item x="1626"/>
        <item x="510"/>
        <item x="499"/>
        <item x="1566"/>
        <item x="1565"/>
        <item x="1564"/>
        <item x="1397"/>
        <item x="1395"/>
        <item x="1394"/>
        <item x="1392"/>
        <item x="1284"/>
        <item x="1336"/>
        <item x="1475"/>
        <item x="2098"/>
        <item x="2096"/>
        <item x="1508"/>
        <item x="2115"/>
        <item x="2116"/>
        <item x="1047"/>
        <item x="1854"/>
        <item x="1859"/>
        <item x="859"/>
        <item x="968"/>
        <item x="965"/>
        <item x="543"/>
        <item x="347"/>
        <item x="1718"/>
        <item x="381"/>
        <item x="407"/>
        <item x="404"/>
        <item x="1970"/>
        <item x="97"/>
        <item x="55"/>
        <item x="54"/>
        <item x="80"/>
        <item x="53"/>
        <item x="52"/>
        <item x="84"/>
        <item x="47"/>
        <item x="1231"/>
        <item x="127"/>
        <item x="894"/>
        <item x="57"/>
        <item x="105"/>
        <item x="669"/>
        <item x="1111"/>
        <item x="550"/>
        <item x="1552"/>
        <item x="1338"/>
        <item x="981"/>
        <item x="1528"/>
        <item x="1967"/>
        <item x="1578"/>
        <item x="1573"/>
        <item x="327"/>
        <item x="607"/>
        <item x="1953"/>
        <item x="220"/>
        <item x="234"/>
        <item x="765"/>
        <item x="763"/>
        <item x="2079"/>
        <item x="2077"/>
        <item x="2068"/>
        <item x="141"/>
        <item x="139"/>
        <item x="1636"/>
        <item x="1282"/>
        <item x="2080"/>
        <item x="2086"/>
        <item x="1751"/>
        <item x="1752"/>
        <item x="1627"/>
        <item x="596"/>
        <item x="793"/>
        <item x="1210"/>
        <item x="1212"/>
        <item x="1179"/>
        <item x="2113"/>
        <item x="239"/>
        <item x="780"/>
        <item x="779"/>
        <item x="927"/>
        <item x="1270"/>
        <item x="1269"/>
        <item x="1236"/>
        <item x="1235"/>
        <item x="1252"/>
        <item x="1243"/>
        <item x="1234"/>
        <item x="993"/>
        <item x="1589"/>
        <item x="708"/>
        <item x="689"/>
        <item x="1942"/>
        <item x="841"/>
        <item x="839"/>
        <item x="837"/>
        <item x="360"/>
        <item x="1926"/>
        <item x="119"/>
        <item x="26"/>
        <item x="406"/>
        <item x="20"/>
        <item x="21"/>
        <item x="85"/>
        <item x="1477"/>
        <item x="1479"/>
        <item x="1965"/>
        <item x="126"/>
        <item x="1551"/>
        <item x="79"/>
        <item x="2094"/>
        <item x="971"/>
        <item x="957"/>
        <item x="972"/>
        <item x="969"/>
        <item x="1083"/>
        <item x="2087"/>
        <item x="1904"/>
        <item x="2081"/>
        <item x="1910"/>
        <item x="1686"/>
        <item x="1674"/>
        <item x="862"/>
        <item x="893"/>
        <item x="1402"/>
        <item x="1906"/>
        <item x="1759"/>
        <item x="973"/>
        <item x="265"/>
        <item x="304"/>
        <item x="1114"/>
        <item x="768"/>
        <item x="761"/>
        <item x="452"/>
        <item x="223"/>
        <item x="416"/>
        <item x="767"/>
        <item x="450"/>
        <item x="221"/>
        <item x="1088"/>
        <item x="13"/>
        <item x="1379"/>
        <item x="1"/>
        <item x="1656"/>
        <item x="1112"/>
        <item x="129"/>
        <item x="436"/>
        <item x="1736"/>
        <item x="974"/>
        <item x="1960"/>
        <item x="1738"/>
        <item x="586"/>
        <item x="198"/>
        <item x="313"/>
        <item x="632"/>
        <item x="887"/>
        <item x="959"/>
        <item x="1644"/>
        <item x="229"/>
        <item x="1633"/>
        <item x="1746"/>
        <item x="976"/>
        <item x="923"/>
        <item x="316"/>
        <item x="935"/>
        <item x="1642"/>
        <item x="1081"/>
        <item x="320"/>
        <item x="991"/>
        <item x="1366"/>
        <item x="1117"/>
        <item x="665"/>
        <item x="670"/>
        <item x="1643"/>
        <item x="982"/>
        <item x="587"/>
        <item x="210"/>
        <item x="1976"/>
        <item x="930"/>
        <item x="339"/>
        <item x="548"/>
        <item x="1527"/>
        <item x="94"/>
        <item x="904"/>
        <item x="1641"/>
        <item x="798"/>
        <item x="315"/>
        <item x="1699"/>
        <item x="787"/>
        <item x="278"/>
        <item x="1831"/>
        <item x="619"/>
        <item x="1092"/>
        <item x="1600"/>
        <item x="978"/>
        <item x="224"/>
        <item x="412"/>
        <item x="82"/>
        <item x="985"/>
        <item x="319"/>
        <item x="788"/>
        <item x="1928"/>
        <item x="1789"/>
        <item x="275"/>
        <item x="903"/>
        <item x="151"/>
        <item x="1609"/>
        <item x="902"/>
        <item x="1195"/>
        <item x="1678"/>
        <item x="456"/>
        <item x="306"/>
        <item x="678"/>
        <item x="252"/>
        <item x="574"/>
        <item x="1628"/>
        <item x="1389"/>
        <item x="916"/>
        <item x="312"/>
        <item x="248"/>
        <item x="1113"/>
        <item x="668"/>
        <item x="1471"/>
        <item x="601"/>
        <item x="188"/>
        <item x="1607"/>
        <item x="612"/>
        <item x="1493"/>
        <item x="932"/>
        <item x="266"/>
        <item x="2092"/>
        <item x="1676"/>
        <item x="247"/>
        <item x="218"/>
        <item x="1610"/>
        <item x="729"/>
        <item x="901"/>
        <item x="936"/>
        <item x="1730"/>
        <item x="15"/>
        <item x="1975"/>
        <item x="992"/>
        <item x="785"/>
        <item x="577"/>
        <item x="241"/>
        <item x="1980"/>
        <item x="211"/>
        <item x="340"/>
        <item x="990"/>
        <item x="760"/>
        <item x="1849"/>
        <item x="168"/>
        <item x="589"/>
        <item x="186"/>
        <item x="889"/>
        <item x="1721"/>
        <item x="1968"/>
        <item x="593"/>
        <item x="1110"/>
        <item x="970"/>
        <item x="1174"/>
        <item x="986"/>
        <item x="1501"/>
        <item x="375"/>
        <item x="569"/>
        <item x="1629"/>
        <item x="96"/>
        <item x="152"/>
        <item x="888"/>
        <item x="1959"/>
        <item x="1377"/>
        <item x="230"/>
        <item x="246"/>
        <item x="937"/>
        <item x="1203"/>
        <item x="1729"/>
        <item x="1459"/>
        <item x="123"/>
        <item x="989"/>
        <item x="40"/>
        <item x="914"/>
        <item x="1084"/>
        <item x="1709"/>
        <item x="1091"/>
        <item x="679"/>
        <item x="1543"/>
        <item x="1172"/>
        <item x="124"/>
        <item x="46"/>
        <item x="457"/>
        <item x="1652"/>
        <item x="1654"/>
        <item x="2091"/>
        <item x="281"/>
        <item x="149"/>
        <item x="67"/>
        <item x="896"/>
        <item x="1283"/>
        <item x="752"/>
        <item x="2078"/>
        <item x="1693"/>
        <item x="744"/>
        <item x="1728"/>
        <item x="895"/>
        <item x="1887"/>
        <item x="1673"/>
        <item x="1830"/>
        <item x="1722"/>
        <item x="200"/>
        <item x="617"/>
        <item x="0"/>
        <item x="242"/>
        <item x="268"/>
        <item x="666"/>
        <item x="322"/>
        <item x="988"/>
        <item x="926"/>
        <item x="311"/>
        <item x="885"/>
        <item x="1089"/>
        <item x="997"/>
        <item x="1698"/>
        <item x="1619"/>
        <item x="897"/>
        <item x="1458"/>
        <item x="2097"/>
        <item x="884"/>
        <item x="1595"/>
        <item x="781"/>
        <item x="1563"/>
        <item x="1829"/>
        <item x="713"/>
        <item x="273"/>
        <item x="351"/>
        <item x="667"/>
        <item x="631"/>
        <item x="1253"/>
        <item x="1769"/>
        <item x="674"/>
        <item x="243"/>
        <item x="264"/>
        <item x="1734"/>
        <item x="573"/>
        <item x="771"/>
        <item x="446"/>
        <item x="45"/>
        <item x="1883"/>
        <item x="784"/>
        <item x="1495"/>
        <item x="1171"/>
        <item x="774"/>
        <item x="1763"/>
        <item x="868"/>
        <item x="163"/>
        <item x="783"/>
        <item x="222"/>
        <item x="1737"/>
        <item x="117"/>
        <item x="1116"/>
        <item x="1500"/>
        <item x="898"/>
        <item x="664"/>
        <item x="794"/>
        <item x="238"/>
        <item x="8"/>
        <item x="212"/>
        <item x="1496"/>
        <item x="987"/>
        <item x="1615"/>
        <item x="940"/>
        <item x="1677"/>
        <item x="43"/>
        <item x="1974"/>
        <item x="546"/>
        <item x="769"/>
        <item x="939"/>
        <item x="280"/>
        <item x="565"/>
        <item x="430"/>
        <item x="1723"/>
        <item x="933"/>
        <item x="1773"/>
        <item x="1727"/>
        <item x="81"/>
        <item x="202"/>
        <item x="594"/>
        <item x="1337"/>
        <item x="180"/>
        <item x="1647"/>
        <item x="545"/>
        <item x="282"/>
        <item x="1724"/>
        <item x="240"/>
        <item x="274"/>
        <item x="1387"/>
        <item x="172"/>
        <item x="1720"/>
        <item x="900"/>
        <item x="1962"/>
        <item x="125"/>
        <item x="1735"/>
        <item x="934"/>
        <item x="1725"/>
        <item x="778"/>
        <item x="547"/>
        <item x="236"/>
        <item x="1119"/>
        <item x="634"/>
        <item x="121"/>
        <item x="1680"/>
        <item x="1689"/>
        <item x="1265"/>
        <item x="1961"/>
        <item x="501"/>
        <item x="867"/>
        <item x="1986"/>
        <item x="110"/>
        <item x="1793"/>
        <item x="719"/>
        <item x="1078"/>
        <item x="1616"/>
        <item x="1385"/>
        <item x="1483"/>
        <item x="162"/>
        <item x="1658"/>
        <item x="615"/>
        <item x="1334"/>
        <item x="414"/>
        <item x="711"/>
        <item x="2093"/>
        <item x="1631"/>
        <item x="637"/>
        <item x="913"/>
        <item x="1659"/>
        <item x="1050"/>
        <item x="2120"/>
        <item x="160"/>
        <item x="432"/>
        <item x="257"/>
        <item x="791"/>
        <item x="1833"/>
        <item x="1613"/>
        <item x="1684"/>
        <item x="178"/>
        <item x="1079"/>
        <item x="1832"/>
        <item x="1761"/>
        <item x="726"/>
        <item x="1326"/>
        <item x="227"/>
        <item x="1315"/>
        <item x="1404"/>
        <item x="921"/>
        <item x="872"/>
        <item x="451"/>
        <item x="1065"/>
        <item x="1622"/>
        <item x="1051"/>
        <item x="614"/>
        <item x="209"/>
        <item x="159"/>
        <item x="671"/>
        <item x="130"/>
        <item x="2030"/>
        <item x="1384"/>
        <item x="718"/>
        <item x="95"/>
        <item x="1481"/>
        <item x="1534"/>
        <item x="628"/>
        <item x="507"/>
        <item x="782"/>
        <item x="883"/>
        <item x="720"/>
        <item x="1994"/>
        <item x="1486"/>
        <item x="505"/>
        <item x="722"/>
        <item x="1485"/>
        <item x="875"/>
        <item x="509"/>
        <item x="1665"/>
        <item x="568"/>
        <item x="1522"/>
        <item x="1118"/>
        <item x="441"/>
        <item x="1700"/>
        <item x="874"/>
        <item x="343"/>
        <item x="1732"/>
        <item x="588"/>
        <item x="1264"/>
        <item x="1124"/>
        <item x="570"/>
        <item x="1977"/>
        <item x="148"/>
        <item x="1476"/>
        <item x="203"/>
        <item x="260"/>
        <item x="1467"/>
        <item x="48"/>
        <item x="1469"/>
        <item x="1809"/>
        <item x="1058"/>
        <item x="2008"/>
        <item x="870"/>
        <item x="1312"/>
        <item x="1599"/>
        <item x="1307"/>
        <item x="975"/>
        <item x="549"/>
        <item x="1625"/>
        <item x="1053"/>
        <item x="1491"/>
        <item x="1196"/>
        <item x="2071"/>
        <item x="1055"/>
        <item x="876"/>
        <item x="1205"/>
        <item x="70"/>
        <item x="443"/>
        <item x="1532"/>
        <item x="1845"/>
        <item x="629"/>
        <item x="2074"/>
        <item x="120"/>
        <item x="1073"/>
        <item x="1064"/>
        <item x="99"/>
        <item x="1335"/>
        <item x="1489"/>
        <item x="254"/>
        <item x="1813"/>
        <item x="431"/>
        <item x="1825"/>
        <item x="317"/>
        <item x="1982"/>
        <item x="1048"/>
        <item x="249"/>
        <item x="1077"/>
        <item x="1070"/>
        <item x="1768"/>
        <item x="1704"/>
        <item x="2073"/>
        <item x="201"/>
        <item x="929"/>
        <item x="256"/>
        <item x="1764"/>
        <item x="777"/>
        <item x="150"/>
        <item x="429"/>
        <item x="1308"/>
        <item x="1499"/>
        <item x="1649"/>
        <item x="1618"/>
        <item x="714"/>
        <item x="1076"/>
        <item x="1817"/>
        <item x="143"/>
        <item x="1468"/>
        <item x="420"/>
        <item x="1648"/>
        <item x="2067"/>
        <item x="342"/>
        <item x="353"/>
        <item x="899"/>
        <item x="1062"/>
        <item x="1973"/>
        <item x="626"/>
        <item x="910"/>
        <item x="943"/>
        <item x="1090"/>
        <item x="1257"/>
        <item x="1229"/>
        <item x="1770"/>
        <item x="107"/>
        <item x="1646"/>
        <item x="1612"/>
        <item x="1383"/>
        <item x="1529"/>
        <item x="1824"/>
        <item x="1796"/>
        <item x="226"/>
        <item x="503"/>
        <item x="1535"/>
        <item x="2070"/>
        <item x="1634"/>
        <item x="1498"/>
        <item x="1067"/>
        <item x="438"/>
        <item x="1662"/>
        <item x="683"/>
        <item x="104"/>
        <item x="1744"/>
        <item x="633"/>
        <item x="49"/>
        <item x="357"/>
        <item x="871"/>
        <item x="1602"/>
        <item x="1060"/>
        <item x="1653"/>
        <item x="832"/>
        <item x="2075"/>
        <item x="682"/>
        <item x="1726"/>
        <item x="912"/>
        <item x="2121"/>
        <item x="1819"/>
        <item x="259"/>
        <item x="1679"/>
        <item x="421"/>
        <item x="1478"/>
        <item x="1767"/>
        <item x="1905"/>
        <item x="1795"/>
        <item x="1123"/>
        <item x="1052"/>
        <item x="1972"/>
        <item x="1681"/>
        <item x="906"/>
        <item x="1310"/>
        <item x="83"/>
        <item x="323"/>
        <item x="1664"/>
        <item x="106"/>
        <item x="566"/>
        <item x="1122"/>
        <item x="790"/>
        <item x="1969"/>
        <item x="724"/>
        <item x="147"/>
        <item x="1675"/>
        <item x="572"/>
        <item x="892"/>
        <item x="2026"/>
        <item x="321"/>
        <item x="564"/>
        <item x="1300"/>
        <item x="1620"/>
        <item x="1617"/>
        <item x="2039"/>
        <item x="627"/>
        <item x="908"/>
        <item x="1046"/>
        <item x="409"/>
        <item x="1531"/>
        <item x="1690"/>
        <item x="1087"/>
        <item x="1614"/>
        <item x="1685"/>
        <item x="2003"/>
        <item x="2015"/>
        <item x="1069"/>
        <item x="2076"/>
        <item x="928"/>
        <item x="1380"/>
        <item x="207"/>
        <item x="618"/>
        <item x="1071"/>
        <item x="1487"/>
        <item x="1201"/>
        <item x="717"/>
        <item x="1812"/>
        <item x="231"/>
        <item x="145"/>
        <item x="454"/>
        <item x="2002"/>
        <item x="1391"/>
        <item x="1672"/>
        <item x="1086"/>
        <item x="1797"/>
        <item x="442"/>
        <item x="725"/>
        <item x="1660"/>
        <item x="128"/>
        <item x="636"/>
        <item x="1823"/>
        <item x="1623"/>
        <item x="453"/>
        <item x="112"/>
        <item x="1125"/>
        <item x="1266"/>
        <item x="502"/>
        <item x="1964"/>
        <item x="1749"/>
        <item x="1691"/>
        <item x="571"/>
        <item x="1258"/>
        <item x="1200"/>
        <item x="359"/>
        <item x="1683"/>
        <item x="1464"/>
        <item x="1667"/>
        <item x="1072"/>
        <item x="324"/>
        <item x="1530"/>
        <item x="1063"/>
        <item x="873"/>
        <item x="506"/>
        <item x="676"/>
        <item x="922"/>
        <item x="1324"/>
        <item x="938"/>
        <item x="250"/>
        <item x="1818"/>
        <item x="1059"/>
        <item x="1261"/>
        <item x="1080"/>
        <item x="1765"/>
        <item x="1803"/>
        <item x="1074"/>
        <item x="261"/>
        <item x="1199"/>
        <item x="1061"/>
        <item x="2040"/>
        <item x="1816"/>
        <item x="1355"/>
        <item x="575"/>
        <item x="967"/>
        <item x="1361"/>
        <item x="132"/>
        <item x="680"/>
        <item x="1085"/>
        <item x="2090"/>
        <item x="1390"/>
        <item x="1733"/>
        <item x="1494"/>
        <item x="2088"/>
        <item x="944"/>
        <item x="2099"/>
        <item x="886"/>
        <item x="880"/>
        <item x="1049"/>
        <item x="776"/>
        <item x="205"/>
        <item x="1202"/>
        <item x="1632"/>
        <item x="677"/>
        <item x="905"/>
        <item x="1826"/>
        <item x="1682"/>
        <item x="1272"/>
        <item x="1328"/>
        <item x="860"/>
        <item x="630"/>
        <item x="1611"/>
        <item x="858"/>
        <item x="1482"/>
        <item x="723"/>
        <item x="425"/>
        <item x="1651"/>
        <item x="1661"/>
        <item x="1465"/>
        <item x="857"/>
        <item x="1382"/>
        <item x="1360"/>
        <item x="424"/>
        <item x="1523"/>
        <item x="1608"/>
        <item x="50"/>
        <item x="879"/>
        <item x="1066"/>
        <item x="1624"/>
        <item x="1533"/>
        <item x="1963"/>
        <item x="909"/>
        <item x="979"/>
        <item x="255"/>
        <item x="508"/>
        <item x="1503"/>
        <item x="428"/>
        <item x="1232"/>
        <item x="1354"/>
        <item x="1405"/>
        <item x="1057"/>
        <item x="931"/>
        <item x="1273"/>
        <item x="326"/>
        <item x="422"/>
        <item x="1852"/>
        <item x="2072"/>
        <item x="945"/>
        <item x="1054"/>
        <item x="2009"/>
        <item x="1399"/>
        <item x="1068"/>
        <item x="2089"/>
        <item x="1056"/>
        <item x="1670"/>
        <item x="504"/>
        <item x="1306"/>
        <item x="1909"/>
        <item x="635"/>
        <item x="1497"/>
        <item x="907"/>
        <item x="1403"/>
        <item x="1731"/>
        <item x="208"/>
        <item x="1362"/>
        <item x="621"/>
        <item x="1484"/>
        <item x="2038"/>
        <item x="623"/>
        <item x="911"/>
        <item x="1276"/>
        <item x="2118"/>
        <item x="716"/>
        <item x="920"/>
        <item x="1194"/>
        <item x="1259"/>
        <item x="563"/>
        <item x="1388"/>
        <item x="567"/>
        <item x="1687"/>
        <item x="675"/>
        <item x="325"/>
        <item x="1811"/>
        <item x="1650"/>
        <item x="1358"/>
        <item x="1702"/>
        <item x="98"/>
        <item x="2100"/>
        <item x="622"/>
        <item x="2006"/>
        <item x="341"/>
        <item x="1401"/>
        <item x="1978"/>
        <item x="882"/>
        <item x="437"/>
        <item x="1274"/>
        <item x="1762"/>
        <item x="206"/>
        <item x="1502"/>
        <item x="1640"/>
        <item x="1313"/>
        <item x="1311"/>
        <item x="712"/>
        <item x="2016"/>
        <item x="721"/>
        <item x="1834"/>
        <item x="251"/>
        <item x="1621"/>
        <item x="2018"/>
        <item x="775"/>
        <item x="131"/>
        <item x="228"/>
        <item x="1378"/>
        <item x="1954"/>
        <item x="1663"/>
        <item x="1814"/>
        <item x="1309"/>
        <item x="1907"/>
        <item x="1197"/>
        <item x="455"/>
        <item x="307"/>
        <item x="1955"/>
        <item x="1275"/>
        <item x="2020"/>
        <item x="113"/>
        <item x="1381"/>
        <item x="1835"/>
        <item x="620"/>
        <item x="1828"/>
        <item x="977"/>
        <item x="1524"/>
        <item x="68"/>
        <item x="616"/>
        <item x="1701"/>
        <item x="1466"/>
        <item x="1075"/>
        <item x="1267"/>
        <item x="1794"/>
        <item x="440"/>
        <item x="72"/>
        <item x="71"/>
        <item x="1041"/>
        <item x="1208"/>
        <item x="648"/>
        <item x="1030"/>
        <item x="1712"/>
        <item x="640"/>
        <item x="1453"/>
        <item x="153"/>
        <item x="964"/>
        <item x="348"/>
        <item x="658"/>
        <item x="681"/>
        <item x="1713"/>
        <item x="1452"/>
        <item x="354"/>
        <item x="244"/>
        <item x="156"/>
        <item x="349"/>
        <item x="1538"/>
        <item x="1757"/>
        <item x="1454"/>
        <item x="1038"/>
        <item x="796"/>
        <item x="644"/>
        <item x="1035"/>
        <item x="284"/>
        <item x="958"/>
        <item x="352"/>
        <item x="1480"/>
        <item x="1032"/>
        <item x="639"/>
        <item x="1039"/>
        <item x="73"/>
        <item x="74"/>
        <item x="654"/>
        <item x="1040"/>
        <item x="966"/>
        <item x="576"/>
        <item x="1488"/>
        <item x="1754"/>
        <item x="652"/>
        <item x="1639"/>
        <item x="878"/>
        <item x="660"/>
        <item x="245"/>
        <item x="659"/>
        <item x="1756"/>
        <item x="661"/>
        <item x="184"/>
        <item x="350"/>
        <item x="75"/>
        <item x="649"/>
        <item x="1537"/>
        <item x="852"/>
        <item x="1539"/>
        <item x="77"/>
        <item x="158"/>
        <item x="643"/>
        <item x="656"/>
        <item x="308"/>
        <item x="1034"/>
        <item x="336"/>
        <item x="1031"/>
        <item x="647"/>
        <item x="76"/>
        <item x="1715"/>
        <item x="655"/>
        <item x="356"/>
        <item x="1455"/>
        <item x="642"/>
        <item x="962"/>
        <item x="650"/>
        <item x="1037"/>
        <item x="1033"/>
        <item x="299"/>
        <item x="1753"/>
        <item x="358"/>
        <item x="1714"/>
        <item x="1036"/>
        <item x="651"/>
        <item x="645"/>
        <item x="155"/>
        <item x="1758"/>
        <item x="1042"/>
        <item x="961"/>
        <item x="1043"/>
        <item x="295"/>
        <item x="881"/>
        <item x="1696"/>
        <item x="310"/>
        <item x="154"/>
        <item x="1490"/>
        <item x="1717"/>
        <item x="960"/>
        <item x="1711"/>
        <item x="1450"/>
        <item x="646"/>
        <item x="157"/>
        <item x="309"/>
        <item x="1716"/>
        <item x="1044"/>
        <item x="653"/>
        <item x="253"/>
        <item x="864"/>
        <item x="1149"/>
        <item x="1103"/>
        <item x="1445"/>
        <item x="378"/>
        <item x="1317"/>
        <item x="276"/>
        <item x="1857"/>
        <item x="1870"/>
        <item x="1858"/>
        <item x="1510"/>
        <item x="1447"/>
        <item x="288"/>
        <item x="951"/>
        <item x="1914"/>
        <item x="1514"/>
        <item x="1513"/>
        <item x="399"/>
        <item x="1516"/>
        <item x="290"/>
        <item x="391"/>
        <item x="298"/>
        <item x="1373"/>
        <item x="955"/>
        <item x="737"/>
        <item x="1446"/>
        <item x="1442"/>
        <item x="1349"/>
        <item x="398"/>
        <item x="1143"/>
        <item x="1146"/>
        <item x="1318"/>
        <item x="1920"/>
        <item x="738"/>
        <item x="731"/>
        <item x="1150"/>
        <item x="1105"/>
        <item x="1346"/>
        <item x="1874"/>
        <item x="1867"/>
        <item x="1448"/>
        <item x="292"/>
        <item x="272"/>
        <item x="1322"/>
        <item x="947"/>
        <item x="1099"/>
        <item x="952"/>
        <item x="100"/>
        <item x="387"/>
        <item x="1102"/>
        <item x="402"/>
        <item x="385"/>
        <item x="1342"/>
        <item x="1368"/>
        <item x="384"/>
        <item x="403"/>
        <item x="337"/>
        <item x="1855"/>
        <item x="736"/>
        <item x="400"/>
        <item x="1438"/>
        <item x="394"/>
        <item x="1444"/>
        <item x="1369"/>
        <item x="949"/>
        <item x="1351"/>
        <item x="1873"/>
        <item x="1440"/>
        <item x="383"/>
        <item x="1860"/>
        <item x="271"/>
        <item x="1919"/>
        <item x="1108"/>
        <item x="297"/>
        <item x="1151"/>
        <item x="1145"/>
        <item x="1519"/>
        <item x="740"/>
        <item x="1511"/>
        <item x="1449"/>
        <item x="735"/>
        <item x="277"/>
        <item x="1344"/>
        <item x="734"/>
        <item x="1917"/>
        <item x="1365"/>
        <item x="1441"/>
        <item x="1142"/>
        <item x="1921"/>
        <item x="1880"/>
        <item x="1512"/>
        <item x="1141"/>
        <item x="1098"/>
        <item x="380"/>
        <item x="1097"/>
        <item x="1341"/>
        <item x="1517"/>
        <item x="948"/>
        <item x="950"/>
        <item x="1443"/>
        <item x="1316"/>
        <item x="1856"/>
        <item x="1439"/>
        <item x="1339"/>
        <item x="1370"/>
        <item x="1876"/>
        <item x="1436"/>
        <item x="741"/>
        <item x="1875"/>
        <item x="733"/>
        <item x="1348"/>
        <item x="1865"/>
        <item x="296"/>
        <item x="1345"/>
        <item x="1374"/>
        <item x="739"/>
        <item x="1144"/>
        <item x="1325"/>
        <item x="78"/>
        <item x="294"/>
        <item x="954"/>
        <item x="1911"/>
        <item x="1869"/>
        <item x="1864"/>
        <item x="1327"/>
        <item x="1109"/>
        <item x="742"/>
        <item x="235"/>
        <item x="1509"/>
        <item x="1877"/>
        <item x="300"/>
        <item x="1866"/>
        <item x="1923"/>
        <item x="395"/>
        <item x="1376"/>
        <item x="1137"/>
        <item x="1515"/>
        <item x="389"/>
        <item x="743"/>
        <item x="135"/>
        <item x="732"/>
        <item x="397"/>
        <item x="287"/>
        <item x="1148"/>
        <item x="1140"/>
        <item x="1153"/>
        <item x="396"/>
        <item x="1375"/>
        <item x="1915"/>
        <item x="1147"/>
        <item x="1924"/>
        <item x="1872"/>
        <item x="1100"/>
        <item x="303"/>
        <item x="1343"/>
        <item x="953"/>
        <item x="314"/>
        <item x="1912"/>
        <item x="1505"/>
        <item x="1104"/>
        <item x="388"/>
        <item x="1437"/>
        <item x="1922"/>
        <item x="301"/>
        <item x="1434"/>
        <item x="291"/>
        <item x="293"/>
        <item x="1518"/>
        <item x="393"/>
        <item x="302"/>
        <item x="1862"/>
        <item x="1319"/>
        <item x="1863"/>
        <item x="1314"/>
        <item x="286"/>
        <item x="1107"/>
        <item x="1861"/>
        <item x="289"/>
        <item x="386"/>
        <item x="1139"/>
        <item x="1152"/>
        <item x="1879"/>
        <item x="1323"/>
        <item x="1321"/>
        <item x="730"/>
        <item x="1916"/>
        <item x="1507"/>
        <item x="401"/>
        <item x="1871"/>
        <item x="1878"/>
        <item x="137"/>
        <item x="136"/>
        <item x="1340"/>
        <item x="1913"/>
        <item x="1918"/>
        <item x="1372"/>
        <item x="1371"/>
        <item x="1435"/>
        <item x="392"/>
        <item x="1352"/>
        <item x="1347"/>
        <item x="285"/>
        <item x="1350"/>
        <item x="1868"/>
        <item x="1101"/>
        <item x="1106"/>
        <item x="1138"/>
        <item x="1320"/>
        <item x="390"/>
        <item x="1808"/>
        <item x="1019"/>
        <item x="1166"/>
        <item x="1003"/>
        <item x="1579"/>
        <item x="521"/>
        <item x="1987"/>
        <item x="528"/>
        <item x="344"/>
        <item x="477"/>
        <item x="1889"/>
        <item x="1989"/>
        <item x="1221"/>
        <item x="1165"/>
        <item x="478"/>
        <item x="532"/>
        <item x="522"/>
        <item x="533"/>
        <item x="554"/>
        <item x="1216"/>
        <item x="559"/>
        <item x="471"/>
        <item x="540"/>
        <item x="1007"/>
        <item x="556"/>
        <item x="537"/>
        <item x="1985"/>
        <item x="2005"/>
        <item x="535"/>
        <item x="1002"/>
        <item x="514"/>
        <item x="1248"/>
        <item x="488"/>
        <item x="1996"/>
        <item x="603"/>
        <item x="2042"/>
        <item x="2028"/>
        <item x="558"/>
        <item x="531"/>
        <item x="485"/>
        <item x="539"/>
        <item x="2000"/>
        <item x="536"/>
        <item x="498"/>
        <item x="1219"/>
        <item x="481"/>
        <item x="998"/>
        <item x="1158"/>
        <item x="1237"/>
        <item x="2024"/>
        <item x="1597"/>
        <item x="526"/>
        <item x="494"/>
        <item x="482"/>
        <item x="520"/>
        <item x="1223"/>
        <item x="604"/>
        <item x="473"/>
        <item x="552"/>
        <item x="1572"/>
        <item x="1001"/>
        <item x="1159"/>
        <item x="2004"/>
        <item x="1241"/>
        <item x="1214"/>
        <item x="1984"/>
        <item x="2027"/>
        <item x="1239"/>
        <item x="1574"/>
        <item x="1164"/>
        <item x="497"/>
        <item x="173"/>
        <item x="376"/>
        <item x="167"/>
        <item x="2033"/>
        <item x="1821"/>
        <item x="479"/>
        <item x="2043"/>
        <item x="1747"/>
        <item x="1009"/>
        <item x="1222"/>
        <item x="1021"/>
        <item x="524"/>
        <item x="999"/>
        <item x="1163"/>
        <item x="1008"/>
        <item x="1010"/>
        <item x="1892"/>
        <item x="1598"/>
        <item x="1157"/>
        <item x="530"/>
        <item x="1004"/>
        <item x="1022"/>
        <item x="608"/>
        <item x="496"/>
        <item x="495"/>
        <item x="171"/>
        <item x="1745"/>
        <item x="2014"/>
        <item x="538"/>
        <item x="1995"/>
        <item x="2019"/>
        <item x="1017"/>
        <item x="1999"/>
        <item x="1012"/>
        <item x="1011"/>
        <item x="1815"/>
        <item x="1168"/>
        <item x="764"/>
        <item x="1603"/>
        <item x="1217"/>
        <item x="2029"/>
        <item x="476"/>
        <item x="1015"/>
        <item x="2007"/>
        <item x="527"/>
        <item x="1992"/>
        <item x="602"/>
        <item x="1460"/>
        <item x="2035"/>
        <item x="518"/>
        <item x="1581"/>
        <item x="2041"/>
        <item x="1245"/>
        <item x="555"/>
        <item x="1888"/>
        <item x="487"/>
        <item x="2036"/>
        <item x="611"/>
        <item x="1983"/>
        <item x="1161"/>
        <item x="517"/>
        <item x="609"/>
        <item x="553"/>
        <item x="279"/>
        <item x="1020"/>
        <item x="560"/>
        <item x="1890"/>
        <item x="525"/>
        <item x="1018"/>
        <item x="513"/>
        <item x="1885"/>
        <item x="1167"/>
        <item x="1748"/>
        <item x="490"/>
        <item x="1016"/>
        <item x="1013"/>
        <item x="519"/>
        <item x="1580"/>
        <item x="1601"/>
        <item x="1576"/>
        <item x="474"/>
        <item x="1604"/>
        <item x="2017"/>
        <item x="2031"/>
        <item x="1160"/>
        <item x="475"/>
        <item x="1006"/>
        <item x="515"/>
        <item x="1575"/>
        <item x="480"/>
        <item x="491"/>
        <item x="1162"/>
        <item x="2032"/>
        <item x="377"/>
        <item x="529"/>
        <item x="2034"/>
        <item x="1247"/>
        <item x="486"/>
        <item x="523"/>
        <item x="2037"/>
        <item x="483"/>
        <item x="1891"/>
        <item x="1220"/>
        <item x="1997"/>
        <item x="1005"/>
        <item x="2021"/>
        <item x="599"/>
        <item x="1215"/>
        <item x="2013"/>
        <item x="484"/>
        <item x="1569"/>
        <item x="551"/>
        <item x="1577"/>
        <item x="1213"/>
        <item x="1218"/>
        <item x="1998"/>
        <item x="1567"/>
        <item x="1014"/>
        <item x="2001"/>
        <item x="493"/>
        <item x="610"/>
        <item x="605"/>
        <item x="1156"/>
        <item x="2022"/>
        <item x="1886"/>
        <item x="1023"/>
        <item x="534"/>
        <item x="489"/>
        <item x="492"/>
        <item x="1798"/>
        <item x="2110"/>
        <item x="161"/>
        <item x="433"/>
        <item x="166"/>
        <item x="1694"/>
        <item x="511"/>
        <item x="1697"/>
        <item x="1427"/>
        <item x="169"/>
        <item x="1800"/>
        <item x="1776"/>
        <item x="1393"/>
        <item x="439"/>
        <item x="1462"/>
        <item x="1839"/>
        <item x="1739"/>
        <item x="2112"/>
        <item x="1128"/>
        <item x="419"/>
        <item x="427"/>
        <item x="662"/>
        <item x="754"/>
        <item x="2114"/>
        <item x="1790"/>
        <item x="541"/>
        <item x="2111"/>
        <item x="1357"/>
        <item x="444"/>
        <item x="179"/>
        <item x="1882"/>
        <item x="557"/>
        <item x="512"/>
        <item x="165"/>
        <item x="1331"/>
        <item x="2108"/>
        <item x="1457"/>
        <item x="1286"/>
        <item x="1635"/>
        <item x="1838"/>
        <item x="1470"/>
        <item x="175"/>
        <item x="1740"/>
        <item x="410"/>
        <item x="2103"/>
        <item x="1841"/>
        <item x="1169"/>
        <item x="1191"/>
        <item x="1224"/>
        <item x="1947"/>
        <item x="2101"/>
        <item x="426"/>
        <item x="750"/>
        <item x="863"/>
        <item x="1045"/>
        <item x="685"/>
        <item x="915"/>
        <item x="1094"/>
        <item x="1364"/>
        <item x="1546"/>
        <item x="1472"/>
        <item x="118"/>
        <item x="1178"/>
        <item x="1504"/>
        <item x="2109"/>
        <item x="22"/>
        <item x="917"/>
        <item x="233"/>
        <item x="1791"/>
        <item x="2106"/>
        <item x="2117"/>
        <item x="174"/>
        <item x="1363"/>
        <item x="579"/>
        <item x="946"/>
        <item x="405"/>
        <item x="232"/>
        <item x="2107"/>
        <item x="2105"/>
        <item x="1287"/>
        <item x="1792"/>
        <item x="346"/>
        <item x="956"/>
        <item x="164"/>
        <item x="423"/>
        <item x="1836"/>
        <item x="1637"/>
        <item x="1842"/>
        <item x="177"/>
        <item x="2104"/>
        <item x="1893"/>
        <item x="1897"/>
        <item x="1900"/>
        <item x="1134"/>
        <item x="1895"/>
        <item x="1902"/>
        <item x="1129"/>
        <item x="1131"/>
        <item x="1903"/>
        <item x="1899"/>
        <item x="1130"/>
        <item x="331"/>
        <item x="1127"/>
        <item x="1136"/>
        <item x="1132"/>
        <item x="334"/>
        <item x="213"/>
        <item x="330"/>
        <item x="329"/>
        <item x="333"/>
        <item x="1896"/>
        <item x="1133"/>
        <item x="1135"/>
        <item x="1901"/>
        <item x="214"/>
        <item x="1898"/>
        <item x="866"/>
        <item x="237"/>
        <item x="865"/>
        <item x="1288"/>
        <item x="1415"/>
        <item x="1295"/>
        <item x="1298"/>
        <item x="663"/>
        <item x="1296"/>
        <item x="1410"/>
        <item x="1281"/>
        <item x="1422"/>
        <item x="1418"/>
        <item x="2046"/>
        <item x="2057"/>
        <item x="1294"/>
        <item x="2054"/>
        <item x="2066"/>
        <item x="1293"/>
        <item x="2061"/>
        <item x="2058"/>
        <item x="2056"/>
        <item x="2065"/>
        <item x="1412"/>
        <item x="2062"/>
        <item x="1421"/>
        <item x="1285"/>
        <item x="2047"/>
        <item x="855"/>
        <item x="183"/>
        <item x="1409"/>
        <item x="133"/>
        <item x="2055"/>
        <item x="1291"/>
        <item x="1417"/>
        <item x="1420"/>
        <item x="1280"/>
        <item x="2053"/>
        <item x="1299"/>
        <item x="2045"/>
        <item x="1290"/>
        <item x="1289"/>
        <item x="1292"/>
        <item x="1411"/>
        <item x="1297"/>
        <item x="854"/>
        <item x="2049"/>
        <item x="2060"/>
        <item x="185"/>
        <item x="1416"/>
        <item x="134"/>
        <item x="2059"/>
        <item x="2048"/>
        <item x="2064"/>
        <item x="1408"/>
        <item x="1419"/>
        <item x="1413"/>
        <item x="1406"/>
        <item x="2050"/>
        <item x="1414"/>
        <item x="692"/>
        <item x="824"/>
        <item x="813"/>
        <item x="823"/>
        <item x="467"/>
        <item x="828"/>
        <item x="1933"/>
        <item x="1930"/>
        <item x="466"/>
        <item x="804"/>
        <item x="703"/>
        <item x="826"/>
        <item x="1938"/>
        <item x="755"/>
        <item x="693"/>
        <item x="792"/>
        <item x="807"/>
        <item x="816"/>
        <item x="1943"/>
        <item x="701"/>
        <item x="753"/>
        <item x="759"/>
        <item x="1934"/>
        <item x="756"/>
        <item x="686"/>
        <item x="470"/>
        <item x="751"/>
        <item x="1929"/>
        <item x="687"/>
        <item x="801"/>
        <item x="817"/>
        <item x="808"/>
        <item x="1937"/>
        <item x="748"/>
        <item x="812"/>
        <item x="1028"/>
        <item x="1936"/>
        <item x="800"/>
        <item x="1025"/>
        <item x="815"/>
        <item x="825"/>
        <item x="583"/>
        <item x="704"/>
        <item x="694"/>
        <item x="745"/>
        <item x="818"/>
        <item x="690"/>
        <item x="809"/>
        <item x="1941"/>
        <item x="698"/>
        <item x="1944"/>
        <item x="799"/>
        <item x="697"/>
        <item x="814"/>
        <item x="820"/>
        <item x="803"/>
        <item x="747"/>
        <item x="819"/>
        <item x="797"/>
        <item x="1026"/>
        <item x="216"/>
        <item x="811"/>
        <item x="749"/>
        <item x="1939"/>
        <item x="1945"/>
        <item x="1940"/>
        <item x="700"/>
        <item x="215"/>
        <item x="806"/>
        <item x="810"/>
        <item x="757"/>
        <item x="758"/>
        <item x="217"/>
        <item x="802"/>
        <item x="821"/>
        <item x="830"/>
        <item x="827"/>
        <item x="468"/>
        <item x="580"/>
        <item x="1932"/>
        <item x="695"/>
        <item x="699"/>
        <item x="691"/>
        <item x="829"/>
        <item x="1931"/>
        <item x="805"/>
        <item x="696"/>
        <item x="582"/>
        <item x="688"/>
        <item x="464"/>
        <item x="1935"/>
        <item x="581"/>
        <item x="702"/>
        <item x="822"/>
        <item x="1424"/>
        <item x="1431"/>
        <item x="1429"/>
        <item x="1426"/>
        <item x="1425"/>
        <item x="1810"/>
        <item x="613"/>
        <item x="1428"/>
        <item x="1805"/>
        <item x="1430"/>
        <item x="1553"/>
        <item x="1561"/>
        <item x="363"/>
        <item x="1555"/>
        <item x="1547"/>
        <item x="372"/>
        <item x="1562"/>
        <item x="368"/>
        <item x="1583"/>
        <item x="1550"/>
        <item x="1560"/>
        <item x="1556"/>
        <item x="365"/>
        <item x="367"/>
        <item x="1554"/>
        <item x="1548"/>
        <item x="373"/>
        <item x="370"/>
        <item x="1544"/>
        <item x="364"/>
        <item x="369"/>
        <item x="1559"/>
        <item x="1558"/>
        <item x="366"/>
        <item x="371"/>
        <item x="374"/>
        <item x="1557"/>
        <item x="1582"/>
        <item x="1545"/>
        <item x="1228"/>
        <item x="109"/>
        <item x="114"/>
        <item x="1240"/>
        <item x="842"/>
        <item x="19"/>
        <item x="92"/>
        <item x="1251"/>
        <item x="1182"/>
        <item x="111"/>
        <item x="1188"/>
        <item x="1187"/>
        <item x="1242"/>
        <item x="103"/>
        <item x="1263"/>
        <item x="850"/>
        <item x="1250"/>
        <item x="1186"/>
        <item x="1180"/>
        <item x="835"/>
        <item x="840"/>
        <item x="270"/>
        <item x="845"/>
        <item x="86"/>
        <item x="116"/>
        <item x="1190"/>
        <item x="87"/>
        <item x="834"/>
        <item x="1249"/>
        <item x="848"/>
        <item x="1255"/>
        <item x="91"/>
        <item x="1184"/>
        <item x="844"/>
        <item x="1227"/>
        <item x="1176"/>
        <item x="1181"/>
        <item x="1254"/>
        <item x="102"/>
        <item x="1183"/>
        <item x="1271"/>
        <item x="843"/>
        <item x="1256"/>
        <item x="838"/>
        <item x="115"/>
        <item x="1230"/>
        <item x="847"/>
        <item x="89"/>
        <item x="108"/>
        <item x="1262"/>
        <item x="90"/>
        <item x="1268"/>
        <item x="836"/>
        <item x="1246"/>
        <item x="846"/>
        <item x="1277"/>
        <item x="1177"/>
        <item x="849"/>
        <item x="1185"/>
        <item x="1189"/>
        <item x="101"/>
        <item x="93"/>
        <item x="1433"/>
        <item x="1233"/>
        <item x="1260"/>
        <item x="1175"/>
        <item x="12"/>
        <item x="197"/>
        <item x="3"/>
        <item x="35"/>
        <item x="31"/>
        <item x="28"/>
        <item x="10"/>
        <item x="786"/>
        <item x="1655"/>
        <item x="37"/>
        <item x="9"/>
        <item x="1950"/>
        <item x="263"/>
        <item x="32"/>
        <item x="1952"/>
        <item x="16"/>
        <item x="30"/>
        <item x="60"/>
        <item x="34"/>
        <item x="63"/>
        <item x="64"/>
        <item x="24"/>
        <item x="789"/>
        <item x="61"/>
        <item x="11"/>
        <item x="4"/>
        <item x="1398"/>
        <item x="187"/>
        <item x="262"/>
        <item x="62"/>
        <item x="14"/>
        <item x="1951"/>
        <item x="996"/>
        <item x="25"/>
        <item x="36"/>
        <item x="5"/>
        <item x="23"/>
        <item x="66"/>
        <item x="995"/>
        <item x="44"/>
        <item x="258"/>
        <item x="7"/>
        <item x="17"/>
        <item x="18"/>
        <item x="59"/>
        <item x="58"/>
        <item x="1774"/>
        <item x="1946"/>
        <item x="33"/>
        <item x="65"/>
        <item x="38"/>
        <item x="2"/>
        <item x="41"/>
        <item x="189"/>
        <item x="29"/>
        <item x="6"/>
        <item x="1782"/>
        <item x="459"/>
        <item x="460"/>
        <item x="1771"/>
        <item x="1777"/>
        <item x="1786"/>
        <item x="1783"/>
        <item x="1781"/>
        <item x="1784"/>
        <item x="1780"/>
        <item x="1778"/>
        <item x="458"/>
        <item x="1779"/>
        <item x="1772"/>
        <item x="1785"/>
        <item x="638"/>
        <item x="1804"/>
        <item x="269"/>
        <item x="1881"/>
        <item x="190"/>
        <item x="1095"/>
        <item x="1949"/>
        <item x="195"/>
        <item x="196"/>
        <item x="770"/>
        <item x="1707"/>
        <item x="1708"/>
        <item x="1668"/>
        <item x="1592"/>
        <item x="1587"/>
        <item x="461"/>
        <item x="984"/>
        <item x="1584"/>
        <item x="1590"/>
        <item x="2063"/>
        <item x="1591"/>
        <item x="1666"/>
        <item x="463"/>
        <item x="1669"/>
        <item x="1588"/>
        <item x="193"/>
        <item x="1585"/>
        <item x="192"/>
        <item x="1593"/>
        <item x="462"/>
        <item x="191"/>
        <item x="194"/>
        <item x="2122"/>
        <item t="default"/>
      </items>
    </pivotField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Aantal van Ensembl Gene ID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Draaitabel5" cacheId="10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B23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20">
        <item x="1"/>
        <item x="0"/>
        <item x="13"/>
        <item x="2"/>
        <item x="16"/>
        <item x="8"/>
        <item x="6"/>
        <item x="3"/>
        <item x="4"/>
        <item x="17"/>
        <item x="5"/>
        <item x="7"/>
        <item x="10"/>
        <item x="9"/>
        <item x="14"/>
        <item x="15"/>
        <item x="11"/>
        <item x="12"/>
        <item x="18"/>
        <item t="default"/>
      </items>
    </pivotField>
    <pivotField dataField="1" showAll="0">
      <items count="229">
        <item x="149"/>
        <item x="213"/>
        <item x="157"/>
        <item x="191"/>
        <item x="18"/>
        <item x="95"/>
        <item x="205"/>
        <item x="131"/>
        <item x="167"/>
        <item x="93"/>
        <item x="207"/>
        <item x="226"/>
        <item x="216"/>
        <item x="160"/>
        <item x="197"/>
        <item x="155"/>
        <item x="66"/>
        <item x="199"/>
        <item x="209"/>
        <item x="225"/>
        <item x="218"/>
        <item x="192"/>
        <item x="222"/>
        <item x="153"/>
        <item x="89"/>
        <item x="124"/>
        <item x="193"/>
        <item x="202"/>
        <item x="118"/>
        <item x="168"/>
        <item x="200"/>
        <item x="10"/>
        <item x="130"/>
        <item x="186"/>
        <item x="185"/>
        <item x="99"/>
        <item x="123"/>
        <item x="223"/>
        <item x="107"/>
        <item x="122"/>
        <item x="110"/>
        <item x="189"/>
        <item x="150"/>
        <item x="119"/>
        <item x="208"/>
        <item x="221"/>
        <item x="180"/>
        <item x="145"/>
        <item x="69"/>
        <item x="179"/>
        <item x="204"/>
        <item x="206"/>
        <item x="126"/>
        <item x="75"/>
        <item x="195"/>
        <item x="86"/>
        <item x="76"/>
        <item x="164"/>
        <item x="143"/>
        <item x="127"/>
        <item x="88"/>
        <item x="32"/>
        <item x="146"/>
        <item x="83"/>
        <item x="159"/>
        <item x="11"/>
        <item x="217"/>
        <item x="20"/>
        <item x="17"/>
        <item x="158"/>
        <item x="224"/>
        <item x="25"/>
        <item x="91"/>
        <item x="166"/>
        <item x="137"/>
        <item x="211"/>
        <item x="100"/>
        <item x="114"/>
        <item x="183"/>
        <item x="176"/>
        <item x="187"/>
        <item x="161"/>
        <item x="92"/>
        <item x="219"/>
        <item x="198"/>
        <item x="129"/>
        <item x="29"/>
        <item x="162"/>
        <item x="188"/>
        <item x="125"/>
        <item x="116"/>
        <item x="16"/>
        <item x="128"/>
        <item x="174"/>
        <item x="85"/>
        <item x="104"/>
        <item x="214"/>
        <item x="147"/>
        <item x="67"/>
        <item x="182"/>
        <item x="139"/>
        <item x="101"/>
        <item x="113"/>
        <item x="144"/>
        <item x="173"/>
        <item x="210"/>
        <item x="136"/>
        <item x="148"/>
        <item x="135"/>
        <item x="152"/>
        <item x="105"/>
        <item x="21"/>
        <item x="80"/>
        <item x="141"/>
        <item x="5"/>
        <item x="171"/>
        <item x="63"/>
        <item x="77"/>
        <item x="36"/>
        <item x="90"/>
        <item x="177"/>
        <item x="134"/>
        <item x="190"/>
        <item x="13"/>
        <item x="201"/>
        <item x="203"/>
        <item x="138"/>
        <item x="103"/>
        <item x="220"/>
        <item x="84"/>
        <item x="112"/>
        <item x="79"/>
        <item x="73"/>
        <item x="212"/>
        <item x="163"/>
        <item x="184"/>
        <item x="194"/>
        <item x="196"/>
        <item x="178"/>
        <item x="82"/>
        <item x="154"/>
        <item x="52"/>
        <item x="61"/>
        <item x="181"/>
        <item x="71"/>
        <item x="41"/>
        <item x="4"/>
        <item x="50"/>
        <item x="57"/>
        <item x="45"/>
        <item x="172"/>
        <item x="2"/>
        <item x="40"/>
        <item x="142"/>
        <item x="44"/>
        <item x="8"/>
        <item x="156"/>
        <item x="78"/>
        <item x="53"/>
        <item x="0"/>
        <item x="106"/>
        <item x="9"/>
        <item x="64"/>
        <item x="87"/>
        <item x="133"/>
        <item x="31"/>
        <item x="6"/>
        <item x="12"/>
        <item x="108"/>
        <item x="46"/>
        <item x="60"/>
        <item x="51"/>
        <item x="1"/>
        <item x="59"/>
        <item x="26"/>
        <item x="33"/>
        <item x="38"/>
        <item x="49"/>
        <item x="117"/>
        <item x="98"/>
        <item x="102"/>
        <item x="28"/>
        <item x="72"/>
        <item x="14"/>
        <item x="30"/>
        <item x="151"/>
        <item x="68"/>
        <item x="42"/>
        <item x="27"/>
        <item x="62"/>
        <item x="215"/>
        <item x="43"/>
        <item x="47"/>
        <item x="120"/>
        <item x="56"/>
        <item x="170"/>
        <item x="15"/>
        <item x="23"/>
        <item x="58"/>
        <item x="65"/>
        <item x="19"/>
        <item x="37"/>
        <item x="24"/>
        <item x="74"/>
        <item x="70"/>
        <item x="81"/>
        <item x="121"/>
        <item x="39"/>
        <item x="34"/>
        <item x="96"/>
        <item x="22"/>
        <item x="115"/>
        <item x="111"/>
        <item x="35"/>
        <item x="55"/>
        <item x="3"/>
        <item x="169"/>
        <item x="48"/>
        <item x="165"/>
        <item x="175"/>
        <item x="7"/>
        <item x="54"/>
        <item x="94"/>
        <item x="140"/>
        <item x="97"/>
        <item x="132"/>
        <item x="109"/>
        <item x="227"/>
        <item t="default"/>
      </items>
    </pivotField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Aantal van Ensembl Gene ID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C0054A-910E-4A5E-A6FE-A2C138C4A202}" name="Draaitabel2" cacheId="11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B20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17">
        <item x="3"/>
        <item x="1"/>
        <item x="10"/>
        <item x="2"/>
        <item x="6"/>
        <item x="7"/>
        <item x="4"/>
        <item x="14"/>
        <item x="12"/>
        <item x="5"/>
        <item x="0"/>
        <item x="8"/>
        <item x="11"/>
        <item x="13"/>
        <item x="9"/>
        <item x="15"/>
        <item t="default"/>
      </items>
    </pivotField>
    <pivotField dataField="1" showAll="0">
      <items count="229">
        <item x="149"/>
        <item x="213"/>
        <item x="157"/>
        <item x="191"/>
        <item x="18"/>
        <item x="95"/>
        <item x="205"/>
        <item x="131"/>
        <item x="167"/>
        <item x="93"/>
        <item x="207"/>
        <item x="226"/>
        <item x="216"/>
        <item x="160"/>
        <item x="197"/>
        <item x="155"/>
        <item x="66"/>
        <item x="199"/>
        <item x="209"/>
        <item x="225"/>
        <item x="218"/>
        <item x="192"/>
        <item x="222"/>
        <item x="153"/>
        <item x="89"/>
        <item x="124"/>
        <item x="193"/>
        <item x="202"/>
        <item x="118"/>
        <item x="168"/>
        <item x="200"/>
        <item x="10"/>
        <item x="130"/>
        <item x="186"/>
        <item x="185"/>
        <item x="99"/>
        <item x="123"/>
        <item x="223"/>
        <item x="107"/>
        <item x="122"/>
        <item x="110"/>
        <item x="189"/>
        <item x="150"/>
        <item x="119"/>
        <item x="208"/>
        <item x="221"/>
        <item x="180"/>
        <item x="145"/>
        <item x="69"/>
        <item x="179"/>
        <item x="204"/>
        <item x="206"/>
        <item x="126"/>
        <item x="75"/>
        <item x="195"/>
        <item x="86"/>
        <item x="76"/>
        <item x="164"/>
        <item x="143"/>
        <item x="127"/>
        <item x="88"/>
        <item x="33"/>
        <item x="146"/>
        <item x="83"/>
        <item x="159"/>
        <item x="11"/>
        <item x="217"/>
        <item x="20"/>
        <item x="17"/>
        <item x="158"/>
        <item x="224"/>
        <item x="25"/>
        <item x="91"/>
        <item x="166"/>
        <item x="137"/>
        <item x="211"/>
        <item x="100"/>
        <item x="114"/>
        <item x="183"/>
        <item x="176"/>
        <item x="187"/>
        <item x="161"/>
        <item x="92"/>
        <item x="219"/>
        <item x="198"/>
        <item x="129"/>
        <item x="30"/>
        <item x="162"/>
        <item x="188"/>
        <item x="125"/>
        <item x="116"/>
        <item x="16"/>
        <item x="128"/>
        <item x="174"/>
        <item x="85"/>
        <item x="104"/>
        <item x="214"/>
        <item x="147"/>
        <item x="67"/>
        <item x="182"/>
        <item x="139"/>
        <item x="101"/>
        <item x="113"/>
        <item x="144"/>
        <item x="173"/>
        <item x="210"/>
        <item x="136"/>
        <item x="148"/>
        <item x="135"/>
        <item x="152"/>
        <item x="105"/>
        <item x="21"/>
        <item x="80"/>
        <item x="141"/>
        <item x="5"/>
        <item x="171"/>
        <item x="63"/>
        <item x="77"/>
        <item x="37"/>
        <item x="90"/>
        <item x="177"/>
        <item x="134"/>
        <item x="190"/>
        <item x="13"/>
        <item x="201"/>
        <item x="203"/>
        <item x="138"/>
        <item x="103"/>
        <item x="220"/>
        <item x="84"/>
        <item x="112"/>
        <item x="79"/>
        <item x="73"/>
        <item x="212"/>
        <item x="163"/>
        <item x="184"/>
        <item x="194"/>
        <item x="196"/>
        <item x="178"/>
        <item x="82"/>
        <item x="154"/>
        <item x="53"/>
        <item x="61"/>
        <item x="181"/>
        <item x="71"/>
        <item x="0"/>
        <item x="1"/>
        <item x="51"/>
        <item x="2"/>
        <item x="4"/>
        <item x="172"/>
        <item x="6"/>
        <item x="7"/>
        <item x="9"/>
        <item x="14"/>
        <item x="8"/>
        <item x="156"/>
        <item x="15"/>
        <item x="19"/>
        <item x="22"/>
        <item x="23"/>
        <item x="24"/>
        <item x="26"/>
        <item x="27"/>
        <item x="28"/>
        <item x="31"/>
        <item x="32"/>
        <item x="12"/>
        <item x="34"/>
        <item x="35"/>
        <item x="36"/>
        <item x="38"/>
        <item x="40"/>
        <item x="41"/>
        <item x="42"/>
        <item x="43"/>
        <item x="39"/>
        <item x="50"/>
        <item x="44"/>
        <item x="98"/>
        <item x="45"/>
        <item x="29"/>
        <item x="72"/>
        <item x="46"/>
        <item x="47"/>
        <item x="151"/>
        <item x="49"/>
        <item x="52"/>
        <item x="54"/>
        <item x="56"/>
        <item x="215"/>
        <item x="57"/>
        <item x="48"/>
        <item x="120"/>
        <item x="58"/>
        <item x="170"/>
        <item x="59"/>
        <item x="60"/>
        <item x="62"/>
        <item x="64"/>
        <item x="65"/>
        <item x="68"/>
        <item x="70"/>
        <item x="74"/>
        <item x="78"/>
        <item x="81"/>
        <item x="87"/>
        <item x="94"/>
        <item x="102"/>
        <item x="96"/>
        <item x="106"/>
        <item x="108"/>
        <item x="111"/>
        <item x="109"/>
        <item x="55"/>
        <item x="3"/>
        <item x="115"/>
        <item x="117"/>
        <item x="121"/>
        <item x="175"/>
        <item x="132"/>
        <item x="133"/>
        <item x="140"/>
        <item x="142"/>
        <item x="97"/>
        <item x="165"/>
        <item x="169"/>
        <item x="227"/>
        <item t="default"/>
      </items>
    </pivotField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antal van Ensembl Gene ID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23"/>
  <sheetViews>
    <sheetView topLeftCell="B1" workbookViewId="0">
      <selection activeCell="D3" sqref="D3:K17"/>
    </sheetView>
  </sheetViews>
  <sheetFormatPr defaultRowHeight="14.4" x14ac:dyDescent="0.3"/>
  <cols>
    <col min="1" max="1" width="30.6640625" bestFit="1" customWidth="1"/>
    <col min="2" max="2" width="24.88671875" bestFit="1" customWidth="1"/>
    <col min="3" max="3" width="6.88671875" customWidth="1"/>
    <col min="4" max="4" width="23.44140625" bestFit="1" customWidth="1"/>
    <col min="6" max="6" width="32.6640625" bestFit="1" customWidth="1"/>
    <col min="8" max="8" width="23" bestFit="1" customWidth="1"/>
  </cols>
  <sheetData>
    <row r="3" spans="1:11" x14ac:dyDescent="0.3">
      <c r="A3" s="2" t="s">
        <v>2771</v>
      </c>
      <c r="B3" t="s">
        <v>2774</v>
      </c>
      <c r="D3" t="s">
        <v>2775</v>
      </c>
      <c r="E3" t="s">
        <v>2776</v>
      </c>
      <c r="F3" t="s">
        <v>2052</v>
      </c>
      <c r="G3" t="s">
        <v>2776</v>
      </c>
      <c r="H3" t="s">
        <v>2777</v>
      </c>
      <c r="I3" t="s">
        <v>2776</v>
      </c>
      <c r="J3" t="s">
        <v>2778</v>
      </c>
      <c r="K3" t="s">
        <v>2776</v>
      </c>
    </row>
    <row r="4" spans="1:11" x14ac:dyDescent="0.3">
      <c r="A4" s="3" t="s">
        <v>19</v>
      </c>
      <c r="B4" s="4">
        <v>82</v>
      </c>
      <c r="C4" s="4"/>
      <c r="D4" t="s">
        <v>2779</v>
      </c>
      <c r="F4" t="s">
        <v>2780</v>
      </c>
      <c r="H4" t="s">
        <v>2781</v>
      </c>
      <c r="J4" t="s">
        <v>413</v>
      </c>
      <c r="K4">
        <f>GETPIVOTDATA("Ensembl Gene ID",$A$3,"Transcript Biotype","miRNA")</f>
        <v>2</v>
      </c>
    </row>
    <row r="5" spans="1:11" x14ac:dyDescent="0.3">
      <c r="A5" s="3" t="s">
        <v>10</v>
      </c>
      <c r="B5" s="4">
        <v>81</v>
      </c>
      <c r="C5" s="4"/>
      <c r="D5" t="s">
        <v>2782</v>
      </c>
      <c r="F5" t="s">
        <v>2783</v>
      </c>
      <c r="H5" t="s">
        <v>19</v>
      </c>
      <c r="I5">
        <f>GETPIVOTDATA("Ensembl Gene ID",$A$3,"Transcript Biotype","antisense")</f>
        <v>82</v>
      </c>
      <c r="J5" t="s">
        <v>40</v>
      </c>
      <c r="K5">
        <f>GETPIVOTDATA("Ensembl Gene ID",$A$3,"Transcript Biotype","misc_RNA")</f>
        <v>3</v>
      </c>
    </row>
    <row r="6" spans="1:11" x14ac:dyDescent="0.3">
      <c r="A6" s="3" t="s">
        <v>413</v>
      </c>
      <c r="B6" s="4">
        <v>2</v>
      </c>
      <c r="C6" s="4"/>
      <c r="D6" t="s">
        <v>2784</v>
      </c>
      <c r="F6" t="s">
        <v>2785</v>
      </c>
      <c r="H6" t="s">
        <v>10</v>
      </c>
      <c r="I6">
        <f>GETPIVOTDATA("Ensembl Gene ID",$A$3,"Transcript Biotype","lincRNA")</f>
        <v>81</v>
      </c>
      <c r="J6" t="s">
        <v>2786</v>
      </c>
    </row>
    <row r="7" spans="1:11" x14ac:dyDescent="0.3">
      <c r="A7" s="3" t="s">
        <v>40</v>
      </c>
      <c r="B7" s="4">
        <v>3</v>
      </c>
      <c r="C7" s="4"/>
      <c r="D7" t="s">
        <v>2787</v>
      </c>
      <c r="F7" t="s">
        <v>84</v>
      </c>
      <c r="G7">
        <f>GETPIVOTDATA("Ensembl Gene ID",$A$3,"Transcript Biotype","processed_pseudogene")</f>
        <v>7</v>
      </c>
      <c r="H7" t="s">
        <v>51</v>
      </c>
      <c r="I7">
        <f>GETPIVOTDATA("Ensembl Gene ID",$A$3,"Transcript Biotype","processed_transcript")</f>
        <v>539</v>
      </c>
      <c r="J7" t="s">
        <v>2788</v>
      </c>
    </row>
    <row r="8" spans="1:11" x14ac:dyDescent="0.3">
      <c r="A8" s="3" t="s">
        <v>1979</v>
      </c>
      <c r="B8" s="4">
        <v>1</v>
      </c>
      <c r="C8" s="4"/>
      <c r="D8" t="s">
        <v>151</v>
      </c>
      <c r="E8">
        <f>GETPIVOTDATA("Ensembl Gene ID",$A$3,"Transcript Biotype","nonsense_mediated_decay")</f>
        <v>132</v>
      </c>
      <c r="F8" t="s">
        <v>387</v>
      </c>
      <c r="G8">
        <f>GETPIVOTDATA("Ensembl Gene ID",$A$3,"Transcript Biotype","transcribed_processed_pseudogene")</f>
        <v>1</v>
      </c>
      <c r="H8" t="s">
        <v>56</v>
      </c>
      <c r="I8">
        <f>GETPIVOTDATA("Ensembl Gene ID",$A$3,"Transcript Biotype","retained_intron")</f>
        <v>296</v>
      </c>
      <c r="J8" t="s">
        <v>2789</v>
      </c>
    </row>
    <row r="9" spans="1:11" x14ac:dyDescent="0.3">
      <c r="A9" s="3" t="s">
        <v>151</v>
      </c>
      <c r="B9" s="4">
        <v>132</v>
      </c>
      <c r="C9" s="4"/>
      <c r="D9" t="s">
        <v>1979</v>
      </c>
      <c r="E9">
        <f>GETPIVOTDATA("Ensembl Gene ID",$A$3,"Transcript Biotype","non_stop_decay")</f>
        <v>1</v>
      </c>
      <c r="F9" t="s">
        <v>2790</v>
      </c>
      <c r="H9" t="s">
        <v>88</v>
      </c>
      <c r="I9">
        <f>GETPIVOTDATA("Ensembl Gene ID",$A$3,"Transcript Biotype","sense_intronic")</f>
        <v>3</v>
      </c>
      <c r="J9" t="s">
        <v>353</v>
      </c>
      <c r="K9">
        <f>GETPIVOTDATA("Ensembl Gene ID",$A$3,"Transcript Biotype","snoRNA")</f>
        <v>2</v>
      </c>
    </row>
    <row r="10" spans="1:11" x14ac:dyDescent="0.3">
      <c r="A10" s="3" t="s">
        <v>84</v>
      </c>
      <c r="B10" s="4">
        <v>7</v>
      </c>
      <c r="C10" s="4"/>
      <c r="D10" t="s">
        <v>2791</v>
      </c>
      <c r="F10" t="s">
        <v>2792</v>
      </c>
      <c r="H10" t="s">
        <v>363</v>
      </c>
      <c r="I10">
        <f>GETPIVOTDATA("Ensembl Gene ID",$A$3,"Transcript Biotype","sense_overlapping")</f>
        <v>5</v>
      </c>
      <c r="J10" t="s">
        <v>457</v>
      </c>
      <c r="K10">
        <f>GETPIVOTDATA("Ensembl Gene ID",$A$3,"Transcript Biotype","snRNA")</f>
        <v>2</v>
      </c>
    </row>
    <row r="11" spans="1:11" x14ac:dyDescent="0.3">
      <c r="A11" s="3" t="s">
        <v>51</v>
      </c>
      <c r="B11" s="4">
        <v>539</v>
      </c>
      <c r="C11" s="4"/>
      <c r="D11" t="s">
        <v>54</v>
      </c>
      <c r="E11">
        <f>GETPIVOTDATA("Ensembl Gene ID",$A$3,"Transcript Biotype","protein_coding")</f>
        <v>963</v>
      </c>
      <c r="F11" t="s">
        <v>2793</v>
      </c>
    </row>
    <row r="12" spans="1:11" x14ac:dyDescent="0.3">
      <c r="A12" s="3" t="s">
        <v>54</v>
      </c>
      <c r="B12" s="4">
        <v>963</v>
      </c>
      <c r="C12" s="4"/>
      <c r="D12" t="s">
        <v>1738</v>
      </c>
      <c r="E12">
        <f>GETPIVOTDATA("Ensembl Gene ID",$A$3,"Transcript Biotype","TR_C_gene")</f>
        <v>1</v>
      </c>
      <c r="F12" t="s">
        <v>2794</v>
      </c>
    </row>
    <row r="13" spans="1:11" x14ac:dyDescent="0.3">
      <c r="A13" s="3" t="s">
        <v>2052</v>
      </c>
      <c r="B13" s="4">
        <v>1</v>
      </c>
      <c r="C13" s="4"/>
      <c r="D13" t="s">
        <v>2795</v>
      </c>
      <c r="F13" t="s">
        <v>2796</v>
      </c>
    </row>
    <row r="14" spans="1:11" x14ac:dyDescent="0.3">
      <c r="A14" s="3" t="s">
        <v>56</v>
      </c>
      <c r="B14" s="4">
        <v>296</v>
      </c>
      <c r="C14" s="4"/>
      <c r="D14" t="s">
        <v>2797</v>
      </c>
      <c r="F14" t="s">
        <v>409</v>
      </c>
      <c r="G14">
        <f>GETPIVOTDATA("Ensembl Gene ID",$A$3,"Transcript Biotype","unprocessed_pseudogene")</f>
        <v>1</v>
      </c>
    </row>
    <row r="15" spans="1:11" x14ac:dyDescent="0.3">
      <c r="A15" s="3" t="s">
        <v>88</v>
      </c>
      <c r="B15" s="4">
        <v>3</v>
      </c>
      <c r="C15" s="4"/>
      <c r="D15" t="s">
        <v>2798</v>
      </c>
      <c r="F15" t="s">
        <v>2052</v>
      </c>
      <c r="G15">
        <f>GETPIVOTDATA("Ensembl Gene ID",$A$3,"Transcript Biotype","pseudogene")</f>
        <v>1</v>
      </c>
    </row>
    <row r="16" spans="1:11" x14ac:dyDescent="0.3">
      <c r="A16" s="3" t="s">
        <v>363</v>
      </c>
      <c r="B16" s="4">
        <v>5</v>
      </c>
      <c r="C16" s="4"/>
    </row>
    <row r="17" spans="1:11" x14ac:dyDescent="0.3">
      <c r="A17" s="3" t="s">
        <v>353</v>
      </c>
      <c r="B17" s="4">
        <v>2</v>
      </c>
      <c r="C17" s="4"/>
      <c r="D17" t="s">
        <v>2799</v>
      </c>
      <c r="E17">
        <f>SUM(E4:E15)</f>
        <v>1097</v>
      </c>
      <c r="G17">
        <f>SUM(G4:G15)</f>
        <v>10</v>
      </c>
      <c r="I17">
        <f>SUM(I4:I15)</f>
        <v>1006</v>
      </c>
      <c r="K17">
        <f>SUM(K4:K15)</f>
        <v>9</v>
      </c>
    </row>
    <row r="18" spans="1:11" x14ac:dyDescent="0.3">
      <c r="A18" s="3" t="s">
        <v>457</v>
      </c>
      <c r="B18" s="4">
        <v>2</v>
      </c>
      <c r="C18" s="4"/>
    </row>
    <row r="19" spans="1:11" x14ac:dyDescent="0.3">
      <c r="A19" s="3" t="s">
        <v>1738</v>
      </c>
      <c r="B19" s="4">
        <v>1</v>
      </c>
      <c r="C19" s="4"/>
    </row>
    <row r="20" spans="1:11" x14ac:dyDescent="0.3">
      <c r="A20" s="3" t="s">
        <v>387</v>
      </c>
      <c r="B20" s="4">
        <v>1</v>
      </c>
      <c r="C20" s="4"/>
    </row>
    <row r="21" spans="1:11" x14ac:dyDescent="0.3">
      <c r="A21" s="3" t="s">
        <v>409</v>
      </c>
      <c r="B21" s="4">
        <v>1</v>
      </c>
      <c r="C21" s="4"/>
    </row>
    <row r="22" spans="1:11" x14ac:dyDescent="0.3">
      <c r="A22" s="3" t="s">
        <v>2772</v>
      </c>
      <c r="B22" s="4"/>
      <c r="C22" s="4"/>
    </row>
    <row r="23" spans="1:11" x14ac:dyDescent="0.3">
      <c r="A23" s="3" t="s">
        <v>2773</v>
      </c>
      <c r="B23" s="4">
        <v>2122</v>
      </c>
      <c r="C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23"/>
  <sheetViews>
    <sheetView workbookViewId="0">
      <selection sqref="A1:XFD104857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13</v>
      </c>
      <c r="B2">
        <v>23993110</v>
      </c>
      <c r="C2">
        <v>24002818</v>
      </c>
      <c r="D2" t="s">
        <v>8</v>
      </c>
      <c r="E2" t="s">
        <v>9</v>
      </c>
      <c r="F2" t="s">
        <v>10</v>
      </c>
      <c r="G2" t="s">
        <v>11</v>
      </c>
      <c r="H2" t="s">
        <v>12</v>
      </c>
    </row>
    <row r="3" spans="1:8" x14ac:dyDescent="0.3">
      <c r="A3">
        <v>13</v>
      </c>
      <c r="B3">
        <v>30890497</v>
      </c>
      <c r="C3">
        <v>30894040</v>
      </c>
      <c r="D3" t="s">
        <v>13</v>
      </c>
      <c r="E3" t="s">
        <v>14</v>
      </c>
      <c r="F3" t="s">
        <v>10</v>
      </c>
      <c r="G3" t="s">
        <v>15</v>
      </c>
      <c r="H3" t="s">
        <v>16</v>
      </c>
    </row>
    <row r="4" spans="1:8" x14ac:dyDescent="0.3">
      <c r="A4">
        <v>13</v>
      </c>
      <c r="B4">
        <v>31456070</v>
      </c>
      <c r="C4">
        <v>31507983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3">
      <c r="A5">
        <v>13</v>
      </c>
      <c r="B5">
        <v>31456070</v>
      </c>
      <c r="C5">
        <v>31507983</v>
      </c>
      <c r="D5" t="s">
        <v>17</v>
      </c>
      <c r="E5" t="s">
        <v>18</v>
      </c>
      <c r="F5" t="s">
        <v>19</v>
      </c>
      <c r="G5" t="s">
        <v>20</v>
      </c>
      <c r="H5" t="s">
        <v>22</v>
      </c>
    </row>
    <row r="6" spans="1:8" x14ac:dyDescent="0.3">
      <c r="A6">
        <v>13</v>
      </c>
      <c r="B6">
        <v>31456070</v>
      </c>
      <c r="C6">
        <v>31507983</v>
      </c>
      <c r="D6" t="s">
        <v>17</v>
      </c>
      <c r="E6" t="s">
        <v>18</v>
      </c>
      <c r="F6" t="s">
        <v>19</v>
      </c>
      <c r="G6" t="s">
        <v>20</v>
      </c>
      <c r="H6" t="s">
        <v>23</v>
      </c>
    </row>
    <row r="7" spans="1:8" x14ac:dyDescent="0.3">
      <c r="A7">
        <v>13</v>
      </c>
      <c r="B7">
        <v>31456070</v>
      </c>
      <c r="C7">
        <v>31507983</v>
      </c>
      <c r="D7" t="s">
        <v>17</v>
      </c>
      <c r="E7" t="s">
        <v>18</v>
      </c>
      <c r="F7" t="s">
        <v>19</v>
      </c>
      <c r="G7" t="s">
        <v>20</v>
      </c>
      <c r="H7" t="s">
        <v>24</v>
      </c>
    </row>
    <row r="8" spans="1:8" x14ac:dyDescent="0.3">
      <c r="A8">
        <v>13</v>
      </c>
      <c r="B8">
        <v>31456070</v>
      </c>
      <c r="C8">
        <v>31507983</v>
      </c>
      <c r="D8" t="s">
        <v>17</v>
      </c>
      <c r="E8" t="s">
        <v>18</v>
      </c>
      <c r="F8" t="s">
        <v>19</v>
      </c>
      <c r="G8" t="s">
        <v>20</v>
      </c>
      <c r="H8" t="s">
        <v>25</v>
      </c>
    </row>
    <row r="9" spans="1:8" x14ac:dyDescent="0.3">
      <c r="A9">
        <v>13</v>
      </c>
      <c r="B9">
        <v>31456070</v>
      </c>
      <c r="C9">
        <v>31507983</v>
      </c>
      <c r="D9" t="s">
        <v>17</v>
      </c>
      <c r="E9" t="s">
        <v>18</v>
      </c>
      <c r="F9" t="s">
        <v>19</v>
      </c>
      <c r="G9" t="s">
        <v>20</v>
      </c>
      <c r="H9" t="s">
        <v>26</v>
      </c>
    </row>
    <row r="10" spans="1:8" x14ac:dyDescent="0.3">
      <c r="A10">
        <v>13</v>
      </c>
      <c r="B10">
        <v>31456070</v>
      </c>
      <c r="C10">
        <v>31507983</v>
      </c>
      <c r="D10" t="s">
        <v>17</v>
      </c>
      <c r="E10" t="s">
        <v>18</v>
      </c>
      <c r="F10" t="s">
        <v>19</v>
      </c>
      <c r="G10" t="s">
        <v>20</v>
      </c>
      <c r="H10" t="s">
        <v>27</v>
      </c>
    </row>
    <row r="11" spans="1:8" x14ac:dyDescent="0.3">
      <c r="A11">
        <v>13</v>
      </c>
      <c r="B11">
        <v>31456070</v>
      </c>
      <c r="C11">
        <v>31507983</v>
      </c>
      <c r="D11" t="s">
        <v>17</v>
      </c>
      <c r="E11" t="s">
        <v>18</v>
      </c>
      <c r="F11" t="s">
        <v>19</v>
      </c>
      <c r="G11" t="s">
        <v>20</v>
      </c>
      <c r="H11" t="s">
        <v>28</v>
      </c>
    </row>
    <row r="12" spans="1:8" x14ac:dyDescent="0.3">
      <c r="A12">
        <v>13</v>
      </c>
      <c r="B12">
        <v>31456070</v>
      </c>
      <c r="C12">
        <v>31507983</v>
      </c>
      <c r="D12" t="s">
        <v>17</v>
      </c>
      <c r="E12" t="s">
        <v>18</v>
      </c>
      <c r="F12" t="s">
        <v>19</v>
      </c>
      <c r="G12" t="s">
        <v>20</v>
      </c>
      <c r="H12" t="s">
        <v>29</v>
      </c>
    </row>
    <row r="13" spans="1:8" x14ac:dyDescent="0.3">
      <c r="A13">
        <v>13</v>
      </c>
      <c r="B13">
        <v>31456070</v>
      </c>
      <c r="C13">
        <v>31507983</v>
      </c>
      <c r="D13" t="s">
        <v>17</v>
      </c>
      <c r="E13" t="s">
        <v>18</v>
      </c>
      <c r="F13" t="s">
        <v>19</v>
      </c>
      <c r="G13" t="s">
        <v>20</v>
      </c>
      <c r="H13" t="s">
        <v>30</v>
      </c>
    </row>
    <row r="14" spans="1:8" x14ac:dyDescent="0.3">
      <c r="A14">
        <v>13</v>
      </c>
      <c r="B14">
        <v>31456070</v>
      </c>
      <c r="C14">
        <v>31507983</v>
      </c>
      <c r="D14" t="s">
        <v>17</v>
      </c>
      <c r="E14" t="s">
        <v>18</v>
      </c>
      <c r="F14" t="s">
        <v>19</v>
      </c>
      <c r="G14" t="s">
        <v>20</v>
      </c>
      <c r="H14" t="s">
        <v>31</v>
      </c>
    </row>
    <row r="15" spans="1:8" x14ac:dyDescent="0.3">
      <c r="A15">
        <v>13</v>
      </c>
      <c r="B15">
        <v>31456070</v>
      </c>
      <c r="C15">
        <v>31507983</v>
      </c>
      <c r="D15" t="s">
        <v>17</v>
      </c>
      <c r="E15" t="s">
        <v>18</v>
      </c>
      <c r="F15" t="s">
        <v>19</v>
      </c>
      <c r="G15" t="s">
        <v>20</v>
      </c>
      <c r="H15" t="s">
        <v>32</v>
      </c>
    </row>
    <row r="16" spans="1:8" x14ac:dyDescent="0.3">
      <c r="A16">
        <v>13</v>
      </c>
      <c r="B16">
        <v>31456070</v>
      </c>
      <c r="C16">
        <v>31507983</v>
      </c>
      <c r="D16" t="s">
        <v>17</v>
      </c>
      <c r="E16" t="s">
        <v>18</v>
      </c>
      <c r="F16" t="s">
        <v>19</v>
      </c>
      <c r="G16" t="s">
        <v>20</v>
      </c>
      <c r="H16" t="s">
        <v>33</v>
      </c>
    </row>
    <row r="17" spans="1:8" x14ac:dyDescent="0.3">
      <c r="A17">
        <v>13</v>
      </c>
      <c r="B17">
        <v>31456070</v>
      </c>
      <c r="C17">
        <v>31507983</v>
      </c>
      <c r="D17" t="s">
        <v>17</v>
      </c>
      <c r="E17" t="s">
        <v>18</v>
      </c>
      <c r="F17" t="s">
        <v>19</v>
      </c>
      <c r="G17" t="s">
        <v>20</v>
      </c>
      <c r="H17" t="s">
        <v>34</v>
      </c>
    </row>
    <row r="18" spans="1:8" x14ac:dyDescent="0.3">
      <c r="A18">
        <v>13</v>
      </c>
      <c r="B18">
        <v>31456070</v>
      </c>
      <c r="C18">
        <v>31507983</v>
      </c>
      <c r="D18" t="s">
        <v>17</v>
      </c>
      <c r="E18" t="s">
        <v>18</v>
      </c>
      <c r="F18" t="s">
        <v>19</v>
      </c>
      <c r="G18" t="s">
        <v>20</v>
      </c>
      <c r="H18" t="s">
        <v>35</v>
      </c>
    </row>
    <row r="19" spans="1:8" x14ac:dyDescent="0.3">
      <c r="A19">
        <v>13</v>
      </c>
      <c r="B19">
        <v>31456070</v>
      </c>
      <c r="C19">
        <v>31507983</v>
      </c>
      <c r="D19" t="s">
        <v>17</v>
      </c>
      <c r="E19" t="s">
        <v>18</v>
      </c>
      <c r="F19" t="s">
        <v>19</v>
      </c>
      <c r="G19" t="s">
        <v>20</v>
      </c>
      <c r="H19" t="s">
        <v>36</v>
      </c>
    </row>
    <row r="20" spans="1:8" x14ac:dyDescent="0.3">
      <c r="A20">
        <v>13</v>
      </c>
      <c r="B20">
        <v>31456070</v>
      </c>
      <c r="C20">
        <v>31507983</v>
      </c>
      <c r="D20" t="s">
        <v>17</v>
      </c>
      <c r="E20" t="s">
        <v>18</v>
      </c>
      <c r="F20" t="s">
        <v>19</v>
      </c>
      <c r="G20" t="s">
        <v>20</v>
      </c>
      <c r="H20" t="s">
        <v>37</v>
      </c>
    </row>
    <row r="21" spans="1:8" x14ac:dyDescent="0.3">
      <c r="A21">
        <v>13</v>
      </c>
      <c r="B21">
        <v>110750200</v>
      </c>
      <c r="C21">
        <v>110750498</v>
      </c>
      <c r="D21" t="s">
        <v>38</v>
      </c>
      <c r="E21" t="s">
        <v>39</v>
      </c>
      <c r="F21" t="s">
        <v>40</v>
      </c>
      <c r="G21" t="s">
        <v>41</v>
      </c>
      <c r="H21" t="s">
        <v>42</v>
      </c>
    </row>
    <row r="22" spans="1:8" x14ac:dyDescent="0.3">
      <c r="A22">
        <v>13</v>
      </c>
      <c r="B22">
        <v>41025131</v>
      </c>
      <c r="C22">
        <v>41055143</v>
      </c>
      <c r="D22" t="s">
        <v>43</v>
      </c>
      <c r="E22" t="s">
        <v>44</v>
      </c>
      <c r="F22" t="s">
        <v>10</v>
      </c>
      <c r="G22" t="s">
        <v>45</v>
      </c>
      <c r="H22" t="s">
        <v>46</v>
      </c>
    </row>
    <row r="23" spans="1:8" x14ac:dyDescent="0.3">
      <c r="A23">
        <v>13</v>
      </c>
      <c r="B23">
        <v>41025131</v>
      </c>
      <c r="C23">
        <v>41055143</v>
      </c>
      <c r="D23" t="s">
        <v>43</v>
      </c>
      <c r="E23" t="s">
        <v>44</v>
      </c>
      <c r="F23" t="s">
        <v>10</v>
      </c>
      <c r="G23" t="s">
        <v>45</v>
      </c>
      <c r="H23" t="s">
        <v>47</v>
      </c>
    </row>
    <row r="24" spans="1:8" x14ac:dyDescent="0.3">
      <c r="A24">
        <v>13</v>
      </c>
      <c r="B24">
        <v>41025131</v>
      </c>
      <c r="C24">
        <v>41055143</v>
      </c>
      <c r="D24" t="s">
        <v>43</v>
      </c>
      <c r="E24" t="s">
        <v>44</v>
      </c>
      <c r="F24" t="s">
        <v>10</v>
      </c>
      <c r="G24" t="s">
        <v>45</v>
      </c>
      <c r="H24" t="s">
        <v>48</v>
      </c>
    </row>
    <row r="25" spans="1:8" x14ac:dyDescent="0.3">
      <c r="A25">
        <v>18</v>
      </c>
      <c r="B25">
        <v>13217497</v>
      </c>
      <c r="C25">
        <v>13652754</v>
      </c>
      <c r="D25" t="s">
        <v>49</v>
      </c>
      <c r="E25" t="s">
        <v>50</v>
      </c>
      <c r="F25" t="s">
        <v>51</v>
      </c>
      <c r="G25" t="s">
        <v>52</v>
      </c>
      <c r="H25" t="s">
        <v>53</v>
      </c>
    </row>
    <row r="26" spans="1:8" x14ac:dyDescent="0.3">
      <c r="A26">
        <v>18</v>
      </c>
      <c r="B26">
        <v>13217497</v>
      </c>
      <c r="C26">
        <v>13652754</v>
      </c>
      <c r="D26" t="s">
        <v>49</v>
      </c>
      <c r="E26" t="s">
        <v>50</v>
      </c>
      <c r="F26" t="s">
        <v>54</v>
      </c>
      <c r="G26" t="s">
        <v>52</v>
      </c>
      <c r="H26" t="s">
        <v>55</v>
      </c>
    </row>
    <row r="27" spans="1:8" x14ac:dyDescent="0.3">
      <c r="A27">
        <v>18</v>
      </c>
      <c r="B27">
        <v>13217497</v>
      </c>
      <c r="C27">
        <v>13652754</v>
      </c>
      <c r="D27" t="s">
        <v>49</v>
      </c>
      <c r="E27" t="s">
        <v>50</v>
      </c>
      <c r="F27" t="s">
        <v>56</v>
      </c>
      <c r="G27" t="s">
        <v>52</v>
      </c>
      <c r="H27" t="s">
        <v>57</v>
      </c>
    </row>
    <row r="28" spans="1:8" x14ac:dyDescent="0.3">
      <c r="A28">
        <v>18</v>
      </c>
      <c r="B28">
        <v>13217497</v>
      </c>
      <c r="C28">
        <v>13652754</v>
      </c>
      <c r="D28" t="s">
        <v>49</v>
      </c>
      <c r="E28" t="s">
        <v>50</v>
      </c>
      <c r="F28" t="s">
        <v>54</v>
      </c>
      <c r="G28" t="s">
        <v>52</v>
      </c>
      <c r="H28" t="s">
        <v>58</v>
      </c>
    </row>
    <row r="29" spans="1:8" x14ac:dyDescent="0.3">
      <c r="A29">
        <v>18</v>
      </c>
      <c r="B29">
        <v>13217497</v>
      </c>
      <c r="C29">
        <v>13652754</v>
      </c>
      <c r="D29" t="s">
        <v>49</v>
      </c>
      <c r="E29" t="s">
        <v>50</v>
      </c>
      <c r="F29" t="s">
        <v>54</v>
      </c>
      <c r="G29" t="s">
        <v>52</v>
      </c>
      <c r="H29" t="s">
        <v>59</v>
      </c>
    </row>
    <row r="30" spans="1:8" x14ac:dyDescent="0.3">
      <c r="A30">
        <v>18</v>
      </c>
      <c r="B30">
        <v>13217497</v>
      </c>
      <c r="C30">
        <v>13652754</v>
      </c>
      <c r="D30" t="s">
        <v>49</v>
      </c>
      <c r="E30" t="s">
        <v>50</v>
      </c>
      <c r="F30" t="s">
        <v>54</v>
      </c>
      <c r="G30" t="s">
        <v>52</v>
      </c>
      <c r="H30" t="s">
        <v>60</v>
      </c>
    </row>
    <row r="31" spans="1:8" x14ac:dyDescent="0.3">
      <c r="A31">
        <v>18</v>
      </c>
      <c r="B31">
        <v>13217497</v>
      </c>
      <c r="C31">
        <v>13652754</v>
      </c>
      <c r="D31" t="s">
        <v>49</v>
      </c>
      <c r="E31" t="s">
        <v>50</v>
      </c>
      <c r="F31" t="s">
        <v>54</v>
      </c>
      <c r="G31" t="s">
        <v>52</v>
      </c>
      <c r="H31" t="s">
        <v>61</v>
      </c>
    </row>
    <row r="32" spans="1:8" x14ac:dyDescent="0.3">
      <c r="A32">
        <v>18</v>
      </c>
      <c r="B32">
        <v>13217497</v>
      </c>
      <c r="C32">
        <v>13652754</v>
      </c>
      <c r="D32" t="s">
        <v>49</v>
      </c>
      <c r="E32" t="s">
        <v>50</v>
      </c>
      <c r="F32" t="s">
        <v>51</v>
      </c>
      <c r="G32" t="s">
        <v>52</v>
      </c>
      <c r="H32" t="s">
        <v>62</v>
      </c>
    </row>
    <row r="33" spans="1:8" x14ac:dyDescent="0.3">
      <c r="A33">
        <v>18</v>
      </c>
      <c r="B33">
        <v>13217497</v>
      </c>
      <c r="C33">
        <v>13652754</v>
      </c>
      <c r="D33" t="s">
        <v>49</v>
      </c>
      <c r="E33" t="s">
        <v>50</v>
      </c>
      <c r="F33" t="s">
        <v>51</v>
      </c>
      <c r="G33" t="s">
        <v>52</v>
      </c>
      <c r="H33" t="s">
        <v>63</v>
      </c>
    </row>
    <row r="34" spans="1:8" x14ac:dyDescent="0.3">
      <c r="A34">
        <v>18</v>
      </c>
      <c r="B34">
        <v>13217497</v>
      </c>
      <c r="C34">
        <v>13652754</v>
      </c>
      <c r="D34" t="s">
        <v>49</v>
      </c>
      <c r="E34" t="s">
        <v>50</v>
      </c>
      <c r="F34" t="s">
        <v>51</v>
      </c>
      <c r="G34" t="s">
        <v>52</v>
      </c>
      <c r="H34" t="s">
        <v>64</v>
      </c>
    </row>
    <row r="35" spans="1:8" x14ac:dyDescent="0.3">
      <c r="A35">
        <v>18</v>
      </c>
      <c r="B35">
        <v>13217497</v>
      </c>
      <c r="C35">
        <v>13652754</v>
      </c>
      <c r="D35" t="s">
        <v>49</v>
      </c>
      <c r="E35" t="s">
        <v>50</v>
      </c>
      <c r="F35" t="s">
        <v>51</v>
      </c>
      <c r="G35" t="s">
        <v>52</v>
      </c>
      <c r="H35" t="s">
        <v>65</v>
      </c>
    </row>
    <row r="36" spans="1:8" x14ac:dyDescent="0.3">
      <c r="A36">
        <v>18</v>
      </c>
      <c r="B36">
        <v>13217497</v>
      </c>
      <c r="C36">
        <v>13652754</v>
      </c>
      <c r="D36" t="s">
        <v>49</v>
      </c>
      <c r="E36" t="s">
        <v>50</v>
      </c>
      <c r="F36" t="s">
        <v>54</v>
      </c>
      <c r="G36" t="s">
        <v>52</v>
      </c>
      <c r="H36" t="s">
        <v>66</v>
      </c>
    </row>
    <row r="37" spans="1:8" x14ac:dyDescent="0.3">
      <c r="A37">
        <v>18</v>
      </c>
      <c r="B37">
        <v>13217497</v>
      </c>
      <c r="C37">
        <v>13652754</v>
      </c>
      <c r="D37" t="s">
        <v>49</v>
      </c>
      <c r="E37" t="s">
        <v>50</v>
      </c>
      <c r="F37" t="s">
        <v>54</v>
      </c>
      <c r="G37" t="s">
        <v>52</v>
      </c>
      <c r="H37" t="s">
        <v>67</v>
      </c>
    </row>
    <row r="38" spans="1:8" x14ac:dyDescent="0.3">
      <c r="A38">
        <v>18</v>
      </c>
      <c r="B38">
        <v>13217497</v>
      </c>
      <c r="C38">
        <v>13652754</v>
      </c>
      <c r="D38" t="s">
        <v>49</v>
      </c>
      <c r="E38" t="s">
        <v>50</v>
      </c>
      <c r="F38" t="s">
        <v>51</v>
      </c>
      <c r="G38" t="s">
        <v>52</v>
      </c>
      <c r="H38" t="s">
        <v>68</v>
      </c>
    </row>
    <row r="39" spans="1:8" x14ac:dyDescent="0.3">
      <c r="A39">
        <v>18</v>
      </c>
      <c r="B39">
        <v>13217497</v>
      </c>
      <c r="C39">
        <v>13652754</v>
      </c>
      <c r="D39" t="s">
        <v>49</v>
      </c>
      <c r="E39" t="s">
        <v>50</v>
      </c>
      <c r="F39" t="s">
        <v>54</v>
      </c>
      <c r="G39" t="s">
        <v>52</v>
      </c>
      <c r="H39" t="s">
        <v>69</v>
      </c>
    </row>
    <row r="40" spans="1:8" x14ac:dyDescent="0.3">
      <c r="A40">
        <v>18</v>
      </c>
      <c r="B40">
        <v>13217497</v>
      </c>
      <c r="C40">
        <v>13652754</v>
      </c>
      <c r="D40" t="s">
        <v>49</v>
      </c>
      <c r="E40" t="s">
        <v>50</v>
      </c>
      <c r="F40" t="s">
        <v>51</v>
      </c>
      <c r="G40" t="s">
        <v>52</v>
      </c>
      <c r="H40" t="s">
        <v>70</v>
      </c>
    </row>
    <row r="41" spans="1:8" x14ac:dyDescent="0.3">
      <c r="A41">
        <v>18</v>
      </c>
      <c r="B41">
        <v>13217497</v>
      </c>
      <c r="C41">
        <v>13652754</v>
      </c>
      <c r="D41" t="s">
        <v>49</v>
      </c>
      <c r="E41" t="s">
        <v>50</v>
      </c>
      <c r="F41" t="s">
        <v>56</v>
      </c>
      <c r="G41" t="s">
        <v>52</v>
      </c>
      <c r="H41" t="s">
        <v>71</v>
      </c>
    </row>
    <row r="42" spans="1:8" x14ac:dyDescent="0.3">
      <c r="A42">
        <v>18</v>
      </c>
      <c r="B42">
        <v>13217497</v>
      </c>
      <c r="C42">
        <v>13652754</v>
      </c>
      <c r="D42" t="s">
        <v>49</v>
      </c>
      <c r="E42" t="s">
        <v>50</v>
      </c>
      <c r="F42" t="s">
        <v>56</v>
      </c>
      <c r="G42" t="s">
        <v>52</v>
      </c>
      <c r="H42" t="s">
        <v>72</v>
      </c>
    </row>
    <row r="43" spans="1:8" x14ac:dyDescent="0.3">
      <c r="A43">
        <v>18</v>
      </c>
      <c r="B43">
        <v>13217497</v>
      </c>
      <c r="C43">
        <v>13652754</v>
      </c>
      <c r="D43" t="s">
        <v>49</v>
      </c>
      <c r="E43" t="s">
        <v>50</v>
      </c>
      <c r="F43" t="s">
        <v>54</v>
      </c>
      <c r="G43" t="s">
        <v>52</v>
      </c>
      <c r="H43" t="s">
        <v>73</v>
      </c>
    </row>
    <row r="44" spans="1:8" x14ac:dyDescent="0.3">
      <c r="A44">
        <v>18</v>
      </c>
      <c r="B44">
        <v>13217497</v>
      </c>
      <c r="C44">
        <v>13652754</v>
      </c>
      <c r="D44" t="s">
        <v>49</v>
      </c>
      <c r="E44" t="s">
        <v>50</v>
      </c>
      <c r="F44" t="s">
        <v>54</v>
      </c>
      <c r="G44" t="s">
        <v>52</v>
      </c>
      <c r="H44" t="s">
        <v>74</v>
      </c>
    </row>
    <row r="45" spans="1:8" x14ac:dyDescent="0.3">
      <c r="A45">
        <v>13</v>
      </c>
      <c r="B45">
        <v>49144775</v>
      </c>
      <c r="C45">
        <v>49147453</v>
      </c>
      <c r="D45" t="s">
        <v>75</v>
      </c>
      <c r="E45" t="s">
        <v>76</v>
      </c>
      <c r="F45" t="s">
        <v>10</v>
      </c>
      <c r="G45" t="s">
        <v>77</v>
      </c>
      <c r="H45" t="s">
        <v>78</v>
      </c>
    </row>
    <row r="46" spans="1:8" x14ac:dyDescent="0.3">
      <c r="A46">
        <v>18</v>
      </c>
      <c r="B46">
        <v>46352422</v>
      </c>
      <c r="C46">
        <v>46361141</v>
      </c>
      <c r="D46" t="s">
        <v>79</v>
      </c>
      <c r="F46" t="s">
        <v>19</v>
      </c>
      <c r="G46" t="s">
        <v>80</v>
      </c>
      <c r="H46" t="s">
        <v>81</v>
      </c>
    </row>
    <row r="47" spans="1:8" x14ac:dyDescent="0.3">
      <c r="A47">
        <v>21</v>
      </c>
      <c r="B47">
        <v>33869122</v>
      </c>
      <c r="C47">
        <v>33869621</v>
      </c>
      <c r="D47" t="s">
        <v>82</v>
      </c>
      <c r="E47" t="s">
        <v>83</v>
      </c>
      <c r="F47" t="s">
        <v>84</v>
      </c>
      <c r="G47" t="s">
        <v>85</v>
      </c>
      <c r="H47" t="s">
        <v>86</v>
      </c>
    </row>
    <row r="48" spans="1:8" x14ac:dyDescent="0.3">
      <c r="A48">
        <v>9</v>
      </c>
      <c r="B48">
        <v>97586554</v>
      </c>
      <c r="C48">
        <v>97587055</v>
      </c>
      <c r="D48" t="s">
        <v>87</v>
      </c>
      <c r="F48" t="s">
        <v>88</v>
      </c>
      <c r="G48" t="s">
        <v>89</v>
      </c>
      <c r="H48" t="s">
        <v>90</v>
      </c>
    </row>
    <row r="49" spans="1:8" x14ac:dyDescent="0.3">
      <c r="A49">
        <v>9</v>
      </c>
      <c r="B49">
        <v>470291</v>
      </c>
      <c r="C49">
        <v>746105</v>
      </c>
      <c r="D49" t="s">
        <v>91</v>
      </c>
      <c r="E49" t="s">
        <v>92</v>
      </c>
      <c r="F49" t="s">
        <v>54</v>
      </c>
      <c r="G49" t="s">
        <v>93</v>
      </c>
      <c r="H49" t="s">
        <v>94</v>
      </c>
    </row>
    <row r="50" spans="1:8" x14ac:dyDescent="0.3">
      <c r="A50">
        <v>9</v>
      </c>
      <c r="B50">
        <v>470291</v>
      </c>
      <c r="C50">
        <v>746105</v>
      </c>
      <c r="D50" t="s">
        <v>91</v>
      </c>
      <c r="E50" t="s">
        <v>92</v>
      </c>
      <c r="F50" t="s">
        <v>51</v>
      </c>
      <c r="G50" t="s">
        <v>93</v>
      </c>
      <c r="H50" t="s">
        <v>95</v>
      </c>
    </row>
    <row r="51" spans="1:8" x14ac:dyDescent="0.3">
      <c r="A51">
        <v>9</v>
      </c>
      <c r="B51">
        <v>470291</v>
      </c>
      <c r="C51">
        <v>746105</v>
      </c>
      <c r="D51" t="s">
        <v>91</v>
      </c>
      <c r="E51" t="s">
        <v>92</v>
      </c>
      <c r="F51" t="s">
        <v>51</v>
      </c>
      <c r="G51" t="s">
        <v>93</v>
      </c>
      <c r="H51" t="s">
        <v>96</v>
      </c>
    </row>
    <row r="52" spans="1:8" x14ac:dyDescent="0.3">
      <c r="A52">
        <v>9</v>
      </c>
      <c r="B52">
        <v>470291</v>
      </c>
      <c r="C52">
        <v>746105</v>
      </c>
      <c r="D52" t="s">
        <v>91</v>
      </c>
      <c r="E52" t="s">
        <v>92</v>
      </c>
      <c r="F52" t="s">
        <v>51</v>
      </c>
      <c r="G52" t="s">
        <v>93</v>
      </c>
      <c r="H52" t="s">
        <v>97</v>
      </c>
    </row>
    <row r="53" spans="1:8" x14ac:dyDescent="0.3">
      <c r="A53">
        <v>9</v>
      </c>
      <c r="B53">
        <v>470291</v>
      </c>
      <c r="C53">
        <v>746105</v>
      </c>
      <c r="D53" t="s">
        <v>91</v>
      </c>
      <c r="E53" t="s">
        <v>92</v>
      </c>
      <c r="F53" t="s">
        <v>56</v>
      </c>
      <c r="G53" t="s">
        <v>93</v>
      </c>
      <c r="H53" t="s">
        <v>98</v>
      </c>
    </row>
    <row r="54" spans="1:8" x14ac:dyDescent="0.3">
      <c r="A54">
        <v>9</v>
      </c>
      <c r="B54">
        <v>470291</v>
      </c>
      <c r="C54">
        <v>746105</v>
      </c>
      <c r="D54" t="s">
        <v>91</v>
      </c>
      <c r="E54" t="s">
        <v>92</v>
      </c>
      <c r="F54" t="s">
        <v>54</v>
      </c>
      <c r="G54" t="s">
        <v>93</v>
      </c>
      <c r="H54" t="s">
        <v>99</v>
      </c>
    </row>
    <row r="55" spans="1:8" x14ac:dyDescent="0.3">
      <c r="A55">
        <v>9</v>
      </c>
      <c r="B55">
        <v>470291</v>
      </c>
      <c r="C55">
        <v>746105</v>
      </c>
      <c r="D55" t="s">
        <v>91</v>
      </c>
      <c r="E55" t="s">
        <v>92</v>
      </c>
      <c r="F55" t="s">
        <v>54</v>
      </c>
      <c r="G55" t="s">
        <v>93</v>
      </c>
      <c r="H55" t="s">
        <v>100</v>
      </c>
    </row>
    <row r="56" spans="1:8" x14ac:dyDescent="0.3">
      <c r="A56">
        <v>9</v>
      </c>
      <c r="B56">
        <v>470291</v>
      </c>
      <c r="C56">
        <v>746105</v>
      </c>
      <c r="D56" t="s">
        <v>91</v>
      </c>
      <c r="E56" t="s">
        <v>92</v>
      </c>
      <c r="F56" t="s">
        <v>54</v>
      </c>
      <c r="G56" t="s">
        <v>93</v>
      </c>
      <c r="H56" t="s">
        <v>101</v>
      </c>
    </row>
    <row r="57" spans="1:8" x14ac:dyDescent="0.3">
      <c r="A57">
        <v>9</v>
      </c>
      <c r="B57">
        <v>470291</v>
      </c>
      <c r="C57">
        <v>746105</v>
      </c>
      <c r="D57" t="s">
        <v>91</v>
      </c>
      <c r="E57" t="s">
        <v>92</v>
      </c>
      <c r="F57" t="s">
        <v>54</v>
      </c>
      <c r="G57" t="s">
        <v>93</v>
      </c>
      <c r="H57" t="s">
        <v>102</v>
      </c>
    </row>
    <row r="58" spans="1:8" x14ac:dyDescent="0.3">
      <c r="A58">
        <v>18</v>
      </c>
      <c r="B58">
        <v>46065417</v>
      </c>
      <c r="C58">
        <v>46389588</v>
      </c>
      <c r="D58" t="s">
        <v>103</v>
      </c>
      <c r="E58" t="s">
        <v>104</v>
      </c>
      <c r="F58" t="s">
        <v>54</v>
      </c>
      <c r="G58" t="s">
        <v>105</v>
      </c>
      <c r="H58" t="s">
        <v>106</v>
      </c>
    </row>
    <row r="59" spans="1:8" x14ac:dyDescent="0.3">
      <c r="A59">
        <v>18</v>
      </c>
      <c r="B59">
        <v>46065417</v>
      </c>
      <c r="C59">
        <v>46389588</v>
      </c>
      <c r="D59" t="s">
        <v>103</v>
      </c>
      <c r="E59" t="s">
        <v>104</v>
      </c>
      <c r="F59" t="s">
        <v>54</v>
      </c>
      <c r="G59" t="s">
        <v>105</v>
      </c>
      <c r="H59" t="s">
        <v>107</v>
      </c>
    </row>
    <row r="60" spans="1:8" x14ac:dyDescent="0.3">
      <c r="A60">
        <v>18</v>
      </c>
      <c r="B60">
        <v>46065417</v>
      </c>
      <c r="C60">
        <v>46389588</v>
      </c>
      <c r="D60" t="s">
        <v>103</v>
      </c>
      <c r="E60" t="s">
        <v>104</v>
      </c>
      <c r="F60" t="s">
        <v>54</v>
      </c>
      <c r="G60" t="s">
        <v>105</v>
      </c>
      <c r="H60" t="s">
        <v>108</v>
      </c>
    </row>
    <row r="61" spans="1:8" x14ac:dyDescent="0.3">
      <c r="A61">
        <v>18</v>
      </c>
      <c r="B61">
        <v>46065417</v>
      </c>
      <c r="C61">
        <v>46389588</v>
      </c>
      <c r="D61" t="s">
        <v>103</v>
      </c>
      <c r="E61" t="s">
        <v>104</v>
      </c>
      <c r="F61" t="s">
        <v>54</v>
      </c>
      <c r="G61" t="s">
        <v>105</v>
      </c>
      <c r="H61" t="s">
        <v>109</v>
      </c>
    </row>
    <row r="62" spans="1:8" x14ac:dyDescent="0.3">
      <c r="A62">
        <v>18</v>
      </c>
      <c r="B62">
        <v>46065417</v>
      </c>
      <c r="C62">
        <v>46389588</v>
      </c>
      <c r="D62" t="s">
        <v>103</v>
      </c>
      <c r="E62" t="s">
        <v>104</v>
      </c>
      <c r="F62" t="s">
        <v>54</v>
      </c>
      <c r="G62" t="s">
        <v>105</v>
      </c>
      <c r="H62" t="s">
        <v>110</v>
      </c>
    </row>
    <row r="63" spans="1:8" x14ac:dyDescent="0.3">
      <c r="A63">
        <v>18</v>
      </c>
      <c r="B63">
        <v>46065417</v>
      </c>
      <c r="C63">
        <v>46389588</v>
      </c>
      <c r="D63" t="s">
        <v>103</v>
      </c>
      <c r="E63" t="s">
        <v>104</v>
      </c>
      <c r="F63" t="s">
        <v>54</v>
      </c>
      <c r="G63" t="s">
        <v>105</v>
      </c>
      <c r="H63" t="s">
        <v>111</v>
      </c>
    </row>
    <row r="64" spans="1:8" x14ac:dyDescent="0.3">
      <c r="A64">
        <v>18</v>
      </c>
      <c r="B64">
        <v>46065417</v>
      </c>
      <c r="C64">
        <v>46389588</v>
      </c>
      <c r="D64" t="s">
        <v>103</v>
      </c>
      <c r="E64" t="s">
        <v>104</v>
      </c>
      <c r="F64" t="s">
        <v>51</v>
      </c>
      <c r="G64" t="s">
        <v>105</v>
      </c>
      <c r="H64" t="s">
        <v>112</v>
      </c>
    </row>
    <row r="65" spans="1:8" x14ac:dyDescent="0.3">
      <c r="A65">
        <v>18</v>
      </c>
      <c r="B65">
        <v>46065417</v>
      </c>
      <c r="C65">
        <v>46389588</v>
      </c>
      <c r="D65" t="s">
        <v>103</v>
      </c>
      <c r="E65" t="s">
        <v>104</v>
      </c>
      <c r="F65" t="s">
        <v>51</v>
      </c>
      <c r="G65" t="s">
        <v>105</v>
      </c>
      <c r="H65" t="s">
        <v>113</v>
      </c>
    </row>
    <row r="66" spans="1:8" x14ac:dyDescent="0.3">
      <c r="A66">
        <v>18</v>
      </c>
      <c r="B66">
        <v>46065417</v>
      </c>
      <c r="C66">
        <v>46389588</v>
      </c>
      <c r="D66" t="s">
        <v>103</v>
      </c>
      <c r="E66" t="s">
        <v>104</v>
      </c>
      <c r="F66" t="s">
        <v>56</v>
      </c>
      <c r="G66" t="s">
        <v>105</v>
      </c>
      <c r="H66" t="s">
        <v>114</v>
      </c>
    </row>
    <row r="67" spans="1:8" x14ac:dyDescent="0.3">
      <c r="A67">
        <v>18</v>
      </c>
      <c r="B67">
        <v>46065417</v>
      </c>
      <c r="C67">
        <v>46389588</v>
      </c>
      <c r="D67" t="s">
        <v>103</v>
      </c>
      <c r="E67" t="s">
        <v>104</v>
      </c>
      <c r="F67" t="s">
        <v>51</v>
      </c>
      <c r="G67" t="s">
        <v>105</v>
      </c>
      <c r="H67" t="s">
        <v>115</v>
      </c>
    </row>
    <row r="68" spans="1:8" x14ac:dyDescent="0.3">
      <c r="A68">
        <v>18</v>
      </c>
      <c r="B68">
        <v>46065417</v>
      </c>
      <c r="C68">
        <v>46389588</v>
      </c>
      <c r="D68" t="s">
        <v>103</v>
      </c>
      <c r="E68" t="s">
        <v>104</v>
      </c>
      <c r="F68" t="s">
        <v>51</v>
      </c>
      <c r="G68" t="s">
        <v>105</v>
      </c>
      <c r="H68" t="s">
        <v>116</v>
      </c>
    </row>
    <row r="69" spans="1:8" x14ac:dyDescent="0.3">
      <c r="A69">
        <v>20</v>
      </c>
      <c r="B69">
        <v>39959763</v>
      </c>
      <c r="C69">
        <v>39960300</v>
      </c>
      <c r="D69" t="s">
        <v>117</v>
      </c>
      <c r="F69" t="s">
        <v>84</v>
      </c>
      <c r="G69" t="s">
        <v>118</v>
      </c>
      <c r="H69" t="s">
        <v>119</v>
      </c>
    </row>
    <row r="70" spans="1:8" x14ac:dyDescent="0.3">
      <c r="A70">
        <v>13</v>
      </c>
      <c r="B70">
        <v>21276266</v>
      </c>
      <c r="C70">
        <v>21297237</v>
      </c>
      <c r="D70" t="s">
        <v>120</v>
      </c>
      <c r="E70" t="s">
        <v>121</v>
      </c>
      <c r="F70" t="s">
        <v>51</v>
      </c>
      <c r="G70" t="s">
        <v>122</v>
      </c>
      <c r="H70" t="s">
        <v>123</v>
      </c>
    </row>
    <row r="71" spans="1:8" x14ac:dyDescent="0.3">
      <c r="A71">
        <v>13</v>
      </c>
      <c r="B71">
        <v>21276266</v>
      </c>
      <c r="C71">
        <v>21297237</v>
      </c>
      <c r="D71" t="s">
        <v>120</v>
      </c>
      <c r="E71" t="s">
        <v>121</v>
      </c>
      <c r="F71" t="s">
        <v>54</v>
      </c>
      <c r="G71" t="s">
        <v>122</v>
      </c>
      <c r="H71" t="s">
        <v>124</v>
      </c>
    </row>
    <row r="72" spans="1:8" x14ac:dyDescent="0.3">
      <c r="A72">
        <v>13</v>
      </c>
      <c r="B72">
        <v>21276266</v>
      </c>
      <c r="C72">
        <v>21297237</v>
      </c>
      <c r="D72" t="s">
        <v>120</v>
      </c>
      <c r="E72" t="s">
        <v>121</v>
      </c>
      <c r="F72" t="s">
        <v>51</v>
      </c>
      <c r="G72" t="s">
        <v>122</v>
      </c>
      <c r="H72" t="s">
        <v>125</v>
      </c>
    </row>
    <row r="73" spans="1:8" x14ac:dyDescent="0.3">
      <c r="A73">
        <v>4</v>
      </c>
      <c r="B73">
        <v>100010008</v>
      </c>
      <c r="C73">
        <v>100222513</v>
      </c>
      <c r="D73" t="s">
        <v>126</v>
      </c>
      <c r="F73" t="s">
        <v>19</v>
      </c>
      <c r="G73" t="s">
        <v>127</v>
      </c>
      <c r="H73" t="s">
        <v>128</v>
      </c>
    </row>
    <row r="74" spans="1:8" x14ac:dyDescent="0.3">
      <c r="A74">
        <v>4</v>
      </c>
      <c r="B74">
        <v>100010008</v>
      </c>
      <c r="C74">
        <v>100222513</v>
      </c>
      <c r="D74" t="s">
        <v>126</v>
      </c>
      <c r="F74" t="s">
        <v>19</v>
      </c>
      <c r="G74" t="s">
        <v>127</v>
      </c>
      <c r="H74" t="s">
        <v>129</v>
      </c>
    </row>
    <row r="75" spans="1:8" x14ac:dyDescent="0.3">
      <c r="A75">
        <v>4</v>
      </c>
      <c r="B75">
        <v>100010008</v>
      </c>
      <c r="C75">
        <v>100222513</v>
      </c>
      <c r="D75" t="s">
        <v>126</v>
      </c>
      <c r="F75" t="s">
        <v>19</v>
      </c>
      <c r="G75" t="s">
        <v>127</v>
      </c>
      <c r="H75" t="s">
        <v>130</v>
      </c>
    </row>
    <row r="76" spans="1:8" x14ac:dyDescent="0.3">
      <c r="A76">
        <v>4</v>
      </c>
      <c r="B76">
        <v>100010008</v>
      </c>
      <c r="C76">
        <v>100222513</v>
      </c>
      <c r="D76" t="s">
        <v>126</v>
      </c>
      <c r="F76" t="s">
        <v>19</v>
      </c>
      <c r="G76" t="s">
        <v>127</v>
      </c>
      <c r="H76" t="s">
        <v>131</v>
      </c>
    </row>
    <row r="77" spans="1:8" x14ac:dyDescent="0.3">
      <c r="A77">
        <v>4</v>
      </c>
      <c r="B77">
        <v>100010008</v>
      </c>
      <c r="C77">
        <v>100222513</v>
      </c>
      <c r="D77" t="s">
        <v>126</v>
      </c>
      <c r="F77" t="s">
        <v>19</v>
      </c>
      <c r="G77" t="s">
        <v>127</v>
      </c>
      <c r="H77" t="s">
        <v>132</v>
      </c>
    </row>
    <row r="78" spans="1:8" x14ac:dyDescent="0.3">
      <c r="A78">
        <v>4</v>
      </c>
      <c r="B78">
        <v>100010008</v>
      </c>
      <c r="C78">
        <v>100222513</v>
      </c>
      <c r="D78" t="s">
        <v>126</v>
      </c>
      <c r="F78" t="s">
        <v>19</v>
      </c>
      <c r="G78" t="s">
        <v>127</v>
      </c>
      <c r="H78" t="s">
        <v>133</v>
      </c>
    </row>
    <row r="79" spans="1:8" x14ac:dyDescent="0.3">
      <c r="A79">
        <v>4</v>
      </c>
      <c r="B79">
        <v>100010008</v>
      </c>
      <c r="C79">
        <v>100222513</v>
      </c>
      <c r="D79" t="s">
        <v>126</v>
      </c>
      <c r="F79" t="s">
        <v>19</v>
      </c>
      <c r="G79" t="s">
        <v>127</v>
      </c>
      <c r="H79" t="s">
        <v>134</v>
      </c>
    </row>
    <row r="80" spans="1:8" x14ac:dyDescent="0.3">
      <c r="A80">
        <v>8</v>
      </c>
      <c r="B80">
        <v>29384829</v>
      </c>
      <c r="C80">
        <v>29387840</v>
      </c>
      <c r="D80" t="s">
        <v>135</v>
      </c>
      <c r="F80" t="s">
        <v>10</v>
      </c>
      <c r="G80" t="s">
        <v>136</v>
      </c>
      <c r="H80" t="s">
        <v>137</v>
      </c>
    </row>
    <row r="81" spans="1:8" x14ac:dyDescent="0.3">
      <c r="A81">
        <v>13</v>
      </c>
      <c r="B81">
        <v>23902965</v>
      </c>
      <c r="C81">
        <v>24007841</v>
      </c>
      <c r="D81" t="s">
        <v>138</v>
      </c>
      <c r="E81" t="s">
        <v>139</v>
      </c>
      <c r="F81" t="s">
        <v>54</v>
      </c>
      <c r="G81" t="s">
        <v>140</v>
      </c>
      <c r="H81" t="s">
        <v>141</v>
      </c>
    </row>
    <row r="82" spans="1:8" x14ac:dyDescent="0.3">
      <c r="A82">
        <v>13</v>
      </c>
      <c r="B82">
        <v>23902965</v>
      </c>
      <c r="C82">
        <v>24007841</v>
      </c>
      <c r="D82" t="s">
        <v>138</v>
      </c>
      <c r="E82" t="s">
        <v>139</v>
      </c>
      <c r="F82" t="s">
        <v>54</v>
      </c>
      <c r="G82" t="s">
        <v>140</v>
      </c>
      <c r="H82" t="s">
        <v>142</v>
      </c>
    </row>
    <row r="83" spans="1:8" x14ac:dyDescent="0.3">
      <c r="A83">
        <v>13</v>
      </c>
      <c r="B83">
        <v>23902965</v>
      </c>
      <c r="C83">
        <v>24007841</v>
      </c>
      <c r="D83" t="s">
        <v>138</v>
      </c>
      <c r="E83" t="s">
        <v>139</v>
      </c>
      <c r="F83" t="s">
        <v>54</v>
      </c>
      <c r="G83" t="s">
        <v>140</v>
      </c>
      <c r="H83" t="s">
        <v>143</v>
      </c>
    </row>
    <row r="84" spans="1:8" x14ac:dyDescent="0.3">
      <c r="A84">
        <v>13</v>
      </c>
      <c r="B84">
        <v>23902965</v>
      </c>
      <c r="C84">
        <v>24007841</v>
      </c>
      <c r="D84" t="s">
        <v>138</v>
      </c>
      <c r="E84" t="s">
        <v>139</v>
      </c>
      <c r="F84" t="s">
        <v>54</v>
      </c>
      <c r="G84" t="s">
        <v>140</v>
      </c>
      <c r="H84" t="s">
        <v>144</v>
      </c>
    </row>
    <row r="85" spans="1:8" x14ac:dyDescent="0.3">
      <c r="A85">
        <v>13</v>
      </c>
      <c r="B85">
        <v>23902965</v>
      </c>
      <c r="C85">
        <v>24007841</v>
      </c>
      <c r="D85" t="s">
        <v>138</v>
      </c>
      <c r="E85" t="s">
        <v>139</v>
      </c>
      <c r="F85" t="s">
        <v>51</v>
      </c>
      <c r="G85" t="s">
        <v>140</v>
      </c>
      <c r="H85" t="s">
        <v>145</v>
      </c>
    </row>
    <row r="86" spans="1:8" x14ac:dyDescent="0.3">
      <c r="A86">
        <v>13</v>
      </c>
      <c r="B86">
        <v>23902965</v>
      </c>
      <c r="C86">
        <v>24007841</v>
      </c>
      <c r="D86" t="s">
        <v>138</v>
      </c>
      <c r="E86" t="s">
        <v>139</v>
      </c>
      <c r="F86" t="s">
        <v>54</v>
      </c>
      <c r="G86" t="s">
        <v>140</v>
      </c>
      <c r="H86" t="s">
        <v>146</v>
      </c>
    </row>
    <row r="87" spans="1:8" x14ac:dyDescent="0.3">
      <c r="A87">
        <v>18</v>
      </c>
      <c r="B87">
        <v>20714528</v>
      </c>
      <c r="C87">
        <v>20840431</v>
      </c>
      <c r="D87" t="s">
        <v>147</v>
      </c>
      <c r="E87" t="s">
        <v>148</v>
      </c>
      <c r="F87" t="s">
        <v>54</v>
      </c>
      <c r="G87" t="s">
        <v>149</v>
      </c>
      <c r="H87" t="s">
        <v>150</v>
      </c>
    </row>
    <row r="88" spans="1:8" x14ac:dyDescent="0.3">
      <c r="A88">
        <v>18</v>
      </c>
      <c r="B88">
        <v>20714528</v>
      </c>
      <c r="C88">
        <v>20840431</v>
      </c>
      <c r="D88" t="s">
        <v>147</v>
      </c>
      <c r="E88" t="s">
        <v>148</v>
      </c>
      <c r="F88" t="s">
        <v>151</v>
      </c>
      <c r="G88" t="s">
        <v>149</v>
      </c>
      <c r="H88" t="s">
        <v>152</v>
      </c>
    </row>
    <row r="89" spans="1:8" x14ac:dyDescent="0.3">
      <c r="A89">
        <v>18</v>
      </c>
      <c r="B89">
        <v>20714528</v>
      </c>
      <c r="C89">
        <v>20840431</v>
      </c>
      <c r="D89" t="s">
        <v>147</v>
      </c>
      <c r="E89" t="s">
        <v>148</v>
      </c>
      <c r="F89" t="s">
        <v>54</v>
      </c>
      <c r="G89" t="s">
        <v>149</v>
      </c>
      <c r="H89" t="s">
        <v>153</v>
      </c>
    </row>
    <row r="90" spans="1:8" x14ac:dyDescent="0.3">
      <c r="A90">
        <v>18</v>
      </c>
      <c r="B90">
        <v>20714528</v>
      </c>
      <c r="C90">
        <v>20840431</v>
      </c>
      <c r="D90" t="s">
        <v>147</v>
      </c>
      <c r="E90" t="s">
        <v>148</v>
      </c>
      <c r="F90" t="s">
        <v>54</v>
      </c>
      <c r="G90" t="s">
        <v>149</v>
      </c>
      <c r="H90" t="s">
        <v>154</v>
      </c>
    </row>
    <row r="91" spans="1:8" x14ac:dyDescent="0.3">
      <c r="A91">
        <v>18</v>
      </c>
      <c r="B91">
        <v>20714528</v>
      </c>
      <c r="C91">
        <v>20840431</v>
      </c>
      <c r="D91" t="s">
        <v>147</v>
      </c>
      <c r="E91" t="s">
        <v>148</v>
      </c>
      <c r="F91" t="s">
        <v>54</v>
      </c>
      <c r="G91" t="s">
        <v>149</v>
      </c>
      <c r="H91" t="s">
        <v>155</v>
      </c>
    </row>
    <row r="92" spans="1:8" x14ac:dyDescent="0.3">
      <c r="A92">
        <v>18</v>
      </c>
      <c r="B92">
        <v>20714528</v>
      </c>
      <c r="C92">
        <v>20840431</v>
      </c>
      <c r="D92" t="s">
        <v>147</v>
      </c>
      <c r="E92" t="s">
        <v>148</v>
      </c>
      <c r="F92" t="s">
        <v>51</v>
      </c>
      <c r="G92" t="s">
        <v>149</v>
      </c>
      <c r="H92" t="s">
        <v>156</v>
      </c>
    </row>
    <row r="93" spans="1:8" x14ac:dyDescent="0.3">
      <c r="A93">
        <v>18</v>
      </c>
      <c r="B93">
        <v>20714528</v>
      </c>
      <c r="C93">
        <v>20840431</v>
      </c>
      <c r="D93" t="s">
        <v>147</v>
      </c>
      <c r="E93" t="s">
        <v>148</v>
      </c>
      <c r="F93" t="s">
        <v>51</v>
      </c>
      <c r="G93" t="s">
        <v>149</v>
      </c>
      <c r="H93" t="s">
        <v>157</v>
      </c>
    </row>
    <row r="94" spans="1:8" x14ac:dyDescent="0.3">
      <c r="A94">
        <v>18</v>
      </c>
      <c r="B94">
        <v>20714528</v>
      </c>
      <c r="C94">
        <v>20840431</v>
      </c>
      <c r="D94" t="s">
        <v>147</v>
      </c>
      <c r="E94" t="s">
        <v>148</v>
      </c>
      <c r="F94" t="s">
        <v>56</v>
      </c>
      <c r="G94" t="s">
        <v>149</v>
      </c>
      <c r="H94" t="s">
        <v>158</v>
      </c>
    </row>
    <row r="95" spans="1:8" x14ac:dyDescent="0.3">
      <c r="A95">
        <v>18</v>
      </c>
      <c r="B95">
        <v>20714528</v>
      </c>
      <c r="C95">
        <v>20840431</v>
      </c>
      <c r="D95" t="s">
        <v>147</v>
      </c>
      <c r="E95" t="s">
        <v>148</v>
      </c>
      <c r="F95" t="s">
        <v>51</v>
      </c>
      <c r="G95" t="s">
        <v>149</v>
      </c>
      <c r="H95" t="s">
        <v>159</v>
      </c>
    </row>
    <row r="96" spans="1:8" x14ac:dyDescent="0.3">
      <c r="A96">
        <v>18</v>
      </c>
      <c r="B96">
        <v>20714528</v>
      </c>
      <c r="C96">
        <v>20840431</v>
      </c>
      <c r="D96" t="s">
        <v>147</v>
      </c>
      <c r="E96" t="s">
        <v>148</v>
      </c>
      <c r="F96" t="s">
        <v>54</v>
      </c>
      <c r="G96" t="s">
        <v>149</v>
      </c>
      <c r="H96" t="s">
        <v>160</v>
      </c>
    </row>
    <row r="97" spans="1:8" x14ac:dyDescent="0.3">
      <c r="A97">
        <v>13</v>
      </c>
      <c r="B97">
        <v>24304328</v>
      </c>
      <c r="C97">
        <v>24463558</v>
      </c>
      <c r="D97" t="s">
        <v>161</v>
      </c>
      <c r="E97" t="s">
        <v>162</v>
      </c>
      <c r="F97" t="s">
        <v>51</v>
      </c>
      <c r="G97" t="s">
        <v>163</v>
      </c>
      <c r="H97" t="s">
        <v>164</v>
      </c>
    </row>
    <row r="98" spans="1:8" x14ac:dyDescent="0.3">
      <c r="A98">
        <v>13</v>
      </c>
      <c r="B98">
        <v>24304328</v>
      </c>
      <c r="C98">
        <v>24463558</v>
      </c>
      <c r="D98" t="s">
        <v>161</v>
      </c>
      <c r="E98" t="s">
        <v>162</v>
      </c>
      <c r="F98" t="s">
        <v>54</v>
      </c>
      <c r="G98" t="s">
        <v>163</v>
      </c>
      <c r="H98" t="s">
        <v>165</v>
      </c>
    </row>
    <row r="99" spans="1:8" x14ac:dyDescent="0.3">
      <c r="A99">
        <v>13</v>
      </c>
      <c r="B99">
        <v>24304328</v>
      </c>
      <c r="C99">
        <v>24463558</v>
      </c>
      <c r="D99" t="s">
        <v>161</v>
      </c>
      <c r="E99" t="s">
        <v>162</v>
      </c>
      <c r="F99" t="s">
        <v>54</v>
      </c>
      <c r="G99" t="s">
        <v>163</v>
      </c>
      <c r="H99" t="s">
        <v>166</v>
      </c>
    </row>
    <row r="100" spans="1:8" x14ac:dyDescent="0.3">
      <c r="A100">
        <v>13</v>
      </c>
      <c r="B100">
        <v>24304328</v>
      </c>
      <c r="C100">
        <v>24463558</v>
      </c>
      <c r="D100" t="s">
        <v>161</v>
      </c>
      <c r="E100" t="s">
        <v>162</v>
      </c>
      <c r="F100" t="s">
        <v>51</v>
      </c>
      <c r="G100" t="s">
        <v>163</v>
      </c>
      <c r="H100" t="s">
        <v>167</v>
      </c>
    </row>
    <row r="101" spans="1:8" x14ac:dyDescent="0.3">
      <c r="A101">
        <v>13</v>
      </c>
      <c r="B101">
        <v>24304328</v>
      </c>
      <c r="C101">
        <v>24463558</v>
      </c>
      <c r="D101" t="s">
        <v>161</v>
      </c>
      <c r="E101" t="s">
        <v>162</v>
      </c>
      <c r="F101" t="s">
        <v>51</v>
      </c>
      <c r="G101" t="s">
        <v>163</v>
      </c>
      <c r="H101" t="s">
        <v>168</v>
      </c>
    </row>
    <row r="102" spans="1:8" x14ac:dyDescent="0.3">
      <c r="A102">
        <v>8</v>
      </c>
      <c r="B102">
        <v>99383583</v>
      </c>
      <c r="C102">
        <v>99400475</v>
      </c>
      <c r="D102" t="s">
        <v>169</v>
      </c>
      <c r="F102" t="s">
        <v>10</v>
      </c>
      <c r="G102" t="s">
        <v>170</v>
      </c>
      <c r="H102" t="s">
        <v>171</v>
      </c>
    </row>
    <row r="103" spans="1:8" x14ac:dyDescent="0.3">
      <c r="A103">
        <v>18</v>
      </c>
      <c r="B103">
        <v>20777108</v>
      </c>
      <c r="C103">
        <v>21017925</v>
      </c>
      <c r="D103" t="s">
        <v>172</v>
      </c>
      <c r="E103" t="s">
        <v>173</v>
      </c>
      <c r="F103" t="s">
        <v>51</v>
      </c>
      <c r="G103" t="s">
        <v>174</v>
      </c>
      <c r="H103" t="s">
        <v>175</v>
      </c>
    </row>
    <row r="104" spans="1:8" x14ac:dyDescent="0.3">
      <c r="A104">
        <v>18</v>
      </c>
      <c r="B104">
        <v>20777108</v>
      </c>
      <c r="C104">
        <v>21017925</v>
      </c>
      <c r="D104" t="s">
        <v>172</v>
      </c>
      <c r="E104" t="s">
        <v>173</v>
      </c>
      <c r="F104" t="s">
        <v>151</v>
      </c>
      <c r="G104" t="s">
        <v>174</v>
      </c>
      <c r="H104" t="s">
        <v>176</v>
      </c>
    </row>
    <row r="105" spans="1:8" x14ac:dyDescent="0.3">
      <c r="A105">
        <v>18</v>
      </c>
      <c r="B105">
        <v>20777108</v>
      </c>
      <c r="C105">
        <v>21017925</v>
      </c>
      <c r="D105" t="s">
        <v>172</v>
      </c>
      <c r="E105" t="s">
        <v>173</v>
      </c>
      <c r="F105" t="s">
        <v>51</v>
      </c>
      <c r="G105" t="s">
        <v>174</v>
      </c>
      <c r="H105" t="s">
        <v>177</v>
      </c>
    </row>
    <row r="106" spans="1:8" x14ac:dyDescent="0.3">
      <c r="A106">
        <v>18</v>
      </c>
      <c r="B106">
        <v>20777108</v>
      </c>
      <c r="C106">
        <v>21017925</v>
      </c>
      <c r="D106" t="s">
        <v>172</v>
      </c>
      <c r="E106" t="s">
        <v>173</v>
      </c>
      <c r="F106" t="s">
        <v>51</v>
      </c>
      <c r="G106" t="s">
        <v>174</v>
      </c>
      <c r="H106" t="s">
        <v>178</v>
      </c>
    </row>
    <row r="107" spans="1:8" x14ac:dyDescent="0.3">
      <c r="A107">
        <v>18</v>
      </c>
      <c r="B107">
        <v>20777108</v>
      </c>
      <c r="C107">
        <v>21017925</v>
      </c>
      <c r="D107" t="s">
        <v>172</v>
      </c>
      <c r="E107" t="s">
        <v>173</v>
      </c>
      <c r="F107" t="s">
        <v>54</v>
      </c>
      <c r="G107" t="s">
        <v>174</v>
      </c>
      <c r="H107" t="s">
        <v>179</v>
      </c>
    </row>
    <row r="108" spans="1:8" x14ac:dyDescent="0.3">
      <c r="A108">
        <v>18</v>
      </c>
      <c r="B108">
        <v>20777108</v>
      </c>
      <c r="C108">
        <v>21017925</v>
      </c>
      <c r="D108" t="s">
        <v>172</v>
      </c>
      <c r="E108" t="s">
        <v>173</v>
      </c>
      <c r="F108" t="s">
        <v>151</v>
      </c>
      <c r="G108" t="s">
        <v>174</v>
      </c>
      <c r="H108" t="s">
        <v>180</v>
      </c>
    </row>
    <row r="109" spans="1:8" x14ac:dyDescent="0.3">
      <c r="A109">
        <v>18</v>
      </c>
      <c r="B109">
        <v>20777108</v>
      </c>
      <c r="C109">
        <v>21017925</v>
      </c>
      <c r="D109" t="s">
        <v>172</v>
      </c>
      <c r="E109" t="s">
        <v>173</v>
      </c>
      <c r="F109" t="s">
        <v>151</v>
      </c>
      <c r="G109" t="s">
        <v>174</v>
      </c>
      <c r="H109" t="s">
        <v>181</v>
      </c>
    </row>
    <row r="110" spans="1:8" x14ac:dyDescent="0.3">
      <c r="A110">
        <v>18</v>
      </c>
      <c r="B110">
        <v>20777108</v>
      </c>
      <c r="C110">
        <v>21017925</v>
      </c>
      <c r="D110" t="s">
        <v>172</v>
      </c>
      <c r="E110" t="s">
        <v>173</v>
      </c>
      <c r="F110" t="s">
        <v>56</v>
      </c>
      <c r="G110" t="s">
        <v>174</v>
      </c>
      <c r="H110" t="s">
        <v>182</v>
      </c>
    </row>
    <row r="111" spans="1:8" x14ac:dyDescent="0.3">
      <c r="A111">
        <v>18</v>
      </c>
      <c r="B111">
        <v>20777108</v>
      </c>
      <c r="C111">
        <v>21017925</v>
      </c>
      <c r="D111" t="s">
        <v>172</v>
      </c>
      <c r="E111" t="s">
        <v>173</v>
      </c>
      <c r="F111" t="s">
        <v>51</v>
      </c>
      <c r="G111" t="s">
        <v>174</v>
      </c>
      <c r="H111" t="s">
        <v>183</v>
      </c>
    </row>
    <row r="112" spans="1:8" x14ac:dyDescent="0.3">
      <c r="A112">
        <v>18</v>
      </c>
      <c r="B112">
        <v>20777108</v>
      </c>
      <c r="C112">
        <v>21017925</v>
      </c>
      <c r="D112" t="s">
        <v>172</v>
      </c>
      <c r="E112" t="s">
        <v>173</v>
      </c>
      <c r="F112" t="s">
        <v>151</v>
      </c>
      <c r="G112" t="s">
        <v>174</v>
      </c>
      <c r="H112" t="s">
        <v>184</v>
      </c>
    </row>
    <row r="113" spans="1:8" x14ac:dyDescent="0.3">
      <c r="A113">
        <v>18</v>
      </c>
      <c r="B113">
        <v>20777108</v>
      </c>
      <c r="C113">
        <v>21017925</v>
      </c>
      <c r="D113" t="s">
        <v>172</v>
      </c>
      <c r="E113" t="s">
        <v>173</v>
      </c>
      <c r="F113" t="s">
        <v>54</v>
      </c>
      <c r="G113" t="s">
        <v>174</v>
      </c>
      <c r="H113" t="s">
        <v>185</v>
      </c>
    </row>
    <row r="114" spans="1:8" x14ac:dyDescent="0.3">
      <c r="A114">
        <v>18</v>
      </c>
      <c r="B114">
        <v>20777108</v>
      </c>
      <c r="C114">
        <v>21017925</v>
      </c>
      <c r="D114" t="s">
        <v>172</v>
      </c>
      <c r="E114" t="s">
        <v>173</v>
      </c>
      <c r="F114" t="s">
        <v>151</v>
      </c>
      <c r="G114" t="s">
        <v>174</v>
      </c>
      <c r="H114" t="s">
        <v>186</v>
      </c>
    </row>
    <row r="115" spans="1:8" x14ac:dyDescent="0.3">
      <c r="A115">
        <v>18</v>
      </c>
      <c r="B115">
        <v>20777108</v>
      </c>
      <c r="C115">
        <v>21017925</v>
      </c>
      <c r="D115" t="s">
        <v>172</v>
      </c>
      <c r="E115" t="s">
        <v>173</v>
      </c>
      <c r="F115" t="s">
        <v>151</v>
      </c>
      <c r="G115" t="s">
        <v>174</v>
      </c>
      <c r="H115" t="s">
        <v>187</v>
      </c>
    </row>
    <row r="116" spans="1:8" x14ac:dyDescent="0.3">
      <c r="A116">
        <v>18</v>
      </c>
      <c r="B116">
        <v>20777108</v>
      </c>
      <c r="C116">
        <v>21017925</v>
      </c>
      <c r="D116" t="s">
        <v>172</v>
      </c>
      <c r="E116" t="s">
        <v>173</v>
      </c>
      <c r="F116" t="s">
        <v>151</v>
      </c>
      <c r="G116" t="s">
        <v>174</v>
      </c>
      <c r="H116" t="s">
        <v>188</v>
      </c>
    </row>
    <row r="117" spans="1:8" x14ac:dyDescent="0.3">
      <c r="A117">
        <v>18</v>
      </c>
      <c r="B117">
        <v>20777108</v>
      </c>
      <c r="C117">
        <v>21017925</v>
      </c>
      <c r="D117" t="s">
        <v>172</v>
      </c>
      <c r="E117" t="s">
        <v>173</v>
      </c>
      <c r="F117" t="s">
        <v>54</v>
      </c>
      <c r="G117" t="s">
        <v>174</v>
      </c>
      <c r="H117" t="s">
        <v>189</v>
      </c>
    </row>
    <row r="118" spans="1:8" x14ac:dyDescent="0.3">
      <c r="A118">
        <v>18</v>
      </c>
      <c r="B118">
        <v>20777108</v>
      </c>
      <c r="C118">
        <v>21017925</v>
      </c>
      <c r="D118" t="s">
        <v>172</v>
      </c>
      <c r="E118" t="s">
        <v>173</v>
      </c>
      <c r="F118" t="s">
        <v>151</v>
      </c>
      <c r="G118" t="s">
        <v>174</v>
      </c>
      <c r="H118" t="s">
        <v>190</v>
      </c>
    </row>
    <row r="119" spans="1:8" x14ac:dyDescent="0.3">
      <c r="A119">
        <v>18</v>
      </c>
      <c r="B119">
        <v>20777108</v>
      </c>
      <c r="C119">
        <v>21017925</v>
      </c>
      <c r="D119" t="s">
        <v>172</v>
      </c>
      <c r="E119" t="s">
        <v>173</v>
      </c>
      <c r="F119" t="s">
        <v>54</v>
      </c>
      <c r="G119" t="s">
        <v>174</v>
      </c>
      <c r="H119" t="s">
        <v>191</v>
      </c>
    </row>
    <row r="120" spans="1:8" x14ac:dyDescent="0.3">
      <c r="A120">
        <v>18</v>
      </c>
      <c r="B120">
        <v>20777108</v>
      </c>
      <c r="C120">
        <v>21017925</v>
      </c>
      <c r="D120" t="s">
        <v>172</v>
      </c>
      <c r="E120" t="s">
        <v>173</v>
      </c>
      <c r="F120" t="s">
        <v>54</v>
      </c>
      <c r="G120" t="s">
        <v>174</v>
      </c>
      <c r="H120" t="s">
        <v>192</v>
      </c>
    </row>
    <row r="121" spans="1:8" x14ac:dyDescent="0.3">
      <c r="A121">
        <v>18</v>
      </c>
      <c r="B121">
        <v>20777108</v>
      </c>
      <c r="C121">
        <v>21017925</v>
      </c>
      <c r="D121" t="s">
        <v>172</v>
      </c>
      <c r="E121" t="s">
        <v>173</v>
      </c>
      <c r="F121" t="s">
        <v>54</v>
      </c>
      <c r="G121" t="s">
        <v>174</v>
      </c>
      <c r="H121" t="s">
        <v>193</v>
      </c>
    </row>
    <row r="122" spans="1:8" x14ac:dyDescent="0.3">
      <c r="A122">
        <v>21</v>
      </c>
      <c r="B122">
        <v>33784314</v>
      </c>
      <c r="C122">
        <v>33887707</v>
      </c>
      <c r="D122" t="s">
        <v>194</v>
      </c>
      <c r="E122" t="s">
        <v>195</v>
      </c>
      <c r="F122" t="s">
        <v>56</v>
      </c>
      <c r="G122" t="s">
        <v>196</v>
      </c>
      <c r="H122" t="s">
        <v>197</v>
      </c>
    </row>
    <row r="123" spans="1:8" x14ac:dyDescent="0.3">
      <c r="A123">
        <v>21</v>
      </c>
      <c r="B123">
        <v>33784314</v>
      </c>
      <c r="C123">
        <v>33887707</v>
      </c>
      <c r="D123" t="s">
        <v>194</v>
      </c>
      <c r="E123" t="s">
        <v>195</v>
      </c>
      <c r="F123" t="s">
        <v>51</v>
      </c>
      <c r="G123" t="s">
        <v>196</v>
      </c>
      <c r="H123" t="s">
        <v>198</v>
      </c>
    </row>
    <row r="124" spans="1:8" x14ac:dyDescent="0.3">
      <c r="A124">
        <v>21</v>
      </c>
      <c r="B124">
        <v>33784314</v>
      </c>
      <c r="C124">
        <v>33887707</v>
      </c>
      <c r="D124" t="s">
        <v>194</v>
      </c>
      <c r="E124" t="s">
        <v>195</v>
      </c>
      <c r="F124" t="s">
        <v>54</v>
      </c>
      <c r="G124" t="s">
        <v>196</v>
      </c>
      <c r="H124" t="s">
        <v>199</v>
      </c>
    </row>
    <row r="125" spans="1:8" x14ac:dyDescent="0.3">
      <c r="A125">
        <v>21</v>
      </c>
      <c r="B125">
        <v>33784314</v>
      </c>
      <c r="C125">
        <v>33887707</v>
      </c>
      <c r="D125" t="s">
        <v>194</v>
      </c>
      <c r="E125" t="s">
        <v>195</v>
      </c>
      <c r="F125" t="s">
        <v>151</v>
      </c>
      <c r="G125" t="s">
        <v>196</v>
      </c>
      <c r="H125" t="s">
        <v>200</v>
      </c>
    </row>
    <row r="126" spans="1:8" x14ac:dyDescent="0.3">
      <c r="A126">
        <v>21</v>
      </c>
      <c r="B126">
        <v>33784314</v>
      </c>
      <c r="C126">
        <v>33887707</v>
      </c>
      <c r="D126" t="s">
        <v>194</v>
      </c>
      <c r="E126" t="s">
        <v>195</v>
      </c>
      <c r="F126" t="s">
        <v>151</v>
      </c>
      <c r="G126" t="s">
        <v>196</v>
      </c>
      <c r="H126" t="s">
        <v>201</v>
      </c>
    </row>
    <row r="127" spans="1:8" x14ac:dyDescent="0.3">
      <c r="A127">
        <v>21</v>
      </c>
      <c r="B127">
        <v>33784314</v>
      </c>
      <c r="C127">
        <v>33887707</v>
      </c>
      <c r="D127" t="s">
        <v>194</v>
      </c>
      <c r="E127" t="s">
        <v>195</v>
      </c>
      <c r="F127" t="s">
        <v>151</v>
      </c>
      <c r="G127" t="s">
        <v>196</v>
      </c>
      <c r="H127" t="s">
        <v>202</v>
      </c>
    </row>
    <row r="128" spans="1:8" x14ac:dyDescent="0.3">
      <c r="A128">
        <v>21</v>
      </c>
      <c r="B128">
        <v>33784314</v>
      </c>
      <c r="C128">
        <v>33887707</v>
      </c>
      <c r="D128" t="s">
        <v>194</v>
      </c>
      <c r="E128" t="s">
        <v>195</v>
      </c>
      <c r="F128" t="s">
        <v>54</v>
      </c>
      <c r="G128" t="s">
        <v>196</v>
      </c>
      <c r="H128" t="s">
        <v>203</v>
      </c>
    </row>
    <row r="129" spans="1:8" x14ac:dyDescent="0.3">
      <c r="A129">
        <v>21</v>
      </c>
      <c r="B129">
        <v>33784314</v>
      </c>
      <c r="C129">
        <v>33887707</v>
      </c>
      <c r="D129" t="s">
        <v>194</v>
      </c>
      <c r="E129" t="s">
        <v>195</v>
      </c>
      <c r="F129" t="s">
        <v>54</v>
      </c>
      <c r="G129" t="s">
        <v>196</v>
      </c>
      <c r="H129" t="s">
        <v>204</v>
      </c>
    </row>
    <row r="130" spans="1:8" x14ac:dyDescent="0.3">
      <c r="A130">
        <v>21</v>
      </c>
      <c r="B130">
        <v>33784314</v>
      </c>
      <c r="C130">
        <v>33887707</v>
      </c>
      <c r="D130" t="s">
        <v>194</v>
      </c>
      <c r="E130" t="s">
        <v>195</v>
      </c>
      <c r="F130" t="s">
        <v>51</v>
      </c>
      <c r="G130" t="s">
        <v>196</v>
      </c>
      <c r="H130" t="s">
        <v>205</v>
      </c>
    </row>
    <row r="131" spans="1:8" x14ac:dyDescent="0.3">
      <c r="A131">
        <v>21</v>
      </c>
      <c r="B131">
        <v>33784314</v>
      </c>
      <c r="C131">
        <v>33887707</v>
      </c>
      <c r="D131" t="s">
        <v>194</v>
      </c>
      <c r="E131" t="s">
        <v>195</v>
      </c>
      <c r="F131" t="s">
        <v>54</v>
      </c>
      <c r="G131" t="s">
        <v>196</v>
      </c>
      <c r="H131" t="s">
        <v>206</v>
      </c>
    </row>
    <row r="132" spans="1:8" x14ac:dyDescent="0.3">
      <c r="A132">
        <v>21</v>
      </c>
      <c r="B132">
        <v>33784314</v>
      </c>
      <c r="C132">
        <v>33887707</v>
      </c>
      <c r="D132" t="s">
        <v>194</v>
      </c>
      <c r="E132" t="s">
        <v>195</v>
      </c>
      <c r="F132" t="s">
        <v>56</v>
      </c>
      <c r="G132" t="s">
        <v>196</v>
      </c>
      <c r="H132" t="s">
        <v>207</v>
      </c>
    </row>
    <row r="133" spans="1:8" x14ac:dyDescent="0.3">
      <c r="A133">
        <v>21</v>
      </c>
      <c r="B133">
        <v>33784314</v>
      </c>
      <c r="C133">
        <v>33887707</v>
      </c>
      <c r="D133" t="s">
        <v>194</v>
      </c>
      <c r="E133" t="s">
        <v>195</v>
      </c>
      <c r="F133" t="s">
        <v>51</v>
      </c>
      <c r="G133" t="s">
        <v>196</v>
      </c>
      <c r="H133" t="s">
        <v>208</v>
      </c>
    </row>
    <row r="134" spans="1:8" x14ac:dyDescent="0.3">
      <c r="A134">
        <v>21</v>
      </c>
      <c r="B134">
        <v>33784314</v>
      </c>
      <c r="C134">
        <v>33887707</v>
      </c>
      <c r="D134" t="s">
        <v>194</v>
      </c>
      <c r="E134" t="s">
        <v>195</v>
      </c>
      <c r="F134" t="s">
        <v>51</v>
      </c>
      <c r="G134" t="s">
        <v>196</v>
      </c>
      <c r="H134" t="s">
        <v>209</v>
      </c>
    </row>
    <row r="135" spans="1:8" x14ac:dyDescent="0.3">
      <c r="A135">
        <v>14</v>
      </c>
      <c r="B135">
        <v>89816629</v>
      </c>
      <c r="C135">
        <v>89831043</v>
      </c>
      <c r="D135" t="s">
        <v>210</v>
      </c>
      <c r="F135" t="s">
        <v>19</v>
      </c>
      <c r="G135" t="s">
        <v>211</v>
      </c>
      <c r="H135" t="s">
        <v>212</v>
      </c>
    </row>
    <row r="136" spans="1:8" x14ac:dyDescent="0.3">
      <c r="A136">
        <v>14</v>
      </c>
      <c r="B136">
        <v>89816629</v>
      </c>
      <c r="C136">
        <v>89831043</v>
      </c>
      <c r="D136" t="s">
        <v>210</v>
      </c>
      <c r="F136" t="s">
        <v>19</v>
      </c>
      <c r="G136" t="s">
        <v>211</v>
      </c>
      <c r="H136" t="s">
        <v>213</v>
      </c>
    </row>
    <row r="137" spans="1:8" x14ac:dyDescent="0.3">
      <c r="A137">
        <v>8</v>
      </c>
      <c r="B137">
        <v>101487903</v>
      </c>
      <c r="C137">
        <v>101513376</v>
      </c>
      <c r="D137" t="s">
        <v>214</v>
      </c>
      <c r="F137" t="s">
        <v>19</v>
      </c>
      <c r="G137" t="s">
        <v>215</v>
      </c>
      <c r="H137" t="s">
        <v>216</v>
      </c>
    </row>
    <row r="138" spans="1:8" x14ac:dyDescent="0.3">
      <c r="A138">
        <v>8</v>
      </c>
      <c r="B138">
        <v>101487903</v>
      </c>
      <c r="C138">
        <v>101513376</v>
      </c>
      <c r="D138" t="s">
        <v>214</v>
      </c>
      <c r="F138" t="s">
        <v>19</v>
      </c>
      <c r="G138" t="s">
        <v>215</v>
      </c>
      <c r="H138" t="s">
        <v>217</v>
      </c>
    </row>
    <row r="139" spans="1:8" x14ac:dyDescent="0.3">
      <c r="A139">
        <v>8</v>
      </c>
      <c r="B139">
        <v>101504756</v>
      </c>
      <c r="C139">
        <v>101505941</v>
      </c>
      <c r="D139" t="s">
        <v>218</v>
      </c>
      <c r="F139" t="s">
        <v>19</v>
      </c>
      <c r="G139" t="s">
        <v>219</v>
      </c>
      <c r="H139" t="s">
        <v>220</v>
      </c>
    </row>
    <row r="140" spans="1:8" x14ac:dyDescent="0.3">
      <c r="A140">
        <v>9</v>
      </c>
      <c r="B140">
        <v>129677053</v>
      </c>
      <c r="C140">
        <v>129985445</v>
      </c>
      <c r="D140" t="s">
        <v>221</v>
      </c>
      <c r="E140" t="s">
        <v>222</v>
      </c>
      <c r="F140" t="s">
        <v>54</v>
      </c>
      <c r="G140" t="s">
        <v>223</v>
      </c>
      <c r="H140" t="s">
        <v>224</v>
      </c>
    </row>
    <row r="141" spans="1:8" x14ac:dyDescent="0.3">
      <c r="A141">
        <v>9</v>
      </c>
      <c r="B141">
        <v>129677053</v>
      </c>
      <c r="C141">
        <v>129985445</v>
      </c>
      <c r="D141" t="s">
        <v>221</v>
      </c>
      <c r="E141" t="s">
        <v>222</v>
      </c>
      <c r="F141" t="s">
        <v>54</v>
      </c>
      <c r="G141" t="s">
        <v>223</v>
      </c>
      <c r="H141" t="s">
        <v>225</v>
      </c>
    </row>
    <row r="142" spans="1:8" x14ac:dyDescent="0.3">
      <c r="A142">
        <v>9</v>
      </c>
      <c r="B142">
        <v>129677053</v>
      </c>
      <c r="C142">
        <v>129985445</v>
      </c>
      <c r="D142" t="s">
        <v>221</v>
      </c>
      <c r="E142" t="s">
        <v>222</v>
      </c>
      <c r="F142" t="s">
        <v>56</v>
      </c>
      <c r="G142" t="s">
        <v>223</v>
      </c>
      <c r="H142" t="s">
        <v>226</v>
      </c>
    </row>
    <row r="143" spans="1:8" x14ac:dyDescent="0.3">
      <c r="A143">
        <v>9</v>
      </c>
      <c r="B143">
        <v>129677053</v>
      </c>
      <c r="C143">
        <v>129985445</v>
      </c>
      <c r="D143" t="s">
        <v>221</v>
      </c>
      <c r="E143" t="s">
        <v>222</v>
      </c>
      <c r="F143" t="s">
        <v>54</v>
      </c>
      <c r="G143" t="s">
        <v>223</v>
      </c>
      <c r="H143" t="s">
        <v>227</v>
      </c>
    </row>
    <row r="144" spans="1:8" x14ac:dyDescent="0.3">
      <c r="A144">
        <v>9</v>
      </c>
      <c r="B144">
        <v>129677053</v>
      </c>
      <c r="C144">
        <v>129985445</v>
      </c>
      <c r="D144" t="s">
        <v>221</v>
      </c>
      <c r="E144" t="s">
        <v>222</v>
      </c>
      <c r="F144" t="s">
        <v>54</v>
      </c>
      <c r="G144" t="s">
        <v>223</v>
      </c>
      <c r="H144" t="s">
        <v>228</v>
      </c>
    </row>
    <row r="145" spans="1:8" x14ac:dyDescent="0.3">
      <c r="A145">
        <v>9</v>
      </c>
      <c r="B145">
        <v>129677053</v>
      </c>
      <c r="C145">
        <v>129985445</v>
      </c>
      <c r="D145" t="s">
        <v>221</v>
      </c>
      <c r="E145" t="s">
        <v>222</v>
      </c>
      <c r="F145" t="s">
        <v>51</v>
      </c>
      <c r="G145" t="s">
        <v>223</v>
      </c>
      <c r="H145" t="s">
        <v>229</v>
      </c>
    </row>
    <row r="146" spans="1:8" x14ac:dyDescent="0.3">
      <c r="A146">
        <v>9</v>
      </c>
      <c r="B146">
        <v>129677053</v>
      </c>
      <c r="C146">
        <v>129985445</v>
      </c>
      <c r="D146" t="s">
        <v>221</v>
      </c>
      <c r="E146" t="s">
        <v>222</v>
      </c>
      <c r="F146" t="s">
        <v>54</v>
      </c>
      <c r="G146" t="s">
        <v>223</v>
      </c>
      <c r="H146" t="s">
        <v>230</v>
      </c>
    </row>
    <row r="147" spans="1:8" x14ac:dyDescent="0.3">
      <c r="A147">
        <v>9</v>
      </c>
      <c r="B147">
        <v>129677053</v>
      </c>
      <c r="C147">
        <v>129985445</v>
      </c>
      <c r="D147" t="s">
        <v>221</v>
      </c>
      <c r="E147" t="s">
        <v>222</v>
      </c>
      <c r="F147" t="s">
        <v>51</v>
      </c>
      <c r="G147" t="s">
        <v>223</v>
      </c>
      <c r="H147" t="s">
        <v>231</v>
      </c>
    </row>
    <row r="148" spans="1:8" x14ac:dyDescent="0.3">
      <c r="A148">
        <v>9</v>
      </c>
      <c r="B148">
        <v>129677053</v>
      </c>
      <c r="C148">
        <v>129985445</v>
      </c>
      <c r="D148" t="s">
        <v>221</v>
      </c>
      <c r="E148" t="s">
        <v>222</v>
      </c>
      <c r="F148" t="s">
        <v>54</v>
      </c>
      <c r="G148" t="s">
        <v>223</v>
      </c>
      <c r="H148" t="s">
        <v>232</v>
      </c>
    </row>
    <row r="149" spans="1:8" x14ac:dyDescent="0.3">
      <c r="A149">
        <v>9</v>
      </c>
      <c r="B149">
        <v>129677053</v>
      </c>
      <c r="C149">
        <v>129985445</v>
      </c>
      <c r="D149" t="s">
        <v>221</v>
      </c>
      <c r="E149" t="s">
        <v>222</v>
      </c>
      <c r="F149" t="s">
        <v>51</v>
      </c>
      <c r="G149" t="s">
        <v>223</v>
      </c>
      <c r="H149" t="s">
        <v>233</v>
      </c>
    </row>
    <row r="150" spans="1:8" x14ac:dyDescent="0.3">
      <c r="A150">
        <v>9</v>
      </c>
      <c r="B150">
        <v>129677053</v>
      </c>
      <c r="C150">
        <v>129985445</v>
      </c>
      <c r="D150" t="s">
        <v>221</v>
      </c>
      <c r="E150" t="s">
        <v>222</v>
      </c>
      <c r="F150" t="s">
        <v>51</v>
      </c>
      <c r="G150" t="s">
        <v>223</v>
      </c>
      <c r="H150" t="s">
        <v>234</v>
      </c>
    </row>
    <row r="151" spans="1:8" x14ac:dyDescent="0.3">
      <c r="A151">
        <v>9</v>
      </c>
      <c r="B151">
        <v>129677053</v>
      </c>
      <c r="C151">
        <v>129985445</v>
      </c>
      <c r="D151" t="s">
        <v>221</v>
      </c>
      <c r="E151" t="s">
        <v>222</v>
      </c>
      <c r="F151" t="s">
        <v>54</v>
      </c>
      <c r="G151" t="s">
        <v>223</v>
      </c>
      <c r="H151" t="s">
        <v>235</v>
      </c>
    </row>
    <row r="152" spans="1:8" x14ac:dyDescent="0.3">
      <c r="A152">
        <v>9</v>
      </c>
      <c r="B152">
        <v>129677053</v>
      </c>
      <c r="C152">
        <v>129985445</v>
      </c>
      <c r="D152" t="s">
        <v>221</v>
      </c>
      <c r="E152" t="s">
        <v>222</v>
      </c>
      <c r="F152" t="s">
        <v>51</v>
      </c>
      <c r="G152" t="s">
        <v>223</v>
      </c>
      <c r="H152" t="s">
        <v>236</v>
      </c>
    </row>
    <row r="153" spans="1:8" x14ac:dyDescent="0.3">
      <c r="A153">
        <v>9</v>
      </c>
      <c r="B153">
        <v>129677053</v>
      </c>
      <c r="C153">
        <v>129985445</v>
      </c>
      <c r="D153" t="s">
        <v>221</v>
      </c>
      <c r="E153" t="s">
        <v>222</v>
      </c>
      <c r="F153" t="s">
        <v>54</v>
      </c>
      <c r="G153" t="s">
        <v>223</v>
      </c>
      <c r="H153" t="s">
        <v>237</v>
      </c>
    </row>
    <row r="154" spans="1:8" x14ac:dyDescent="0.3">
      <c r="A154">
        <v>10</v>
      </c>
      <c r="B154">
        <v>31982012</v>
      </c>
      <c r="C154">
        <v>31996316</v>
      </c>
      <c r="D154" t="s">
        <v>238</v>
      </c>
      <c r="F154" t="s">
        <v>10</v>
      </c>
      <c r="G154" t="s">
        <v>239</v>
      </c>
      <c r="H154" t="s">
        <v>240</v>
      </c>
    </row>
    <row r="155" spans="1:8" x14ac:dyDescent="0.3">
      <c r="A155">
        <v>5</v>
      </c>
      <c r="B155">
        <v>66675206</v>
      </c>
      <c r="C155">
        <v>67101066</v>
      </c>
      <c r="D155" t="s">
        <v>241</v>
      </c>
      <c r="F155" t="s">
        <v>10</v>
      </c>
      <c r="G155" t="s">
        <v>242</v>
      </c>
      <c r="H155" t="s">
        <v>243</v>
      </c>
    </row>
    <row r="156" spans="1:8" x14ac:dyDescent="0.3">
      <c r="A156">
        <v>5</v>
      </c>
      <c r="B156">
        <v>66675206</v>
      </c>
      <c r="C156">
        <v>67101066</v>
      </c>
      <c r="D156" t="s">
        <v>241</v>
      </c>
      <c r="F156" t="s">
        <v>10</v>
      </c>
      <c r="G156" t="s">
        <v>242</v>
      </c>
      <c r="H156" t="s">
        <v>244</v>
      </c>
    </row>
    <row r="157" spans="1:8" x14ac:dyDescent="0.3">
      <c r="A157">
        <v>5</v>
      </c>
      <c r="B157">
        <v>66675206</v>
      </c>
      <c r="C157">
        <v>67101066</v>
      </c>
      <c r="D157" t="s">
        <v>241</v>
      </c>
      <c r="F157" t="s">
        <v>10</v>
      </c>
      <c r="G157" t="s">
        <v>242</v>
      </c>
      <c r="H157" t="s">
        <v>245</v>
      </c>
    </row>
    <row r="158" spans="1:8" x14ac:dyDescent="0.3">
      <c r="A158">
        <v>5</v>
      </c>
      <c r="B158">
        <v>66675206</v>
      </c>
      <c r="C158">
        <v>67101066</v>
      </c>
      <c r="D158" t="s">
        <v>241</v>
      </c>
      <c r="F158" t="s">
        <v>10</v>
      </c>
      <c r="G158" t="s">
        <v>242</v>
      </c>
      <c r="H158" t="s">
        <v>246</v>
      </c>
    </row>
    <row r="159" spans="1:8" x14ac:dyDescent="0.3">
      <c r="A159">
        <v>5</v>
      </c>
      <c r="B159">
        <v>66675206</v>
      </c>
      <c r="C159">
        <v>67101066</v>
      </c>
      <c r="D159" t="s">
        <v>241</v>
      </c>
      <c r="F159" t="s">
        <v>10</v>
      </c>
      <c r="G159" t="s">
        <v>242</v>
      </c>
      <c r="H159" t="s">
        <v>247</v>
      </c>
    </row>
    <row r="160" spans="1:8" x14ac:dyDescent="0.3">
      <c r="A160">
        <v>5</v>
      </c>
      <c r="B160">
        <v>66675206</v>
      </c>
      <c r="C160">
        <v>67101066</v>
      </c>
      <c r="D160" t="s">
        <v>241</v>
      </c>
      <c r="F160" t="s">
        <v>56</v>
      </c>
      <c r="G160" t="s">
        <v>242</v>
      </c>
      <c r="H160" t="s">
        <v>248</v>
      </c>
    </row>
    <row r="161" spans="1:8" x14ac:dyDescent="0.3">
      <c r="A161">
        <v>8</v>
      </c>
      <c r="B161">
        <v>103935599</v>
      </c>
      <c r="C161">
        <v>103936483</v>
      </c>
      <c r="D161" t="s">
        <v>249</v>
      </c>
      <c r="E161" t="s">
        <v>250</v>
      </c>
      <c r="F161" t="s">
        <v>84</v>
      </c>
      <c r="G161" t="s">
        <v>251</v>
      </c>
      <c r="H161" t="s">
        <v>252</v>
      </c>
    </row>
    <row r="162" spans="1:8" x14ac:dyDescent="0.3">
      <c r="A162">
        <v>6</v>
      </c>
      <c r="B162">
        <v>155153831</v>
      </c>
      <c r="C162">
        <v>155578857</v>
      </c>
      <c r="D162" t="s">
        <v>253</v>
      </c>
      <c r="E162" t="s">
        <v>254</v>
      </c>
      <c r="F162" t="s">
        <v>54</v>
      </c>
      <c r="G162" t="s">
        <v>255</v>
      </c>
      <c r="H162" t="s">
        <v>256</v>
      </c>
    </row>
    <row r="163" spans="1:8" x14ac:dyDescent="0.3">
      <c r="A163">
        <v>6</v>
      </c>
      <c r="B163">
        <v>155153831</v>
      </c>
      <c r="C163">
        <v>155578857</v>
      </c>
      <c r="D163" t="s">
        <v>253</v>
      </c>
      <c r="E163" t="s">
        <v>254</v>
      </c>
      <c r="F163" t="s">
        <v>51</v>
      </c>
      <c r="G163" t="s">
        <v>255</v>
      </c>
      <c r="H163" t="s">
        <v>257</v>
      </c>
    </row>
    <row r="164" spans="1:8" x14ac:dyDescent="0.3">
      <c r="A164">
        <v>6</v>
      </c>
      <c r="B164">
        <v>155153831</v>
      </c>
      <c r="C164">
        <v>155578857</v>
      </c>
      <c r="D164" t="s">
        <v>253</v>
      </c>
      <c r="E164" t="s">
        <v>254</v>
      </c>
      <c r="F164" t="s">
        <v>51</v>
      </c>
      <c r="G164" t="s">
        <v>255</v>
      </c>
      <c r="H164" t="s">
        <v>258</v>
      </c>
    </row>
    <row r="165" spans="1:8" x14ac:dyDescent="0.3">
      <c r="A165">
        <v>6</v>
      </c>
      <c r="B165">
        <v>155153831</v>
      </c>
      <c r="C165">
        <v>155578857</v>
      </c>
      <c r="D165" t="s">
        <v>253</v>
      </c>
      <c r="E165" t="s">
        <v>254</v>
      </c>
      <c r="F165" t="s">
        <v>51</v>
      </c>
      <c r="G165" t="s">
        <v>255</v>
      </c>
      <c r="H165" t="s">
        <v>259</v>
      </c>
    </row>
    <row r="166" spans="1:8" x14ac:dyDescent="0.3">
      <c r="A166">
        <v>6</v>
      </c>
      <c r="B166">
        <v>155153831</v>
      </c>
      <c r="C166">
        <v>155578857</v>
      </c>
      <c r="D166" t="s">
        <v>253</v>
      </c>
      <c r="E166" t="s">
        <v>254</v>
      </c>
      <c r="F166" t="s">
        <v>54</v>
      </c>
      <c r="G166" t="s">
        <v>255</v>
      </c>
      <c r="H166" t="s">
        <v>260</v>
      </c>
    </row>
    <row r="167" spans="1:8" x14ac:dyDescent="0.3">
      <c r="A167">
        <v>6</v>
      </c>
      <c r="B167">
        <v>155153831</v>
      </c>
      <c r="C167">
        <v>155578857</v>
      </c>
      <c r="D167" t="s">
        <v>253</v>
      </c>
      <c r="E167" t="s">
        <v>254</v>
      </c>
      <c r="F167" t="s">
        <v>54</v>
      </c>
      <c r="G167" t="s">
        <v>255</v>
      </c>
      <c r="H167" t="s">
        <v>261</v>
      </c>
    </row>
    <row r="168" spans="1:8" x14ac:dyDescent="0.3">
      <c r="A168">
        <v>6</v>
      </c>
      <c r="B168">
        <v>155153831</v>
      </c>
      <c r="C168">
        <v>155578857</v>
      </c>
      <c r="D168" t="s">
        <v>253</v>
      </c>
      <c r="E168" t="s">
        <v>254</v>
      </c>
      <c r="F168" t="s">
        <v>54</v>
      </c>
      <c r="G168" t="s">
        <v>255</v>
      </c>
      <c r="H168" t="s">
        <v>262</v>
      </c>
    </row>
    <row r="169" spans="1:8" x14ac:dyDescent="0.3">
      <c r="A169">
        <v>6</v>
      </c>
      <c r="B169">
        <v>155153831</v>
      </c>
      <c r="C169">
        <v>155578857</v>
      </c>
      <c r="D169" t="s">
        <v>253</v>
      </c>
      <c r="E169" t="s">
        <v>254</v>
      </c>
      <c r="F169" t="s">
        <v>54</v>
      </c>
      <c r="G169" t="s">
        <v>255</v>
      </c>
      <c r="H169" t="s">
        <v>263</v>
      </c>
    </row>
    <row r="170" spans="1:8" x14ac:dyDescent="0.3">
      <c r="A170">
        <v>6</v>
      </c>
      <c r="B170">
        <v>155153831</v>
      </c>
      <c r="C170">
        <v>155578857</v>
      </c>
      <c r="D170" t="s">
        <v>253</v>
      </c>
      <c r="E170" t="s">
        <v>254</v>
      </c>
      <c r="F170" t="s">
        <v>51</v>
      </c>
      <c r="G170" t="s">
        <v>255</v>
      </c>
      <c r="H170" t="s">
        <v>264</v>
      </c>
    </row>
    <row r="171" spans="1:8" x14ac:dyDescent="0.3">
      <c r="A171">
        <v>6</v>
      </c>
      <c r="B171">
        <v>155153831</v>
      </c>
      <c r="C171">
        <v>155578857</v>
      </c>
      <c r="D171" t="s">
        <v>253</v>
      </c>
      <c r="E171" t="s">
        <v>254</v>
      </c>
      <c r="F171" t="s">
        <v>54</v>
      </c>
      <c r="G171" t="s">
        <v>255</v>
      </c>
      <c r="H171" t="s">
        <v>265</v>
      </c>
    </row>
    <row r="172" spans="1:8" x14ac:dyDescent="0.3">
      <c r="A172">
        <v>6</v>
      </c>
      <c r="B172">
        <v>155153831</v>
      </c>
      <c r="C172">
        <v>155578857</v>
      </c>
      <c r="D172" t="s">
        <v>253</v>
      </c>
      <c r="E172" t="s">
        <v>254</v>
      </c>
      <c r="F172" t="s">
        <v>54</v>
      </c>
      <c r="G172" t="s">
        <v>255</v>
      </c>
      <c r="H172" t="s">
        <v>266</v>
      </c>
    </row>
    <row r="173" spans="1:8" x14ac:dyDescent="0.3">
      <c r="A173">
        <v>6</v>
      </c>
      <c r="B173">
        <v>155153831</v>
      </c>
      <c r="C173">
        <v>155578857</v>
      </c>
      <c r="D173" t="s">
        <v>253</v>
      </c>
      <c r="E173" t="s">
        <v>254</v>
      </c>
      <c r="F173" t="s">
        <v>54</v>
      </c>
      <c r="G173" t="s">
        <v>255</v>
      </c>
      <c r="H173" t="s">
        <v>267</v>
      </c>
    </row>
    <row r="174" spans="1:8" x14ac:dyDescent="0.3">
      <c r="A174">
        <v>6</v>
      </c>
      <c r="B174">
        <v>155153831</v>
      </c>
      <c r="C174">
        <v>155578857</v>
      </c>
      <c r="D174" t="s">
        <v>253</v>
      </c>
      <c r="E174" t="s">
        <v>254</v>
      </c>
      <c r="F174" t="s">
        <v>54</v>
      </c>
      <c r="G174" t="s">
        <v>255</v>
      </c>
      <c r="H174" t="s">
        <v>268</v>
      </c>
    </row>
    <row r="175" spans="1:8" x14ac:dyDescent="0.3">
      <c r="A175">
        <v>6</v>
      </c>
      <c r="B175">
        <v>155153831</v>
      </c>
      <c r="C175">
        <v>155578857</v>
      </c>
      <c r="D175" t="s">
        <v>253</v>
      </c>
      <c r="E175" t="s">
        <v>254</v>
      </c>
      <c r="F175" t="s">
        <v>54</v>
      </c>
      <c r="G175" t="s">
        <v>255</v>
      </c>
      <c r="H175" t="s">
        <v>269</v>
      </c>
    </row>
    <row r="176" spans="1:8" x14ac:dyDescent="0.3">
      <c r="A176">
        <v>6</v>
      </c>
      <c r="B176">
        <v>155153831</v>
      </c>
      <c r="C176">
        <v>155578857</v>
      </c>
      <c r="D176" t="s">
        <v>253</v>
      </c>
      <c r="E176" t="s">
        <v>254</v>
      </c>
      <c r="F176" t="s">
        <v>151</v>
      </c>
      <c r="G176" t="s">
        <v>255</v>
      </c>
      <c r="H176" t="s">
        <v>270</v>
      </c>
    </row>
    <row r="177" spans="1:8" x14ac:dyDescent="0.3">
      <c r="A177">
        <v>6</v>
      </c>
      <c r="B177">
        <v>155153831</v>
      </c>
      <c r="C177">
        <v>155578857</v>
      </c>
      <c r="D177" t="s">
        <v>253</v>
      </c>
      <c r="E177" t="s">
        <v>254</v>
      </c>
      <c r="F177" t="s">
        <v>51</v>
      </c>
      <c r="G177" t="s">
        <v>255</v>
      </c>
      <c r="H177" t="s">
        <v>271</v>
      </c>
    </row>
    <row r="178" spans="1:8" x14ac:dyDescent="0.3">
      <c r="A178">
        <v>6</v>
      </c>
      <c r="B178">
        <v>155153831</v>
      </c>
      <c r="C178">
        <v>155578857</v>
      </c>
      <c r="D178" t="s">
        <v>253</v>
      </c>
      <c r="E178" t="s">
        <v>254</v>
      </c>
      <c r="F178" t="s">
        <v>54</v>
      </c>
      <c r="G178" t="s">
        <v>255</v>
      </c>
      <c r="H178" t="s">
        <v>272</v>
      </c>
    </row>
    <row r="179" spans="1:8" x14ac:dyDescent="0.3">
      <c r="A179">
        <v>6</v>
      </c>
      <c r="B179">
        <v>155153831</v>
      </c>
      <c r="C179">
        <v>155578857</v>
      </c>
      <c r="D179" t="s">
        <v>253</v>
      </c>
      <c r="E179" t="s">
        <v>254</v>
      </c>
      <c r="F179" t="s">
        <v>56</v>
      </c>
      <c r="G179" t="s">
        <v>255</v>
      </c>
      <c r="H179" t="s">
        <v>273</v>
      </c>
    </row>
    <row r="180" spans="1:8" x14ac:dyDescent="0.3">
      <c r="A180">
        <v>6</v>
      </c>
      <c r="B180">
        <v>155153831</v>
      </c>
      <c r="C180">
        <v>155578857</v>
      </c>
      <c r="D180" t="s">
        <v>253</v>
      </c>
      <c r="E180" t="s">
        <v>254</v>
      </c>
      <c r="F180" t="s">
        <v>54</v>
      </c>
      <c r="G180" t="s">
        <v>255</v>
      </c>
      <c r="H180" t="s">
        <v>274</v>
      </c>
    </row>
    <row r="181" spans="1:8" x14ac:dyDescent="0.3">
      <c r="A181">
        <v>6</v>
      </c>
      <c r="B181">
        <v>155153831</v>
      </c>
      <c r="C181">
        <v>155578857</v>
      </c>
      <c r="D181" t="s">
        <v>253</v>
      </c>
      <c r="E181" t="s">
        <v>254</v>
      </c>
      <c r="F181" t="s">
        <v>56</v>
      </c>
      <c r="G181" t="s">
        <v>255</v>
      </c>
      <c r="H181" t="s">
        <v>275</v>
      </c>
    </row>
    <row r="182" spans="1:8" x14ac:dyDescent="0.3">
      <c r="A182">
        <v>6</v>
      </c>
      <c r="B182">
        <v>155153831</v>
      </c>
      <c r="C182">
        <v>155578857</v>
      </c>
      <c r="D182" t="s">
        <v>253</v>
      </c>
      <c r="E182" t="s">
        <v>254</v>
      </c>
      <c r="F182" t="s">
        <v>54</v>
      </c>
      <c r="G182" t="s">
        <v>255</v>
      </c>
      <c r="H182" t="s">
        <v>276</v>
      </c>
    </row>
    <row r="183" spans="1:8" x14ac:dyDescent="0.3">
      <c r="A183">
        <v>6</v>
      </c>
      <c r="B183">
        <v>155153831</v>
      </c>
      <c r="C183">
        <v>155578857</v>
      </c>
      <c r="D183" t="s">
        <v>253</v>
      </c>
      <c r="E183" t="s">
        <v>254</v>
      </c>
      <c r="F183" t="s">
        <v>54</v>
      </c>
      <c r="G183" t="s">
        <v>255</v>
      </c>
      <c r="H183" t="s">
        <v>277</v>
      </c>
    </row>
    <row r="184" spans="1:8" x14ac:dyDescent="0.3">
      <c r="A184">
        <v>6</v>
      </c>
      <c r="B184">
        <v>155153831</v>
      </c>
      <c r="C184">
        <v>155578857</v>
      </c>
      <c r="D184" t="s">
        <v>253</v>
      </c>
      <c r="E184" t="s">
        <v>254</v>
      </c>
      <c r="F184" t="s">
        <v>54</v>
      </c>
      <c r="G184" t="s">
        <v>255</v>
      </c>
      <c r="H184" t="s">
        <v>278</v>
      </c>
    </row>
    <row r="185" spans="1:8" x14ac:dyDescent="0.3">
      <c r="A185">
        <v>15</v>
      </c>
      <c r="B185">
        <v>95819690</v>
      </c>
      <c r="C185">
        <v>95870358</v>
      </c>
      <c r="D185" t="s">
        <v>279</v>
      </c>
      <c r="F185" t="s">
        <v>10</v>
      </c>
      <c r="G185" t="s">
        <v>280</v>
      </c>
      <c r="H185" t="s">
        <v>281</v>
      </c>
    </row>
    <row r="186" spans="1:8" x14ac:dyDescent="0.3">
      <c r="A186">
        <v>15</v>
      </c>
      <c r="B186">
        <v>95819690</v>
      </c>
      <c r="C186">
        <v>95870358</v>
      </c>
      <c r="D186" t="s">
        <v>279</v>
      </c>
      <c r="F186" t="s">
        <v>10</v>
      </c>
      <c r="G186" t="s">
        <v>280</v>
      </c>
      <c r="H186" t="s">
        <v>282</v>
      </c>
    </row>
    <row r="187" spans="1:8" x14ac:dyDescent="0.3">
      <c r="A187">
        <v>15</v>
      </c>
      <c r="B187">
        <v>95819690</v>
      </c>
      <c r="C187">
        <v>95870358</v>
      </c>
      <c r="D187" t="s">
        <v>279</v>
      </c>
      <c r="F187" t="s">
        <v>10</v>
      </c>
      <c r="G187" t="s">
        <v>280</v>
      </c>
      <c r="H187" t="s">
        <v>283</v>
      </c>
    </row>
    <row r="188" spans="1:8" x14ac:dyDescent="0.3">
      <c r="A188">
        <v>2</v>
      </c>
      <c r="B188">
        <v>38302791</v>
      </c>
      <c r="C188">
        <v>38408997</v>
      </c>
      <c r="D188" t="s">
        <v>284</v>
      </c>
      <c r="E188" t="s">
        <v>285</v>
      </c>
      <c r="F188" t="s">
        <v>19</v>
      </c>
      <c r="G188" t="s">
        <v>286</v>
      </c>
      <c r="H188" t="s">
        <v>287</v>
      </c>
    </row>
    <row r="189" spans="1:8" x14ac:dyDescent="0.3">
      <c r="A189">
        <v>2</v>
      </c>
      <c r="B189">
        <v>38302791</v>
      </c>
      <c r="C189">
        <v>38408997</v>
      </c>
      <c r="D189" t="s">
        <v>284</v>
      </c>
      <c r="E189" t="s">
        <v>285</v>
      </c>
      <c r="F189" t="s">
        <v>19</v>
      </c>
      <c r="G189" t="s">
        <v>286</v>
      </c>
      <c r="H189" t="s">
        <v>288</v>
      </c>
    </row>
    <row r="190" spans="1:8" x14ac:dyDescent="0.3">
      <c r="A190">
        <v>2</v>
      </c>
      <c r="B190">
        <v>38302791</v>
      </c>
      <c r="C190">
        <v>38408997</v>
      </c>
      <c r="D190" t="s">
        <v>284</v>
      </c>
      <c r="E190" t="s">
        <v>285</v>
      </c>
      <c r="F190" t="s">
        <v>19</v>
      </c>
      <c r="G190" t="s">
        <v>286</v>
      </c>
      <c r="H190" t="s">
        <v>289</v>
      </c>
    </row>
    <row r="191" spans="1:8" x14ac:dyDescent="0.3">
      <c r="A191">
        <v>2</v>
      </c>
      <c r="B191">
        <v>38302791</v>
      </c>
      <c r="C191">
        <v>38408997</v>
      </c>
      <c r="D191" t="s">
        <v>284</v>
      </c>
      <c r="E191" t="s">
        <v>285</v>
      </c>
      <c r="F191" t="s">
        <v>19</v>
      </c>
      <c r="G191" t="s">
        <v>286</v>
      </c>
      <c r="H191" t="s">
        <v>290</v>
      </c>
    </row>
    <row r="192" spans="1:8" x14ac:dyDescent="0.3">
      <c r="A192">
        <v>2</v>
      </c>
      <c r="B192">
        <v>38302791</v>
      </c>
      <c r="C192">
        <v>38408997</v>
      </c>
      <c r="D192" t="s">
        <v>284</v>
      </c>
      <c r="E192" t="s">
        <v>285</v>
      </c>
      <c r="F192" t="s">
        <v>19</v>
      </c>
      <c r="G192" t="s">
        <v>286</v>
      </c>
      <c r="H192" t="s">
        <v>291</v>
      </c>
    </row>
    <row r="193" spans="1:8" x14ac:dyDescent="0.3">
      <c r="A193">
        <v>2</v>
      </c>
      <c r="B193">
        <v>38302791</v>
      </c>
      <c r="C193">
        <v>38408997</v>
      </c>
      <c r="D193" t="s">
        <v>284</v>
      </c>
      <c r="E193" t="s">
        <v>285</v>
      </c>
      <c r="F193" t="s">
        <v>19</v>
      </c>
      <c r="G193" t="s">
        <v>286</v>
      </c>
      <c r="H193" t="s">
        <v>292</v>
      </c>
    </row>
    <row r="194" spans="1:8" x14ac:dyDescent="0.3">
      <c r="A194">
        <v>2</v>
      </c>
      <c r="B194">
        <v>38302791</v>
      </c>
      <c r="C194">
        <v>38408997</v>
      </c>
      <c r="D194" t="s">
        <v>284</v>
      </c>
      <c r="E194" t="s">
        <v>285</v>
      </c>
      <c r="F194" t="s">
        <v>19</v>
      </c>
      <c r="G194" t="s">
        <v>286</v>
      </c>
      <c r="H194" t="s">
        <v>293</v>
      </c>
    </row>
    <row r="195" spans="1:8" x14ac:dyDescent="0.3">
      <c r="A195">
        <v>2</v>
      </c>
      <c r="B195">
        <v>38302791</v>
      </c>
      <c r="C195">
        <v>38408997</v>
      </c>
      <c r="D195" t="s">
        <v>284</v>
      </c>
      <c r="E195" t="s">
        <v>285</v>
      </c>
      <c r="F195" t="s">
        <v>19</v>
      </c>
      <c r="G195" t="s">
        <v>286</v>
      </c>
      <c r="H195" t="s">
        <v>294</v>
      </c>
    </row>
    <row r="196" spans="1:8" x14ac:dyDescent="0.3">
      <c r="A196">
        <v>2</v>
      </c>
      <c r="B196">
        <v>38302791</v>
      </c>
      <c r="C196">
        <v>38408997</v>
      </c>
      <c r="D196" t="s">
        <v>284</v>
      </c>
      <c r="E196" t="s">
        <v>285</v>
      </c>
      <c r="F196" t="s">
        <v>19</v>
      </c>
      <c r="G196" t="s">
        <v>286</v>
      </c>
      <c r="H196" t="s">
        <v>295</v>
      </c>
    </row>
    <row r="197" spans="1:8" x14ac:dyDescent="0.3">
      <c r="A197">
        <v>2</v>
      </c>
      <c r="B197">
        <v>38302791</v>
      </c>
      <c r="C197">
        <v>38408997</v>
      </c>
      <c r="D197" t="s">
        <v>284</v>
      </c>
      <c r="E197" t="s">
        <v>285</v>
      </c>
      <c r="F197" t="s">
        <v>19</v>
      </c>
      <c r="G197" t="s">
        <v>286</v>
      </c>
      <c r="H197" t="s">
        <v>296</v>
      </c>
    </row>
    <row r="198" spans="1:8" x14ac:dyDescent="0.3">
      <c r="A198">
        <v>2</v>
      </c>
      <c r="B198">
        <v>38302791</v>
      </c>
      <c r="C198">
        <v>38408997</v>
      </c>
      <c r="D198" t="s">
        <v>284</v>
      </c>
      <c r="E198" t="s">
        <v>285</v>
      </c>
      <c r="F198" t="s">
        <v>19</v>
      </c>
      <c r="G198" t="s">
        <v>286</v>
      </c>
      <c r="H198" t="s">
        <v>297</v>
      </c>
    </row>
    <row r="199" spans="1:8" x14ac:dyDescent="0.3">
      <c r="A199">
        <v>2</v>
      </c>
      <c r="B199">
        <v>38302791</v>
      </c>
      <c r="C199">
        <v>38408997</v>
      </c>
      <c r="D199" t="s">
        <v>284</v>
      </c>
      <c r="E199" t="s">
        <v>285</v>
      </c>
      <c r="F199" t="s">
        <v>19</v>
      </c>
      <c r="G199" t="s">
        <v>286</v>
      </c>
      <c r="H199" t="s">
        <v>298</v>
      </c>
    </row>
    <row r="200" spans="1:8" x14ac:dyDescent="0.3">
      <c r="A200">
        <v>2</v>
      </c>
      <c r="B200">
        <v>38302791</v>
      </c>
      <c r="C200">
        <v>38408997</v>
      </c>
      <c r="D200" t="s">
        <v>284</v>
      </c>
      <c r="E200" t="s">
        <v>285</v>
      </c>
      <c r="F200" t="s">
        <v>19</v>
      </c>
      <c r="G200" t="s">
        <v>286</v>
      </c>
      <c r="H200" t="s">
        <v>299</v>
      </c>
    </row>
    <row r="201" spans="1:8" x14ac:dyDescent="0.3">
      <c r="A201">
        <v>10</v>
      </c>
      <c r="B201">
        <v>129705325</v>
      </c>
      <c r="C201">
        <v>129884119</v>
      </c>
      <c r="D201" t="s">
        <v>300</v>
      </c>
      <c r="E201" t="s">
        <v>301</v>
      </c>
      <c r="F201" t="s">
        <v>54</v>
      </c>
      <c r="G201" t="s">
        <v>302</v>
      </c>
      <c r="H201" t="s">
        <v>303</v>
      </c>
    </row>
    <row r="202" spans="1:8" x14ac:dyDescent="0.3">
      <c r="A202">
        <v>10</v>
      </c>
      <c r="B202">
        <v>129705325</v>
      </c>
      <c r="C202">
        <v>129884119</v>
      </c>
      <c r="D202" t="s">
        <v>300</v>
      </c>
      <c r="E202" t="s">
        <v>301</v>
      </c>
      <c r="F202" t="s">
        <v>54</v>
      </c>
      <c r="G202" t="s">
        <v>302</v>
      </c>
      <c r="H202" t="s">
        <v>304</v>
      </c>
    </row>
    <row r="203" spans="1:8" x14ac:dyDescent="0.3">
      <c r="A203">
        <v>10</v>
      </c>
      <c r="B203">
        <v>129705325</v>
      </c>
      <c r="C203">
        <v>129884119</v>
      </c>
      <c r="D203" t="s">
        <v>300</v>
      </c>
      <c r="E203" t="s">
        <v>301</v>
      </c>
      <c r="F203" t="s">
        <v>54</v>
      </c>
      <c r="G203" t="s">
        <v>302</v>
      </c>
      <c r="H203" t="s">
        <v>305</v>
      </c>
    </row>
    <row r="204" spans="1:8" x14ac:dyDescent="0.3">
      <c r="A204">
        <v>10</v>
      </c>
      <c r="B204">
        <v>129705325</v>
      </c>
      <c r="C204">
        <v>129884119</v>
      </c>
      <c r="D204" t="s">
        <v>300</v>
      </c>
      <c r="E204" t="s">
        <v>301</v>
      </c>
      <c r="F204" t="s">
        <v>54</v>
      </c>
      <c r="G204" t="s">
        <v>302</v>
      </c>
      <c r="H204" t="s">
        <v>306</v>
      </c>
    </row>
    <row r="205" spans="1:8" x14ac:dyDescent="0.3">
      <c r="A205">
        <v>10</v>
      </c>
      <c r="B205">
        <v>129705325</v>
      </c>
      <c r="C205">
        <v>129884119</v>
      </c>
      <c r="D205" t="s">
        <v>300</v>
      </c>
      <c r="E205" t="s">
        <v>301</v>
      </c>
      <c r="F205" t="s">
        <v>54</v>
      </c>
      <c r="G205" t="s">
        <v>302</v>
      </c>
      <c r="H205" t="s">
        <v>307</v>
      </c>
    </row>
    <row r="206" spans="1:8" x14ac:dyDescent="0.3">
      <c r="A206">
        <v>10</v>
      </c>
      <c r="B206">
        <v>129705325</v>
      </c>
      <c r="C206">
        <v>129884119</v>
      </c>
      <c r="D206" t="s">
        <v>300</v>
      </c>
      <c r="E206" t="s">
        <v>301</v>
      </c>
      <c r="F206" t="s">
        <v>54</v>
      </c>
      <c r="G206" t="s">
        <v>302</v>
      </c>
      <c r="H206" t="s">
        <v>308</v>
      </c>
    </row>
    <row r="207" spans="1:8" x14ac:dyDescent="0.3">
      <c r="A207">
        <v>10</v>
      </c>
      <c r="B207">
        <v>129705325</v>
      </c>
      <c r="C207">
        <v>129884119</v>
      </c>
      <c r="D207" t="s">
        <v>300</v>
      </c>
      <c r="E207" t="s">
        <v>301</v>
      </c>
      <c r="F207" t="s">
        <v>56</v>
      </c>
      <c r="G207" t="s">
        <v>302</v>
      </c>
      <c r="H207" t="s">
        <v>309</v>
      </c>
    </row>
    <row r="208" spans="1:8" x14ac:dyDescent="0.3">
      <c r="A208">
        <v>10</v>
      </c>
      <c r="B208">
        <v>129705325</v>
      </c>
      <c r="C208">
        <v>129884119</v>
      </c>
      <c r="D208" t="s">
        <v>300</v>
      </c>
      <c r="E208" t="s">
        <v>301</v>
      </c>
      <c r="F208" t="s">
        <v>151</v>
      </c>
      <c r="G208" t="s">
        <v>302</v>
      </c>
      <c r="H208" t="s">
        <v>310</v>
      </c>
    </row>
    <row r="209" spans="1:8" x14ac:dyDescent="0.3">
      <c r="A209">
        <v>10</v>
      </c>
      <c r="B209">
        <v>129705325</v>
      </c>
      <c r="C209">
        <v>129884119</v>
      </c>
      <c r="D209" t="s">
        <v>300</v>
      </c>
      <c r="E209" t="s">
        <v>301</v>
      </c>
      <c r="F209" t="s">
        <v>151</v>
      </c>
      <c r="G209" t="s">
        <v>302</v>
      </c>
      <c r="H209" t="s">
        <v>311</v>
      </c>
    </row>
    <row r="210" spans="1:8" x14ac:dyDescent="0.3">
      <c r="A210">
        <v>10</v>
      </c>
      <c r="B210">
        <v>129705325</v>
      </c>
      <c r="C210">
        <v>129884119</v>
      </c>
      <c r="D210" t="s">
        <v>300</v>
      </c>
      <c r="E210" t="s">
        <v>301</v>
      </c>
      <c r="F210" t="s">
        <v>56</v>
      </c>
      <c r="G210" t="s">
        <v>302</v>
      </c>
      <c r="H210" t="s">
        <v>312</v>
      </c>
    </row>
    <row r="211" spans="1:8" x14ac:dyDescent="0.3">
      <c r="A211">
        <v>10</v>
      </c>
      <c r="B211">
        <v>129705325</v>
      </c>
      <c r="C211">
        <v>129884119</v>
      </c>
      <c r="D211" t="s">
        <v>300</v>
      </c>
      <c r="E211" t="s">
        <v>301</v>
      </c>
      <c r="F211" t="s">
        <v>56</v>
      </c>
      <c r="G211" t="s">
        <v>302</v>
      </c>
      <c r="H211" t="s">
        <v>313</v>
      </c>
    </row>
    <row r="212" spans="1:8" x14ac:dyDescent="0.3">
      <c r="A212">
        <v>10</v>
      </c>
      <c r="B212">
        <v>129705325</v>
      </c>
      <c r="C212">
        <v>129884119</v>
      </c>
      <c r="D212" t="s">
        <v>300</v>
      </c>
      <c r="E212" t="s">
        <v>301</v>
      </c>
      <c r="F212" t="s">
        <v>54</v>
      </c>
      <c r="G212" t="s">
        <v>302</v>
      </c>
      <c r="H212" t="s">
        <v>314</v>
      </c>
    </row>
    <row r="213" spans="1:8" x14ac:dyDescent="0.3">
      <c r="A213">
        <v>10</v>
      </c>
      <c r="B213">
        <v>129705325</v>
      </c>
      <c r="C213">
        <v>129884119</v>
      </c>
      <c r="D213" t="s">
        <v>300</v>
      </c>
      <c r="E213" t="s">
        <v>301</v>
      </c>
      <c r="F213" t="s">
        <v>54</v>
      </c>
      <c r="G213" t="s">
        <v>302</v>
      </c>
      <c r="H213" t="s">
        <v>315</v>
      </c>
    </row>
    <row r="214" spans="1:8" x14ac:dyDescent="0.3">
      <c r="A214">
        <v>10</v>
      </c>
      <c r="B214">
        <v>33500205</v>
      </c>
      <c r="C214">
        <v>33502732</v>
      </c>
      <c r="D214" t="s">
        <v>316</v>
      </c>
      <c r="F214" t="s">
        <v>19</v>
      </c>
      <c r="G214" t="s">
        <v>317</v>
      </c>
      <c r="H214" t="s">
        <v>318</v>
      </c>
    </row>
    <row r="215" spans="1:8" x14ac:dyDescent="0.3">
      <c r="A215">
        <v>12</v>
      </c>
      <c r="B215">
        <v>54747445</v>
      </c>
      <c r="C215">
        <v>54891472</v>
      </c>
      <c r="D215" t="s">
        <v>319</v>
      </c>
      <c r="F215" t="s">
        <v>19</v>
      </c>
      <c r="G215" t="s">
        <v>320</v>
      </c>
      <c r="H215" t="s">
        <v>321</v>
      </c>
    </row>
    <row r="216" spans="1:8" x14ac:dyDescent="0.3">
      <c r="A216">
        <v>12</v>
      </c>
      <c r="B216">
        <v>54747445</v>
      </c>
      <c r="C216">
        <v>54891472</v>
      </c>
      <c r="D216" t="s">
        <v>319</v>
      </c>
      <c r="F216" t="s">
        <v>19</v>
      </c>
      <c r="G216" t="s">
        <v>320</v>
      </c>
      <c r="H216" t="s">
        <v>322</v>
      </c>
    </row>
    <row r="217" spans="1:8" x14ac:dyDescent="0.3">
      <c r="A217">
        <v>15</v>
      </c>
      <c r="B217">
        <v>101433945</v>
      </c>
      <c r="C217">
        <v>101459488</v>
      </c>
      <c r="D217" t="s">
        <v>323</v>
      </c>
      <c r="F217" t="s">
        <v>19</v>
      </c>
      <c r="G217" t="s">
        <v>324</v>
      </c>
      <c r="H217" t="s">
        <v>325</v>
      </c>
    </row>
    <row r="218" spans="1:8" x14ac:dyDescent="0.3">
      <c r="A218">
        <v>15</v>
      </c>
      <c r="B218">
        <v>101433945</v>
      </c>
      <c r="C218">
        <v>101459488</v>
      </c>
      <c r="D218" t="s">
        <v>323</v>
      </c>
      <c r="F218" t="s">
        <v>19</v>
      </c>
      <c r="G218" t="s">
        <v>324</v>
      </c>
      <c r="H218" t="s">
        <v>326</v>
      </c>
    </row>
    <row r="219" spans="1:8" x14ac:dyDescent="0.3">
      <c r="A219">
        <v>15</v>
      </c>
      <c r="B219">
        <v>101433945</v>
      </c>
      <c r="C219">
        <v>101459488</v>
      </c>
      <c r="D219" t="s">
        <v>323</v>
      </c>
      <c r="F219" t="s">
        <v>19</v>
      </c>
      <c r="G219" t="s">
        <v>324</v>
      </c>
      <c r="H219" t="s">
        <v>327</v>
      </c>
    </row>
    <row r="220" spans="1:8" x14ac:dyDescent="0.3">
      <c r="A220">
        <v>2</v>
      </c>
      <c r="B220">
        <v>109150857</v>
      </c>
      <c r="C220">
        <v>109303702</v>
      </c>
      <c r="D220" t="s">
        <v>328</v>
      </c>
      <c r="E220" t="s">
        <v>329</v>
      </c>
      <c r="F220" t="s">
        <v>54</v>
      </c>
      <c r="G220" t="s">
        <v>330</v>
      </c>
      <c r="H220" t="s">
        <v>331</v>
      </c>
    </row>
    <row r="221" spans="1:8" x14ac:dyDescent="0.3">
      <c r="A221">
        <v>2</v>
      </c>
      <c r="B221">
        <v>109150857</v>
      </c>
      <c r="C221">
        <v>109303702</v>
      </c>
      <c r="D221" t="s">
        <v>328</v>
      </c>
      <c r="E221" t="s">
        <v>329</v>
      </c>
      <c r="F221" t="s">
        <v>54</v>
      </c>
      <c r="G221" t="s">
        <v>330</v>
      </c>
      <c r="H221" t="s">
        <v>332</v>
      </c>
    </row>
    <row r="222" spans="1:8" x14ac:dyDescent="0.3">
      <c r="A222">
        <v>2</v>
      </c>
      <c r="B222">
        <v>109150857</v>
      </c>
      <c r="C222">
        <v>109303702</v>
      </c>
      <c r="D222" t="s">
        <v>328</v>
      </c>
      <c r="E222" t="s">
        <v>329</v>
      </c>
      <c r="F222" t="s">
        <v>54</v>
      </c>
      <c r="G222" t="s">
        <v>330</v>
      </c>
      <c r="H222" t="s">
        <v>333</v>
      </c>
    </row>
    <row r="223" spans="1:8" x14ac:dyDescent="0.3">
      <c r="A223">
        <v>2</v>
      </c>
      <c r="B223">
        <v>109150857</v>
      </c>
      <c r="C223">
        <v>109303702</v>
      </c>
      <c r="D223" t="s">
        <v>328</v>
      </c>
      <c r="E223" t="s">
        <v>329</v>
      </c>
      <c r="F223" t="s">
        <v>54</v>
      </c>
      <c r="G223" t="s">
        <v>330</v>
      </c>
      <c r="H223" t="s">
        <v>334</v>
      </c>
    </row>
    <row r="224" spans="1:8" x14ac:dyDescent="0.3">
      <c r="A224">
        <v>2</v>
      </c>
      <c r="B224">
        <v>109150857</v>
      </c>
      <c r="C224">
        <v>109303702</v>
      </c>
      <c r="D224" t="s">
        <v>328</v>
      </c>
      <c r="E224" t="s">
        <v>329</v>
      </c>
      <c r="F224" t="s">
        <v>51</v>
      </c>
      <c r="G224" t="s">
        <v>330</v>
      </c>
      <c r="H224" t="s">
        <v>335</v>
      </c>
    </row>
    <row r="225" spans="1:8" x14ac:dyDescent="0.3">
      <c r="A225">
        <v>2</v>
      </c>
      <c r="B225">
        <v>109150857</v>
      </c>
      <c r="C225">
        <v>109303702</v>
      </c>
      <c r="D225" t="s">
        <v>328</v>
      </c>
      <c r="E225" t="s">
        <v>329</v>
      </c>
      <c r="F225" t="s">
        <v>54</v>
      </c>
      <c r="G225" t="s">
        <v>330</v>
      </c>
      <c r="H225" t="s">
        <v>336</v>
      </c>
    </row>
    <row r="226" spans="1:8" x14ac:dyDescent="0.3">
      <c r="A226">
        <v>2</v>
      </c>
      <c r="B226">
        <v>109150857</v>
      </c>
      <c r="C226">
        <v>109303702</v>
      </c>
      <c r="D226" t="s">
        <v>328</v>
      </c>
      <c r="E226" t="s">
        <v>329</v>
      </c>
      <c r="F226" t="s">
        <v>151</v>
      </c>
      <c r="G226" t="s">
        <v>330</v>
      </c>
      <c r="H226" t="s">
        <v>337</v>
      </c>
    </row>
    <row r="227" spans="1:8" x14ac:dyDescent="0.3">
      <c r="A227">
        <v>2</v>
      </c>
      <c r="B227">
        <v>109150857</v>
      </c>
      <c r="C227">
        <v>109303702</v>
      </c>
      <c r="D227" t="s">
        <v>328</v>
      </c>
      <c r="E227" t="s">
        <v>329</v>
      </c>
      <c r="F227" t="s">
        <v>54</v>
      </c>
      <c r="G227" t="s">
        <v>330</v>
      </c>
      <c r="H227" t="s">
        <v>338</v>
      </c>
    </row>
    <row r="228" spans="1:8" x14ac:dyDescent="0.3">
      <c r="A228">
        <v>2</v>
      </c>
      <c r="B228">
        <v>109150857</v>
      </c>
      <c r="C228">
        <v>109303702</v>
      </c>
      <c r="D228" t="s">
        <v>328</v>
      </c>
      <c r="E228" t="s">
        <v>329</v>
      </c>
      <c r="F228" t="s">
        <v>56</v>
      </c>
      <c r="G228" t="s">
        <v>330</v>
      </c>
      <c r="H228" t="s">
        <v>339</v>
      </c>
    </row>
    <row r="229" spans="1:8" x14ac:dyDescent="0.3">
      <c r="A229">
        <v>2</v>
      </c>
      <c r="B229">
        <v>109150857</v>
      </c>
      <c r="C229">
        <v>109303702</v>
      </c>
      <c r="D229" t="s">
        <v>328</v>
      </c>
      <c r="E229" t="s">
        <v>329</v>
      </c>
      <c r="F229" t="s">
        <v>51</v>
      </c>
      <c r="G229" t="s">
        <v>330</v>
      </c>
      <c r="H229" t="s">
        <v>340</v>
      </c>
    </row>
    <row r="230" spans="1:8" x14ac:dyDescent="0.3">
      <c r="A230">
        <v>2</v>
      </c>
      <c r="B230">
        <v>109150857</v>
      </c>
      <c r="C230">
        <v>109303702</v>
      </c>
      <c r="D230" t="s">
        <v>328</v>
      </c>
      <c r="E230" t="s">
        <v>329</v>
      </c>
      <c r="F230" t="s">
        <v>56</v>
      </c>
      <c r="G230" t="s">
        <v>330</v>
      </c>
      <c r="H230" t="s">
        <v>341</v>
      </c>
    </row>
    <row r="231" spans="1:8" x14ac:dyDescent="0.3">
      <c r="A231">
        <v>2</v>
      </c>
      <c r="B231">
        <v>109150857</v>
      </c>
      <c r="C231">
        <v>109303702</v>
      </c>
      <c r="D231" t="s">
        <v>328</v>
      </c>
      <c r="E231" t="s">
        <v>329</v>
      </c>
      <c r="F231" t="s">
        <v>151</v>
      </c>
      <c r="G231" t="s">
        <v>330</v>
      </c>
      <c r="H231" t="s">
        <v>342</v>
      </c>
    </row>
    <row r="232" spans="1:8" x14ac:dyDescent="0.3">
      <c r="A232">
        <v>2</v>
      </c>
      <c r="B232">
        <v>109150857</v>
      </c>
      <c r="C232">
        <v>109303702</v>
      </c>
      <c r="D232" t="s">
        <v>328</v>
      </c>
      <c r="E232" t="s">
        <v>329</v>
      </c>
      <c r="F232" t="s">
        <v>151</v>
      </c>
      <c r="G232" t="s">
        <v>330</v>
      </c>
      <c r="H232" t="s">
        <v>343</v>
      </c>
    </row>
    <row r="233" spans="1:8" x14ac:dyDescent="0.3">
      <c r="A233">
        <v>2</v>
      </c>
      <c r="B233">
        <v>109150857</v>
      </c>
      <c r="C233">
        <v>109303702</v>
      </c>
      <c r="D233" t="s">
        <v>328</v>
      </c>
      <c r="E233" t="s">
        <v>329</v>
      </c>
      <c r="F233" t="s">
        <v>51</v>
      </c>
      <c r="G233" t="s">
        <v>330</v>
      </c>
      <c r="H233" t="s">
        <v>344</v>
      </c>
    </row>
    <row r="234" spans="1:8" x14ac:dyDescent="0.3">
      <c r="A234">
        <v>2</v>
      </c>
      <c r="B234">
        <v>109150857</v>
      </c>
      <c r="C234">
        <v>109303702</v>
      </c>
      <c r="D234" t="s">
        <v>328</v>
      </c>
      <c r="E234" t="s">
        <v>329</v>
      </c>
      <c r="F234" t="s">
        <v>54</v>
      </c>
      <c r="G234" t="s">
        <v>330</v>
      </c>
      <c r="H234" t="s">
        <v>345</v>
      </c>
    </row>
    <row r="235" spans="1:8" x14ac:dyDescent="0.3">
      <c r="A235">
        <v>2</v>
      </c>
      <c r="B235">
        <v>109150857</v>
      </c>
      <c r="C235">
        <v>109303702</v>
      </c>
      <c r="D235" t="s">
        <v>328</v>
      </c>
      <c r="E235" t="s">
        <v>329</v>
      </c>
      <c r="F235" t="s">
        <v>54</v>
      </c>
      <c r="G235" t="s">
        <v>330</v>
      </c>
      <c r="H235" t="s">
        <v>346</v>
      </c>
    </row>
    <row r="236" spans="1:8" x14ac:dyDescent="0.3">
      <c r="A236">
        <v>2</v>
      </c>
      <c r="B236">
        <v>109150857</v>
      </c>
      <c r="C236">
        <v>109303702</v>
      </c>
      <c r="D236" t="s">
        <v>328</v>
      </c>
      <c r="E236" t="s">
        <v>329</v>
      </c>
      <c r="F236" t="s">
        <v>54</v>
      </c>
      <c r="G236" t="s">
        <v>330</v>
      </c>
      <c r="H236" t="s">
        <v>347</v>
      </c>
    </row>
    <row r="237" spans="1:8" x14ac:dyDescent="0.3">
      <c r="A237">
        <v>8</v>
      </c>
      <c r="B237">
        <v>38558144</v>
      </c>
      <c r="C237">
        <v>38562373</v>
      </c>
      <c r="D237" t="s">
        <v>348</v>
      </c>
      <c r="F237" t="s">
        <v>10</v>
      </c>
      <c r="G237" t="s">
        <v>349</v>
      </c>
      <c r="H237" t="s">
        <v>350</v>
      </c>
    </row>
    <row r="238" spans="1:8" x14ac:dyDescent="0.3">
      <c r="A238">
        <v>3</v>
      </c>
      <c r="B238">
        <v>15358127</v>
      </c>
      <c r="C238">
        <v>15358229</v>
      </c>
      <c r="D238" t="s">
        <v>351</v>
      </c>
      <c r="E238" t="s">
        <v>352</v>
      </c>
      <c r="F238" t="s">
        <v>353</v>
      </c>
      <c r="G238" t="s">
        <v>354</v>
      </c>
      <c r="H238" t="s">
        <v>355</v>
      </c>
    </row>
    <row r="239" spans="1:8" x14ac:dyDescent="0.3">
      <c r="A239">
        <v>12</v>
      </c>
      <c r="B239">
        <v>54747576</v>
      </c>
      <c r="C239">
        <v>54860769</v>
      </c>
      <c r="D239" t="s">
        <v>356</v>
      </c>
      <c r="F239" t="s">
        <v>19</v>
      </c>
      <c r="G239" t="s">
        <v>357</v>
      </c>
      <c r="H239" t="s">
        <v>358</v>
      </c>
    </row>
    <row r="240" spans="1:8" x14ac:dyDescent="0.3">
      <c r="A240">
        <v>9</v>
      </c>
      <c r="B240">
        <v>135644840</v>
      </c>
      <c r="C240">
        <v>135645599</v>
      </c>
      <c r="D240" t="s">
        <v>359</v>
      </c>
      <c r="F240" t="s">
        <v>88</v>
      </c>
      <c r="G240" t="s">
        <v>360</v>
      </c>
      <c r="H240" t="s">
        <v>361</v>
      </c>
    </row>
    <row r="241" spans="1:8" x14ac:dyDescent="0.3">
      <c r="A241">
        <v>2</v>
      </c>
      <c r="B241">
        <v>178148236</v>
      </c>
      <c r="C241">
        <v>178257419</v>
      </c>
      <c r="D241" t="s">
        <v>362</v>
      </c>
      <c r="F241" t="s">
        <v>363</v>
      </c>
      <c r="G241" t="s">
        <v>364</v>
      </c>
      <c r="H241" t="s">
        <v>365</v>
      </c>
    </row>
    <row r="242" spans="1:8" x14ac:dyDescent="0.3">
      <c r="A242">
        <v>2</v>
      </c>
      <c r="B242">
        <v>178148236</v>
      </c>
      <c r="C242">
        <v>178257419</v>
      </c>
      <c r="D242" t="s">
        <v>362</v>
      </c>
      <c r="F242" t="s">
        <v>363</v>
      </c>
      <c r="G242" t="s">
        <v>364</v>
      </c>
      <c r="H242" t="s">
        <v>366</v>
      </c>
    </row>
    <row r="243" spans="1:8" x14ac:dyDescent="0.3">
      <c r="A243">
        <v>2</v>
      </c>
      <c r="B243">
        <v>178148236</v>
      </c>
      <c r="C243">
        <v>178257419</v>
      </c>
      <c r="D243" t="s">
        <v>362</v>
      </c>
      <c r="F243" t="s">
        <v>363</v>
      </c>
      <c r="G243" t="s">
        <v>364</v>
      </c>
      <c r="H243" t="s">
        <v>367</v>
      </c>
    </row>
    <row r="244" spans="1:8" x14ac:dyDescent="0.3">
      <c r="A244">
        <v>2</v>
      </c>
      <c r="B244">
        <v>178148236</v>
      </c>
      <c r="C244">
        <v>178257419</v>
      </c>
      <c r="D244" t="s">
        <v>362</v>
      </c>
      <c r="F244" t="s">
        <v>363</v>
      </c>
      <c r="G244" t="s">
        <v>364</v>
      </c>
      <c r="H244" t="s">
        <v>368</v>
      </c>
    </row>
    <row r="245" spans="1:8" x14ac:dyDescent="0.3">
      <c r="A245">
        <v>2</v>
      </c>
      <c r="B245">
        <v>178148236</v>
      </c>
      <c r="C245">
        <v>178257419</v>
      </c>
      <c r="D245" t="s">
        <v>362</v>
      </c>
      <c r="F245" t="s">
        <v>363</v>
      </c>
      <c r="G245" t="s">
        <v>364</v>
      </c>
      <c r="H245" t="s">
        <v>369</v>
      </c>
    </row>
    <row r="246" spans="1:8" x14ac:dyDescent="0.3">
      <c r="A246">
        <v>4</v>
      </c>
      <c r="B246">
        <v>124411423</v>
      </c>
      <c r="C246">
        <v>124443261</v>
      </c>
      <c r="D246" t="s">
        <v>370</v>
      </c>
      <c r="F246" t="s">
        <v>10</v>
      </c>
      <c r="G246" t="s">
        <v>371</v>
      </c>
      <c r="H246" t="s">
        <v>372</v>
      </c>
    </row>
    <row r="247" spans="1:8" x14ac:dyDescent="0.3">
      <c r="A247">
        <v>4</v>
      </c>
      <c r="B247">
        <v>124426434</v>
      </c>
      <c r="C247">
        <v>124448680</v>
      </c>
      <c r="D247" t="s">
        <v>373</v>
      </c>
      <c r="F247" t="s">
        <v>10</v>
      </c>
      <c r="G247" t="s">
        <v>374</v>
      </c>
      <c r="H247" t="s">
        <v>375</v>
      </c>
    </row>
    <row r="248" spans="1:8" x14ac:dyDescent="0.3">
      <c r="A248">
        <v>1</v>
      </c>
      <c r="B248">
        <v>229576031</v>
      </c>
      <c r="C248">
        <v>229576767</v>
      </c>
      <c r="D248" t="s">
        <v>376</v>
      </c>
      <c r="F248" t="s">
        <v>10</v>
      </c>
      <c r="G248" t="s">
        <v>377</v>
      </c>
      <c r="H248" t="s">
        <v>378</v>
      </c>
    </row>
    <row r="249" spans="1:8" x14ac:dyDescent="0.3">
      <c r="A249">
        <v>1</v>
      </c>
      <c r="B249">
        <v>85742398</v>
      </c>
      <c r="C249">
        <v>85913807</v>
      </c>
      <c r="D249" t="s">
        <v>379</v>
      </c>
      <c r="F249" t="s">
        <v>19</v>
      </c>
      <c r="G249" t="s">
        <v>380</v>
      </c>
      <c r="H249" t="s">
        <v>381</v>
      </c>
    </row>
    <row r="250" spans="1:8" x14ac:dyDescent="0.3">
      <c r="A250">
        <v>1</v>
      </c>
      <c r="B250">
        <v>85742398</v>
      </c>
      <c r="C250">
        <v>85913807</v>
      </c>
      <c r="D250" t="s">
        <v>379</v>
      </c>
      <c r="F250" t="s">
        <v>19</v>
      </c>
      <c r="G250" t="s">
        <v>380</v>
      </c>
      <c r="H250" t="s">
        <v>382</v>
      </c>
    </row>
    <row r="251" spans="1:8" x14ac:dyDescent="0.3">
      <c r="A251">
        <v>15</v>
      </c>
      <c r="B251">
        <v>71088936</v>
      </c>
      <c r="C251">
        <v>71095027</v>
      </c>
      <c r="D251" t="s">
        <v>383</v>
      </c>
      <c r="E251" t="s">
        <v>384</v>
      </c>
      <c r="F251" t="s">
        <v>51</v>
      </c>
      <c r="G251" t="s">
        <v>385</v>
      </c>
      <c r="H251" t="s">
        <v>386</v>
      </c>
    </row>
    <row r="252" spans="1:8" x14ac:dyDescent="0.3">
      <c r="A252">
        <v>15</v>
      </c>
      <c r="B252">
        <v>71088936</v>
      </c>
      <c r="C252">
        <v>71095027</v>
      </c>
      <c r="D252" t="s">
        <v>383</v>
      </c>
      <c r="E252" t="s">
        <v>384</v>
      </c>
      <c r="F252" t="s">
        <v>387</v>
      </c>
      <c r="G252" t="s">
        <v>385</v>
      </c>
      <c r="H252" t="s">
        <v>388</v>
      </c>
    </row>
    <row r="253" spans="1:8" x14ac:dyDescent="0.3">
      <c r="A253">
        <v>15</v>
      </c>
      <c r="B253">
        <v>71088936</v>
      </c>
      <c r="C253">
        <v>71095027</v>
      </c>
      <c r="D253" t="s">
        <v>383</v>
      </c>
      <c r="E253" t="s">
        <v>384</v>
      </c>
      <c r="F253" t="s">
        <v>51</v>
      </c>
      <c r="G253" t="s">
        <v>385</v>
      </c>
      <c r="H253" t="s">
        <v>389</v>
      </c>
    </row>
    <row r="254" spans="1:8" x14ac:dyDescent="0.3">
      <c r="A254">
        <v>15</v>
      </c>
      <c r="B254">
        <v>71088936</v>
      </c>
      <c r="C254">
        <v>71095027</v>
      </c>
      <c r="D254" t="s">
        <v>383</v>
      </c>
      <c r="E254" t="s">
        <v>384</v>
      </c>
      <c r="F254" t="s">
        <v>84</v>
      </c>
      <c r="G254" t="s">
        <v>385</v>
      </c>
      <c r="H254" t="s">
        <v>390</v>
      </c>
    </row>
    <row r="255" spans="1:8" x14ac:dyDescent="0.3">
      <c r="A255">
        <v>8</v>
      </c>
      <c r="B255">
        <v>124600999</v>
      </c>
      <c r="C255">
        <v>124601286</v>
      </c>
      <c r="D255" t="s">
        <v>391</v>
      </c>
      <c r="E255" t="s">
        <v>392</v>
      </c>
      <c r="F255" t="s">
        <v>40</v>
      </c>
      <c r="G255" t="s">
        <v>393</v>
      </c>
      <c r="H255" t="s">
        <v>394</v>
      </c>
    </row>
    <row r="256" spans="1:8" x14ac:dyDescent="0.3">
      <c r="A256">
        <v>1</v>
      </c>
      <c r="B256">
        <v>87595448</v>
      </c>
      <c r="C256">
        <v>87634881</v>
      </c>
      <c r="D256" t="s">
        <v>395</v>
      </c>
      <c r="E256" t="s">
        <v>396</v>
      </c>
      <c r="F256" t="s">
        <v>10</v>
      </c>
      <c r="G256" t="s">
        <v>397</v>
      </c>
      <c r="H256" t="s">
        <v>398</v>
      </c>
    </row>
    <row r="257" spans="1:8" x14ac:dyDescent="0.3">
      <c r="A257">
        <v>1</v>
      </c>
      <c r="B257">
        <v>87595448</v>
      </c>
      <c r="C257">
        <v>87634881</v>
      </c>
      <c r="D257" t="s">
        <v>395</v>
      </c>
      <c r="E257" t="s">
        <v>396</v>
      </c>
      <c r="F257" t="s">
        <v>10</v>
      </c>
      <c r="G257" t="s">
        <v>397</v>
      </c>
      <c r="H257" t="s">
        <v>399</v>
      </c>
    </row>
    <row r="258" spans="1:8" x14ac:dyDescent="0.3">
      <c r="A258">
        <v>1</v>
      </c>
      <c r="B258">
        <v>87595448</v>
      </c>
      <c r="C258">
        <v>87634881</v>
      </c>
      <c r="D258" t="s">
        <v>395</v>
      </c>
      <c r="E258" t="s">
        <v>396</v>
      </c>
      <c r="F258" t="s">
        <v>10</v>
      </c>
      <c r="G258" t="s">
        <v>397</v>
      </c>
      <c r="H258" t="s">
        <v>400</v>
      </c>
    </row>
    <row r="259" spans="1:8" x14ac:dyDescent="0.3">
      <c r="A259">
        <v>1</v>
      </c>
      <c r="B259">
        <v>87595448</v>
      </c>
      <c r="C259">
        <v>87634881</v>
      </c>
      <c r="D259" t="s">
        <v>395</v>
      </c>
      <c r="E259" t="s">
        <v>396</v>
      </c>
      <c r="F259" t="s">
        <v>10</v>
      </c>
      <c r="G259" t="s">
        <v>397</v>
      </c>
      <c r="H259" t="s">
        <v>401</v>
      </c>
    </row>
    <row r="260" spans="1:8" x14ac:dyDescent="0.3">
      <c r="A260">
        <v>1</v>
      </c>
      <c r="B260">
        <v>87595448</v>
      </c>
      <c r="C260">
        <v>87634881</v>
      </c>
      <c r="D260" t="s">
        <v>395</v>
      </c>
      <c r="E260" t="s">
        <v>396</v>
      </c>
      <c r="F260" t="s">
        <v>10</v>
      </c>
      <c r="G260" t="s">
        <v>397</v>
      </c>
      <c r="H260" t="s">
        <v>402</v>
      </c>
    </row>
    <row r="261" spans="1:8" x14ac:dyDescent="0.3">
      <c r="A261">
        <v>1</v>
      </c>
      <c r="B261">
        <v>87595448</v>
      </c>
      <c r="C261">
        <v>87634881</v>
      </c>
      <c r="D261" t="s">
        <v>395</v>
      </c>
      <c r="E261" t="s">
        <v>396</v>
      </c>
      <c r="F261" t="s">
        <v>10</v>
      </c>
      <c r="G261" t="s">
        <v>397</v>
      </c>
      <c r="H261" t="s">
        <v>403</v>
      </c>
    </row>
    <row r="262" spans="1:8" x14ac:dyDescent="0.3">
      <c r="A262">
        <v>1</v>
      </c>
      <c r="B262">
        <v>87595448</v>
      </c>
      <c r="C262">
        <v>87634881</v>
      </c>
      <c r="D262" t="s">
        <v>395</v>
      </c>
      <c r="E262" t="s">
        <v>396</v>
      </c>
      <c r="F262" t="s">
        <v>10</v>
      </c>
      <c r="G262" t="s">
        <v>397</v>
      </c>
      <c r="H262" t="s">
        <v>404</v>
      </c>
    </row>
    <row r="263" spans="1:8" x14ac:dyDescent="0.3">
      <c r="A263">
        <v>1</v>
      </c>
      <c r="B263">
        <v>87595448</v>
      </c>
      <c r="C263">
        <v>87634881</v>
      </c>
      <c r="D263" t="s">
        <v>395</v>
      </c>
      <c r="E263" t="s">
        <v>396</v>
      </c>
      <c r="F263" t="s">
        <v>10</v>
      </c>
      <c r="G263" t="s">
        <v>397</v>
      </c>
      <c r="H263" t="s">
        <v>405</v>
      </c>
    </row>
    <row r="264" spans="1:8" x14ac:dyDescent="0.3">
      <c r="A264">
        <v>1</v>
      </c>
      <c r="B264">
        <v>87595448</v>
      </c>
      <c r="C264">
        <v>87634881</v>
      </c>
      <c r="D264" t="s">
        <v>395</v>
      </c>
      <c r="E264" t="s">
        <v>396</v>
      </c>
      <c r="F264" t="s">
        <v>10</v>
      </c>
      <c r="G264" t="s">
        <v>397</v>
      </c>
      <c r="H264" t="s">
        <v>406</v>
      </c>
    </row>
    <row r="265" spans="1:8" x14ac:dyDescent="0.3">
      <c r="A265">
        <v>1</v>
      </c>
      <c r="B265">
        <v>87595448</v>
      </c>
      <c r="C265">
        <v>87634881</v>
      </c>
      <c r="D265" t="s">
        <v>395</v>
      </c>
      <c r="E265" t="s">
        <v>396</v>
      </c>
      <c r="F265" t="s">
        <v>10</v>
      </c>
      <c r="G265" t="s">
        <v>397</v>
      </c>
      <c r="H265" t="s">
        <v>407</v>
      </c>
    </row>
    <row r="266" spans="1:8" x14ac:dyDescent="0.3">
      <c r="A266">
        <v>1</v>
      </c>
      <c r="B266">
        <v>33452553</v>
      </c>
      <c r="C266">
        <v>33453834</v>
      </c>
      <c r="D266" t="s">
        <v>408</v>
      </c>
      <c r="F266" t="s">
        <v>409</v>
      </c>
      <c r="G266" t="s">
        <v>410</v>
      </c>
      <c r="H266" t="s">
        <v>411</v>
      </c>
    </row>
    <row r="267" spans="1:8" x14ac:dyDescent="0.3">
      <c r="A267">
        <v>1</v>
      </c>
      <c r="B267">
        <v>87616981</v>
      </c>
      <c r="C267">
        <v>87617128</v>
      </c>
      <c r="D267" t="s">
        <v>412</v>
      </c>
      <c r="F267" t="s">
        <v>413</v>
      </c>
      <c r="G267" t="s">
        <v>414</v>
      </c>
      <c r="H267" t="s">
        <v>415</v>
      </c>
    </row>
    <row r="268" spans="1:8" x14ac:dyDescent="0.3">
      <c r="A268">
        <v>1</v>
      </c>
      <c r="B268">
        <v>33452676</v>
      </c>
      <c r="C268">
        <v>33498070</v>
      </c>
      <c r="D268" t="s">
        <v>416</v>
      </c>
      <c r="F268" t="s">
        <v>19</v>
      </c>
      <c r="G268" t="s">
        <v>417</v>
      </c>
      <c r="H268" t="s">
        <v>418</v>
      </c>
    </row>
    <row r="269" spans="1:8" x14ac:dyDescent="0.3">
      <c r="A269">
        <v>8</v>
      </c>
      <c r="B269">
        <v>18837129</v>
      </c>
      <c r="C269">
        <v>18837282</v>
      </c>
      <c r="D269" t="s">
        <v>419</v>
      </c>
      <c r="E269" t="s">
        <v>420</v>
      </c>
      <c r="F269" t="s">
        <v>353</v>
      </c>
      <c r="G269" t="s">
        <v>421</v>
      </c>
      <c r="H269" t="s">
        <v>422</v>
      </c>
    </row>
    <row r="270" spans="1:8" x14ac:dyDescent="0.3">
      <c r="A270">
        <v>1</v>
      </c>
      <c r="B270">
        <v>236121179</v>
      </c>
      <c r="C270">
        <v>236135125</v>
      </c>
      <c r="D270" t="s">
        <v>423</v>
      </c>
      <c r="F270" t="s">
        <v>10</v>
      </c>
      <c r="G270" t="s">
        <v>424</v>
      </c>
      <c r="H270" t="s">
        <v>425</v>
      </c>
    </row>
    <row r="271" spans="1:8" x14ac:dyDescent="0.3">
      <c r="A271">
        <v>1</v>
      </c>
      <c r="B271">
        <v>39672184</v>
      </c>
      <c r="C271">
        <v>39672629</v>
      </c>
      <c r="D271" t="s">
        <v>426</v>
      </c>
      <c r="F271" t="s">
        <v>88</v>
      </c>
      <c r="G271" t="s">
        <v>427</v>
      </c>
      <c r="H271" t="s">
        <v>428</v>
      </c>
    </row>
    <row r="272" spans="1:8" x14ac:dyDescent="0.3">
      <c r="A272">
        <v>6</v>
      </c>
      <c r="B272">
        <v>30718815</v>
      </c>
      <c r="C272">
        <v>30719062</v>
      </c>
      <c r="D272" t="s">
        <v>429</v>
      </c>
      <c r="E272" t="s">
        <v>430</v>
      </c>
      <c r="F272" t="s">
        <v>40</v>
      </c>
      <c r="G272" t="s">
        <v>431</v>
      </c>
      <c r="H272" t="s">
        <v>432</v>
      </c>
    </row>
    <row r="273" spans="1:8" x14ac:dyDescent="0.3">
      <c r="A273">
        <v>5</v>
      </c>
      <c r="B273">
        <v>172890503</v>
      </c>
      <c r="C273">
        <v>172911587</v>
      </c>
      <c r="D273" t="s">
        <v>433</v>
      </c>
      <c r="F273" t="s">
        <v>10</v>
      </c>
      <c r="G273" t="s">
        <v>434</v>
      </c>
      <c r="H273" t="s">
        <v>435</v>
      </c>
    </row>
    <row r="274" spans="1:8" x14ac:dyDescent="0.3">
      <c r="A274">
        <v>5</v>
      </c>
      <c r="B274">
        <v>172890503</v>
      </c>
      <c r="C274">
        <v>172911587</v>
      </c>
      <c r="D274" t="s">
        <v>433</v>
      </c>
      <c r="F274" t="s">
        <v>10</v>
      </c>
      <c r="G274" t="s">
        <v>434</v>
      </c>
      <c r="H274" t="s">
        <v>436</v>
      </c>
    </row>
    <row r="275" spans="1:8" x14ac:dyDescent="0.3">
      <c r="A275">
        <v>7</v>
      </c>
      <c r="B275">
        <v>25632971</v>
      </c>
      <c r="C275">
        <v>25790614</v>
      </c>
      <c r="D275" t="s">
        <v>437</v>
      </c>
      <c r="F275" t="s">
        <v>10</v>
      </c>
      <c r="G275" t="s">
        <v>438</v>
      </c>
      <c r="H275" t="s">
        <v>439</v>
      </c>
    </row>
    <row r="276" spans="1:8" x14ac:dyDescent="0.3">
      <c r="A276">
        <v>7</v>
      </c>
      <c r="B276">
        <v>25632971</v>
      </c>
      <c r="C276">
        <v>25790614</v>
      </c>
      <c r="D276" t="s">
        <v>437</v>
      </c>
      <c r="F276" t="s">
        <v>10</v>
      </c>
      <c r="G276" t="s">
        <v>438</v>
      </c>
      <c r="H276" t="s">
        <v>440</v>
      </c>
    </row>
    <row r="277" spans="1:8" x14ac:dyDescent="0.3">
      <c r="A277">
        <v>7</v>
      </c>
      <c r="B277">
        <v>25632971</v>
      </c>
      <c r="C277">
        <v>25790614</v>
      </c>
      <c r="D277" t="s">
        <v>437</v>
      </c>
      <c r="F277" t="s">
        <v>10</v>
      </c>
      <c r="G277" t="s">
        <v>438</v>
      </c>
      <c r="H277" t="s">
        <v>441</v>
      </c>
    </row>
    <row r="278" spans="1:8" x14ac:dyDescent="0.3">
      <c r="A278">
        <v>8</v>
      </c>
      <c r="B278">
        <v>23193684</v>
      </c>
      <c r="C278">
        <v>23223638</v>
      </c>
      <c r="D278" t="s">
        <v>442</v>
      </c>
      <c r="F278" t="s">
        <v>56</v>
      </c>
      <c r="G278" t="s">
        <v>443</v>
      </c>
      <c r="H278" t="s">
        <v>444</v>
      </c>
    </row>
    <row r="279" spans="1:8" x14ac:dyDescent="0.3">
      <c r="A279">
        <v>8</v>
      </c>
      <c r="B279">
        <v>23193684</v>
      </c>
      <c r="C279">
        <v>23223638</v>
      </c>
      <c r="D279" t="s">
        <v>442</v>
      </c>
      <c r="F279" t="s">
        <v>19</v>
      </c>
      <c r="G279" t="s">
        <v>443</v>
      </c>
      <c r="H279" t="s">
        <v>445</v>
      </c>
    </row>
    <row r="280" spans="1:8" x14ac:dyDescent="0.3">
      <c r="A280">
        <v>1</v>
      </c>
      <c r="B280">
        <v>95302304</v>
      </c>
      <c r="C280">
        <v>95320982</v>
      </c>
      <c r="D280" t="s">
        <v>446</v>
      </c>
      <c r="F280" t="s">
        <v>19</v>
      </c>
      <c r="G280" t="s">
        <v>447</v>
      </c>
      <c r="H280" t="s">
        <v>448</v>
      </c>
    </row>
    <row r="281" spans="1:8" x14ac:dyDescent="0.3">
      <c r="A281">
        <v>1</v>
      </c>
      <c r="B281">
        <v>95302304</v>
      </c>
      <c r="C281">
        <v>95320982</v>
      </c>
      <c r="D281" t="s">
        <v>446</v>
      </c>
      <c r="F281" t="s">
        <v>56</v>
      </c>
      <c r="G281" t="s">
        <v>447</v>
      </c>
      <c r="H281" t="s">
        <v>449</v>
      </c>
    </row>
    <row r="282" spans="1:8" x14ac:dyDescent="0.3">
      <c r="A282">
        <v>1</v>
      </c>
      <c r="B282">
        <v>95393122</v>
      </c>
      <c r="C282">
        <v>95428826</v>
      </c>
      <c r="D282" t="s">
        <v>450</v>
      </c>
      <c r="F282" t="s">
        <v>19</v>
      </c>
      <c r="G282" t="s">
        <v>451</v>
      </c>
      <c r="H282" t="s">
        <v>452</v>
      </c>
    </row>
    <row r="283" spans="1:8" x14ac:dyDescent="0.3">
      <c r="A283">
        <v>1</v>
      </c>
      <c r="B283">
        <v>95393122</v>
      </c>
      <c r="C283">
        <v>95428826</v>
      </c>
      <c r="D283" t="s">
        <v>450</v>
      </c>
      <c r="F283" t="s">
        <v>19</v>
      </c>
      <c r="G283" t="s">
        <v>451</v>
      </c>
      <c r="H283" t="s">
        <v>453</v>
      </c>
    </row>
    <row r="284" spans="1:8" x14ac:dyDescent="0.3">
      <c r="A284">
        <v>1</v>
      </c>
      <c r="B284">
        <v>95393122</v>
      </c>
      <c r="C284">
        <v>95428826</v>
      </c>
      <c r="D284" t="s">
        <v>450</v>
      </c>
      <c r="F284" t="s">
        <v>19</v>
      </c>
      <c r="G284" t="s">
        <v>451</v>
      </c>
      <c r="H284" t="s">
        <v>454</v>
      </c>
    </row>
    <row r="285" spans="1:8" x14ac:dyDescent="0.3">
      <c r="A285">
        <v>17</v>
      </c>
      <c r="B285">
        <v>57924799</v>
      </c>
      <c r="C285">
        <v>57924905</v>
      </c>
      <c r="D285" t="s">
        <v>455</v>
      </c>
      <c r="E285" t="s">
        <v>456</v>
      </c>
      <c r="F285" t="s">
        <v>457</v>
      </c>
      <c r="G285" t="s">
        <v>458</v>
      </c>
      <c r="H285" t="s">
        <v>459</v>
      </c>
    </row>
    <row r="286" spans="1:8" x14ac:dyDescent="0.3">
      <c r="A286">
        <v>8</v>
      </c>
      <c r="B286">
        <v>128806779</v>
      </c>
      <c r="C286">
        <v>129113499</v>
      </c>
      <c r="D286" t="s">
        <v>460</v>
      </c>
      <c r="E286" t="s">
        <v>461</v>
      </c>
      <c r="F286" t="s">
        <v>10</v>
      </c>
      <c r="G286" t="s">
        <v>462</v>
      </c>
      <c r="H286" t="s">
        <v>463</v>
      </c>
    </row>
    <row r="287" spans="1:8" x14ac:dyDescent="0.3">
      <c r="A287">
        <v>8</v>
      </c>
      <c r="B287">
        <v>128806779</v>
      </c>
      <c r="C287">
        <v>129113499</v>
      </c>
      <c r="D287" t="s">
        <v>460</v>
      </c>
      <c r="E287" t="s">
        <v>461</v>
      </c>
      <c r="F287" t="s">
        <v>10</v>
      </c>
      <c r="G287" t="s">
        <v>462</v>
      </c>
      <c r="H287" t="s">
        <v>464</v>
      </c>
    </row>
    <row r="288" spans="1:8" x14ac:dyDescent="0.3">
      <c r="A288">
        <v>8</v>
      </c>
      <c r="B288">
        <v>128806779</v>
      </c>
      <c r="C288">
        <v>129113499</v>
      </c>
      <c r="D288" t="s">
        <v>460</v>
      </c>
      <c r="E288" t="s">
        <v>461</v>
      </c>
      <c r="F288" t="s">
        <v>51</v>
      </c>
      <c r="G288" t="s">
        <v>462</v>
      </c>
      <c r="H288" t="s">
        <v>465</v>
      </c>
    </row>
    <row r="289" spans="1:8" x14ac:dyDescent="0.3">
      <c r="A289">
        <v>8</v>
      </c>
      <c r="B289">
        <v>128806779</v>
      </c>
      <c r="C289">
        <v>129113499</v>
      </c>
      <c r="D289" t="s">
        <v>460</v>
      </c>
      <c r="E289" t="s">
        <v>461</v>
      </c>
      <c r="F289" t="s">
        <v>10</v>
      </c>
      <c r="G289" t="s">
        <v>462</v>
      </c>
      <c r="H289" t="s">
        <v>466</v>
      </c>
    </row>
    <row r="290" spans="1:8" x14ac:dyDescent="0.3">
      <c r="A290">
        <v>8</v>
      </c>
      <c r="B290">
        <v>128806779</v>
      </c>
      <c r="C290">
        <v>129113499</v>
      </c>
      <c r="D290" t="s">
        <v>460</v>
      </c>
      <c r="E290" t="s">
        <v>461</v>
      </c>
      <c r="F290" t="s">
        <v>10</v>
      </c>
      <c r="G290" t="s">
        <v>462</v>
      </c>
      <c r="H290" t="s">
        <v>467</v>
      </c>
    </row>
    <row r="291" spans="1:8" x14ac:dyDescent="0.3">
      <c r="A291">
        <v>8</v>
      </c>
      <c r="B291">
        <v>128806779</v>
      </c>
      <c r="C291">
        <v>129113499</v>
      </c>
      <c r="D291" t="s">
        <v>460</v>
      </c>
      <c r="E291" t="s">
        <v>461</v>
      </c>
      <c r="F291" t="s">
        <v>10</v>
      </c>
      <c r="G291" t="s">
        <v>462</v>
      </c>
      <c r="H291" t="s">
        <v>468</v>
      </c>
    </row>
    <row r="292" spans="1:8" x14ac:dyDescent="0.3">
      <c r="A292">
        <v>8</v>
      </c>
      <c r="B292">
        <v>128806779</v>
      </c>
      <c r="C292">
        <v>129113499</v>
      </c>
      <c r="D292" t="s">
        <v>460</v>
      </c>
      <c r="E292" t="s">
        <v>461</v>
      </c>
      <c r="F292" t="s">
        <v>10</v>
      </c>
      <c r="G292" t="s">
        <v>462</v>
      </c>
      <c r="H292" t="s">
        <v>469</v>
      </c>
    </row>
    <row r="293" spans="1:8" x14ac:dyDescent="0.3">
      <c r="A293">
        <v>8</v>
      </c>
      <c r="B293">
        <v>128806779</v>
      </c>
      <c r="C293">
        <v>129113499</v>
      </c>
      <c r="D293" t="s">
        <v>460</v>
      </c>
      <c r="E293" t="s">
        <v>461</v>
      </c>
      <c r="F293" t="s">
        <v>10</v>
      </c>
      <c r="G293" t="s">
        <v>462</v>
      </c>
      <c r="H293" t="s">
        <v>470</v>
      </c>
    </row>
    <row r="294" spans="1:8" x14ac:dyDescent="0.3">
      <c r="A294">
        <v>8</v>
      </c>
      <c r="B294">
        <v>128806779</v>
      </c>
      <c r="C294">
        <v>129113499</v>
      </c>
      <c r="D294" t="s">
        <v>460</v>
      </c>
      <c r="E294" t="s">
        <v>461</v>
      </c>
      <c r="F294" t="s">
        <v>10</v>
      </c>
      <c r="G294" t="s">
        <v>462</v>
      </c>
      <c r="H294" t="s">
        <v>471</v>
      </c>
    </row>
    <row r="295" spans="1:8" x14ac:dyDescent="0.3">
      <c r="A295">
        <v>8</v>
      </c>
      <c r="B295">
        <v>128806779</v>
      </c>
      <c r="C295">
        <v>129113499</v>
      </c>
      <c r="D295" t="s">
        <v>460</v>
      </c>
      <c r="E295" t="s">
        <v>461</v>
      </c>
      <c r="F295" t="s">
        <v>10</v>
      </c>
      <c r="G295" t="s">
        <v>462</v>
      </c>
      <c r="H295" t="s">
        <v>472</v>
      </c>
    </row>
    <row r="296" spans="1:8" x14ac:dyDescent="0.3">
      <c r="A296">
        <v>8</v>
      </c>
      <c r="B296">
        <v>128806779</v>
      </c>
      <c r="C296">
        <v>129113499</v>
      </c>
      <c r="D296" t="s">
        <v>460</v>
      </c>
      <c r="E296" t="s">
        <v>461</v>
      </c>
      <c r="F296" t="s">
        <v>10</v>
      </c>
      <c r="G296" t="s">
        <v>462</v>
      </c>
      <c r="H296" t="s">
        <v>473</v>
      </c>
    </row>
    <row r="297" spans="1:8" x14ac:dyDescent="0.3">
      <c r="A297">
        <v>8</v>
      </c>
      <c r="B297">
        <v>128806779</v>
      </c>
      <c r="C297">
        <v>129113499</v>
      </c>
      <c r="D297" t="s">
        <v>460</v>
      </c>
      <c r="E297" t="s">
        <v>461</v>
      </c>
      <c r="F297" t="s">
        <v>10</v>
      </c>
      <c r="G297" t="s">
        <v>462</v>
      </c>
      <c r="H297" t="s">
        <v>474</v>
      </c>
    </row>
    <row r="298" spans="1:8" x14ac:dyDescent="0.3">
      <c r="A298">
        <v>8</v>
      </c>
      <c r="B298">
        <v>128806779</v>
      </c>
      <c r="C298">
        <v>129113499</v>
      </c>
      <c r="D298" t="s">
        <v>460</v>
      </c>
      <c r="E298" t="s">
        <v>461</v>
      </c>
      <c r="F298" t="s">
        <v>10</v>
      </c>
      <c r="G298" t="s">
        <v>462</v>
      </c>
      <c r="H298" t="s">
        <v>475</v>
      </c>
    </row>
    <row r="299" spans="1:8" x14ac:dyDescent="0.3">
      <c r="A299">
        <v>8</v>
      </c>
      <c r="B299">
        <v>128806779</v>
      </c>
      <c r="C299">
        <v>129113499</v>
      </c>
      <c r="D299" t="s">
        <v>460</v>
      </c>
      <c r="E299" t="s">
        <v>461</v>
      </c>
      <c r="F299" t="s">
        <v>10</v>
      </c>
      <c r="G299" t="s">
        <v>462</v>
      </c>
      <c r="H299" t="s">
        <v>476</v>
      </c>
    </row>
    <row r="300" spans="1:8" x14ac:dyDescent="0.3">
      <c r="A300">
        <v>8</v>
      </c>
      <c r="B300">
        <v>128806779</v>
      </c>
      <c r="C300">
        <v>129113499</v>
      </c>
      <c r="D300" t="s">
        <v>460</v>
      </c>
      <c r="E300" t="s">
        <v>461</v>
      </c>
      <c r="F300" t="s">
        <v>51</v>
      </c>
      <c r="G300" t="s">
        <v>462</v>
      </c>
      <c r="H300" t="s">
        <v>477</v>
      </c>
    </row>
    <row r="301" spans="1:8" x14ac:dyDescent="0.3">
      <c r="A301">
        <v>8</v>
      </c>
      <c r="B301">
        <v>128806779</v>
      </c>
      <c r="C301">
        <v>129113499</v>
      </c>
      <c r="D301" t="s">
        <v>460</v>
      </c>
      <c r="E301" t="s">
        <v>461</v>
      </c>
      <c r="F301" t="s">
        <v>10</v>
      </c>
      <c r="G301" t="s">
        <v>462</v>
      </c>
      <c r="H301" t="s">
        <v>478</v>
      </c>
    </row>
    <row r="302" spans="1:8" x14ac:dyDescent="0.3">
      <c r="A302">
        <v>8</v>
      </c>
      <c r="B302">
        <v>128806779</v>
      </c>
      <c r="C302">
        <v>129113499</v>
      </c>
      <c r="D302" t="s">
        <v>460</v>
      </c>
      <c r="E302" t="s">
        <v>461</v>
      </c>
      <c r="F302" t="s">
        <v>10</v>
      </c>
      <c r="G302" t="s">
        <v>462</v>
      </c>
      <c r="H302" t="s">
        <v>479</v>
      </c>
    </row>
    <row r="303" spans="1:8" x14ac:dyDescent="0.3">
      <c r="A303">
        <v>8</v>
      </c>
      <c r="B303">
        <v>128806779</v>
      </c>
      <c r="C303">
        <v>129113499</v>
      </c>
      <c r="D303" t="s">
        <v>460</v>
      </c>
      <c r="E303" t="s">
        <v>461</v>
      </c>
      <c r="F303" t="s">
        <v>10</v>
      </c>
      <c r="G303" t="s">
        <v>462</v>
      </c>
      <c r="H303" t="s">
        <v>480</v>
      </c>
    </row>
    <row r="304" spans="1:8" x14ac:dyDescent="0.3">
      <c r="A304">
        <v>8</v>
      </c>
      <c r="B304">
        <v>128806779</v>
      </c>
      <c r="C304">
        <v>129113499</v>
      </c>
      <c r="D304" t="s">
        <v>460</v>
      </c>
      <c r="E304" t="s">
        <v>461</v>
      </c>
      <c r="F304" t="s">
        <v>10</v>
      </c>
      <c r="G304" t="s">
        <v>462</v>
      </c>
      <c r="H304" t="s">
        <v>481</v>
      </c>
    </row>
    <row r="305" spans="1:8" x14ac:dyDescent="0.3">
      <c r="A305">
        <v>8</v>
      </c>
      <c r="B305">
        <v>128806779</v>
      </c>
      <c r="C305">
        <v>129113499</v>
      </c>
      <c r="D305" t="s">
        <v>460</v>
      </c>
      <c r="E305" t="s">
        <v>461</v>
      </c>
      <c r="F305" t="s">
        <v>10</v>
      </c>
      <c r="G305" t="s">
        <v>462</v>
      </c>
      <c r="H305" t="s">
        <v>482</v>
      </c>
    </row>
    <row r="306" spans="1:8" x14ac:dyDescent="0.3">
      <c r="A306">
        <v>8</v>
      </c>
      <c r="B306">
        <v>128806779</v>
      </c>
      <c r="C306">
        <v>129113499</v>
      </c>
      <c r="D306" t="s">
        <v>460</v>
      </c>
      <c r="E306" t="s">
        <v>461</v>
      </c>
      <c r="F306" t="s">
        <v>413</v>
      </c>
      <c r="G306" t="s">
        <v>462</v>
      </c>
      <c r="H306" t="s">
        <v>483</v>
      </c>
    </row>
    <row r="307" spans="1:8" x14ac:dyDescent="0.3">
      <c r="A307">
        <v>22</v>
      </c>
      <c r="B307">
        <v>28144265</v>
      </c>
      <c r="C307">
        <v>28197486</v>
      </c>
      <c r="D307" t="s">
        <v>484</v>
      </c>
      <c r="E307" t="s">
        <v>485</v>
      </c>
      <c r="F307" t="s">
        <v>54</v>
      </c>
      <c r="G307" t="s">
        <v>486</v>
      </c>
      <c r="H307" t="s">
        <v>487</v>
      </c>
    </row>
    <row r="308" spans="1:8" x14ac:dyDescent="0.3">
      <c r="A308">
        <v>22</v>
      </c>
      <c r="B308">
        <v>28144265</v>
      </c>
      <c r="C308">
        <v>28197486</v>
      </c>
      <c r="D308" t="s">
        <v>484</v>
      </c>
      <c r="E308" t="s">
        <v>485</v>
      </c>
      <c r="F308" t="s">
        <v>151</v>
      </c>
      <c r="G308" t="s">
        <v>486</v>
      </c>
      <c r="H308" t="s">
        <v>488</v>
      </c>
    </row>
    <row r="309" spans="1:8" x14ac:dyDescent="0.3">
      <c r="A309">
        <v>22</v>
      </c>
      <c r="B309">
        <v>28144265</v>
      </c>
      <c r="C309">
        <v>28197486</v>
      </c>
      <c r="D309" t="s">
        <v>484</v>
      </c>
      <c r="E309" t="s">
        <v>485</v>
      </c>
      <c r="F309" t="s">
        <v>51</v>
      </c>
      <c r="G309" t="s">
        <v>486</v>
      </c>
      <c r="H309" t="s">
        <v>489</v>
      </c>
    </row>
    <row r="310" spans="1:8" x14ac:dyDescent="0.3">
      <c r="A310">
        <v>5</v>
      </c>
      <c r="B310">
        <v>141704858</v>
      </c>
      <c r="C310">
        <v>142051566</v>
      </c>
      <c r="D310" t="s">
        <v>490</v>
      </c>
      <c r="F310" t="s">
        <v>19</v>
      </c>
      <c r="G310" t="s">
        <v>491</v>
      </c>
      <c r="H310" t="s">
        <v>492</v>
      </c>
    </row>
    <row r="311" spans="1:8" x14ac:dyDescent="0.3">
      <c r="A311">
        <v>5</v>
      </c>
      <c r="B311">
        <v>141704858</v>
      </c>
      <c r="C311">
        <v>142051566</v>
      </c>
      <c r="D311" t="s">
        <v>490</v>
      </c>
      <c r="F311" t="s">
        <v>19</v>
      </c>
      <c r="G311" t="s">
        <v>491</v>
      </c>
      <c r="H311" t="s">
        <v>493</v>
      </c>
    </row>
    <row r="312" spans="1:8" x14ac:dyDescent="0.3">
      <c r="A312">
        <v>5</v>
      </c>
      <c r="B312">
        <v>141704858</v>
      </c>
      <c r="C312">
        <v>142051566</v>
      </c>
      <c r="D312" t="s">
        <v>490</v>
      </c>
      <c r="F312" t="s">
        <v>19</v>
      </c>
      <c r="G312" t="s">
        <v>491</v>
      </c>
      <c r="H312" t="s">
        <v>494</v>
      </c>
    </row>
    <row r="313" spans="1:8" x14ac:dyDescent="0.3">
      <c r="A313">
        <v>5</v>
      </c>
      <c r="B313">
        <v>141704858</v>
      </c>
      <c r="C313">
        <v>142051566</v>
      </c>
      <c r="D313" t="s">
        <v>490</v>
      </c>
      <c r="F313" t="s">
        <v>19</v>
      </c>
      <c r="G313" t="s">
        <v>491</v>
      </c>
      <c r="H313" t="s">
        <v>495</v>
      </c>
    </row>
    <row r="314" spans="1:8" x14ac:dyDescent="0.3">
      <c r="A314">
        <v>5</v>
      </c>
      <c r="B314">
        <v>141704858</v>
      </c>
      <c r="C314">
        <v>142051566</v>
      </c>
      <c r="D314" t="s">
        <v>490</v>
      </c>
      <c r="F314" t="s">
        <v>19</v>
      </c>
      <c r="G314" t="s">
        <v>491</v>
      </c>
      <c r="H314" t="s">
        <v>496</v>
      </c>
    </row>
    <row r="315" spans="1:8" x14ac:dyDescent="0.3">
      <c r="A315">
        <v>5</v>
      </c>
      <c r="B315">
        <v>141704858</v>
      </c>
      <c r="C315">
        <v>142051566</v>
      </c>
      <c r="D315" t="s">
        <v>490</v>
      </c>
      <c r="F315" t="s">
        <v>19</v>
      </c>
      <c r="G315" t="s">
        <v>491</v>
      </c>
      <c r="H315" t="s">
        <v>497</v>
      </c>
    </row>
    <row r="316" spans="1:8" x14ac:dyDescent="0.3">
      <c r="A316">
        <v>8</v>
      </c>
      <c r="B316">
        <v>81035087</v>
      </c>
      <c r="C316">
        <v>81039905</v>
      </c>
      <c r="D316" t="s">
        <v>498</v>
      </c>
      <c r="F316" t="s">
        <v>19</v>
      </c>
      <c r="G316" t="s">
        <v>499</v>
      </c>
      <c r="H316" t="s">
        <v>500</v>
      </c>
    </row>
    <row r="317" spans="1:8" x14ac:dyDescent="0.3">
      <c r="A317">
        <v>3</v>
      </c>
      <c r="B317">
        <v>171757418</v>
      </c>
      <c r="C317">
        <v>172119455</v>
      </c>
      <c r="D317" t="s">
        <v>501</v>
      </c>
      <c r="E317" t="s">
        <v>502</v>
      </c>
      <c r="F317" t="s">
        <v>54</v>
      </c>
      <c r="G317" t="s">
        <v>503</v>
      </c>
      <c r="H317" t="s">
        <v>504</v>
      </c>
    </row>
    <row r="318" spans="1:8" x14ac:dyDescent="0.3">
      <c r="A318">
        <v>3</v>
      </c>
      <c r="B318">
        <v>171757418</v>
      </c>
      <c r="C318">
        <v>172119455</v>
      </c>
      <c r="D318" t="s">
        <v>501</v>
      </c>
      <c r="E318" t="s">
        <v>502</v>
      </c>
      <c r="F318" t="s">
        <v>54</v>
      </c>
      <c r="G318" t="s">
        <v>503</v>
      </c>
      <c r="H318" t="s">
        <v>505</v>
      </c>
    </row>
    <row r="319" spans="1:8" x14ac:dyDescent="0.3">
      <c r="A319">
        <v>3</v>
      </c>
      <c r="B319">
        <v>171757418</v>
      </c>
      <c r="C319">
        <v>172119455</v>
      </c>
      <c r="D319" t="s">
        <v>501</v>
      </c>
      <c r="E319" t="s">
        <v>502</v>
      </c>
      <c r="F319" t="s">
        <v>56</v>
      </c>
      <c r="G319" t="s">
        <v>503</v>
      </c>
      <c r="H319" t="s">
        <v>506</v>
      </c>
    </row>
    <row r="320" spans="1:8" x14ac:dyDescent="0.3">
      <c r="A320">
        <v>3</v>
      </c>
      <c r="B320">
        <v>171757418</v>
      </c>
      <c r="C320">
        <v>172119455</v>
      </c>
      <c r="D320" t="s">
        <v>501</v>
      </c>
      <c r="E320" t="s">
        <v>502</v>
      </c>
      <c r="F320" t="s">
        <v>54</v>
      </c>
      <c r="G320" t="s">
        <v>503</v>
      </c>
      <c r="H320" t="s">
        <v>507</v>
      </c>
    </row>
    <row r="321" spans="1:8" x14ac:dyDescent="0.3">
      <c r="A321">
        <v>3</v>
      </c>
      <c r="B321">
        <v>171757418</v>
      </c>
      <c r="C321">
        <v>172119455</v>
      </c>
      <c r="D321" t="s">
        <v>501</v>
      </c>
      <c r="E321" t="s">
        <v>502</v>
      </c>
      <c r="F321" t="s">
        <v>54</v>
      </c>
      <c r="G321" t="s">
        <v>503</v>
      </c>
      <c r="H321" t="s">
        <v>508</v>
      </c>
    </row>
    <row r="322" spans="1:8" x14ac:dyDescent="0.3">
      <c r="A322">
        <v>3</v>
      </c>
      <c r="B322">
        <v>171757418</v>
      </c>
      <c r="C322">
        <v>172119455</v>
      </c>
      <c r="D322" t="s">
        <v>501</v>
      </c>
      <c r="E322" t="s">
        <v>502</v>
      </c>
      <c r="F322" t="s">
        <v>54</v>
      </c>
      <c r="G322" t="s">
        <v>503</v>
      </c>
      <c r="H322" t="s">
        <v>509</v>
      </c>
    </row>
    <row r="323" spans="1:8" x14ac:dyDescent="0.3">
      <c r="A323">
        <v>3</v>
      </c>
      <c r="B323">
        <v>171757418</v>
      </c>
      <c r="C323">
        <v>172119455</v>
      </c>
      <c r="D323" t="s">
        <v>501</v>
      </c>
      <c r="E323" t="s">
        <v>502</v>
      </c>
      <c r="F323" t="s">
        <v>56</v>
      </c>
      <c r="G323" t="s">
        <v>503</v>
      </c>
      <c r="H323" t="s">
        <v>510</v>
      </c>
    </row>
    <row r="324" spans="1:8" x14ac:dyDescent="0.3">
      <c r="A324">
        <v>3</v>
      </c>
      <c r="B324">
        <v>171757418</v>
      </c>
      <c r="C324">
        <v>172119455</v>
      </c>
      <c r="D324" t="s">
        <v>501</v>
      </c>
      <c r="E324" t="s">
        <v>502</v>
      </c>
      <c r="F324" t="s">
        <v>54</v>
      </c>
      <c r="G324" t="s">
        <v>503</v>
      </c>
      <c r="H324" t="s">
        <v>511</v>
      </c>
    </row>
    <row r="325" spans="1:8" x14ac:dyDescent="0.3">
      <c r="A325">
        <v>3</v>
      </c>
      <c r="B325">
        <v>171757418</v>
      </c>
      <c r="C325">
        <v>172119455</v>
      </c>
      <c r="D325" t="s">
        <v>501</v>
      </c>
      <c r="E325" t="s">
        <v>502</v>
      </c>
      <c r="F325" t="s">
        <v>51</v>
      </c>
      <c r="G325" t="s">
        <v>503</v>
      </c>
      <c r="H325" t="s">
        <v>512</v>
      </c>
    </row>
    <row r="326" spans="1:8" x14ac:dyDescent="0.3">
      <c r="A326">
        <v>3</v>
      </c>
      <c r="B326">
        <v>171757418</v>
      </c>
      <c r="C326">
        <v>172119455</v>
      </c>
      <c r="D326" t="s">
        <v>501</v>
      </c>
      <c r="E326" t="s">
        <v>502</v>
      </c>
      <c r="F326" t="s">
        <v>56</v>
      </c>
      <c r="G326" t="s">
        <v>503</v>
      </c>
      <c r="H326" t="s">
        <v>513</v>
      </c>
    </row>
    <row r="327" spans="1:8" x14ac:dyDescent="0.3">
      <c r="A327">
        <v>3</v>
      </c>
      <c r="B327">
        <v>171757418</v>
      </c>
      <c r="C327">
        <v>172119455</v>
      </c>
      <c r="D327" t="s">
        <v>501</v>
      </c>
      <c r="E327" t="s">
        <v>502</v>
      </c>
      <c r="F327" t="s">
        <v>56</v>
      </c>
      <c r="G327" t="s">
        <v>503</v>
      </c>
      <c r="H327" t="s">
        <v>514</v>
      </c>
    </row>
    <row r="328" spans="1:8" x14ac:dyDescent="0.3">
      <c r="A328">
        <v>3</v>
      </c>
      <c r="B328">
        <v>171757418</v>
      </c>
      <c r="C328">
        <v>172119455</v>
      </c>
      <c r="D328" t="s">
        <v>501</v>
      </c>
      <c r="E328" t="s">
        <v>502</v>
      </c>
      <c r="F328" t="s">
        <v>56</v>
      </c>
      <c r="G328" t="s">
        <v>503</v>
      </c>
      <c r="H328" t="s">
        <v>515</v>
      </c>
    </row>
    <row r="329" spans="1:8" x14ac:dyDescent="0.3">
      <c r="A329">
        <v>3</v>
      </c>
      <c r="B329">
        <v>171757418</v>
      </c>
      <c r="C329">
        <v>172119455</v>
      </c>
      <c r="D329" t="s">
        <v>501</v>
      </c>
      <c r="E329" t="s">
        <v>502</v>
      </c>
      <c r="F329" t="s">
        <v>54</v>
      </c>
      <c r="G329" t="s">
        <v>503</v>
      </c>
      <c r="H329" t="s">
        <v>516</v>
      </c>
    </row>
    <row r="330" spans="1:8" x14ac:dyDescent="0.3">
      <c r="A330">
        <v>12</v>
      </c>
      <c r="B330">
        <v>50031724</v>
      </c>
      <c r="C330">
        <v>50101948</v>
      </c>
      <c r="D330" t="s">
        <v>517</v>
      </c>
      <c r="E330" t="s">
        <v>518</v>
      </c>
      <c r="F330" t="s">
        <v>54</v>
      </c>
      <c r="G330" t="s">
        <v>519</v>
      </c>
      <c r="H330" t="s">
        <v>520</v>
      </c>
    </row>
    <row r="331" spans="1:8" x14ac:dyDescent="0.3">
      <c r="A331">
        <v>12</v>
      </c>
      <c r="B331">
        <v>50031724</v>
      </c>
      <c r="C331">
        <v>50101948</v>
      </c>
      <c r="D331" t="s">
        <v>517</v>
      </c>
      <c r="E331" t="s">
        <v>518</v>
      </c>
      <c r="F331" t="s">
        <v>51</v>
      </c>
      <c r="G331" t="s">
        <v>519</v>
      </c>
      <c r="H331" t="s">
        <v>521</v>
      </c>
    </row>
    <row r="332" spans="1:8" x14ac:dyDescent="0.3">
      <c r="A332">
        <v>12</v>
      </c>
      <c r="B332">
        <v>50031724</v>
      </c>
      <c r="C332">
        <v>50101948</v>
      </c>
      <c r="D332" t="s">
        <v>517</v>
      </c>
      <c r="E332" t="s">
        <v>518</v>
      </c>
      <c r="F332" t="s">
        <v>54</v>
      </c>
      <c r="G332" t="s">
        <v>519</v>
      </c>
      <c r="H332" t="s">
        <v>522</v>
      </c>
    </row>
    <row r="333" spans="1:8" x14ac:dyDescent="0.3">
      <c r="A333">
        <v>12</v>
      </c>
      <c r="B333">
        <v>50031724</v>
      </c>
      <c r="C333">
        <v>50101948</v>
      </c>
      <c r="D333" t="s">
        <v>517</v>
      </c>
      <c r="E333" t="s">
        <v>518</v>
      </c>
      <c r="F333" t="s">
        <v>56</v>
      </c>
      <c r="G333" t="s">
        <v>519</v>
      </c>
      <c r="H333" t="s">
        <v>523</v>
      </c>
    </row>
    <row r="334" spans="1:8" x14ac:dyDescent="0.3">
      <c r="A334">
        <v>12</v>
      </c>
      <c r="B334">
        <v>50031724</v>
      </c>
      <c r="C334">
        <v>50101948</v>
      </c>
      <c r="D334" t="s">
        <v>517</v>
      </c>
      <c r="E334" t="s">
        <v>518</v>
      </c>
      <c r="F334" t="s">
        <v>54</v>
      </c>
      <c r="G334" t="s">
        <v>519</v>
      </c>
      <c r="H334" t="s">
        <v>524</v>
      </c>
    </row>
    <row r="335" spans="1:8" x14ac:dyDescent="0.3">
      <c r="A335">
        <v>12</v>
      </c>
      <c r="B335">
        <v>50031724</v>
      </c>
      <c r="C335">
        <v>50101948</v>
      </c>
      <c r="D335" t="s">
        <v>517</v>
      </c>
      <c r="E335" t="s">
        <v>518</v>
      </c>
      <c r="F335" t="s">
        <v>56</v>
      </c>
      <c r="G335" t="s">
        <v>519</v>
      </c>
      <c r="H335" t="s">
        <v>525</v>
      </c>
    </row>
    <row r="336" spans="1:8" x14ac:dyDescent="0.3">
      <c r="A336">
        <v>12</v>
      </c>
      <c r="B336">
        <v>50031724</v>
      </c>
      <c r="C336">
        <v>50101948</v>
      </c>
      <c r="D336" t="s">
        <v>517</v>
      </c>
      <c r="E336" t="s">
        <v>518</v>
      </c>
      <c r="F336" t="s">
        <v>54</v>
      </c>
      <c r="G336" t="s">
        <v>519</v>
      </c>
      <c r="H336" t="s">
        <v>526</v>
      </c>
    </row>
    <row r="337" spans="1:8" x14ac:dyDescent="0.3">
      <c r="A337">
        <v>12</v>
      </c>
      <c r="B337">
        <v>50031724</v>
      </c>
      <c r="C337">
        <v>50101948</v>
      </c>
      <c r="D337" t="s">
        <v>517</v>
      </c>
      <c r="E337" t="s">
        <v>518</v>
      </c>
      <c r="F337" t="s">
        <v>54</v>
      </c>
      <c r="G337" t="s">
        <v>519</v>
      </c>
      <c r="H337" t="s">
        <v>527</v>
      </c>
    </row>
    <row r="338" spans="1:8" x14ac:dyDescent="0.3">
      <c r="A338">
        <v>5</v>
      </c>
      <c r="B338">
        <v>151056506</v>
      </c>
      <c r="C338">
        <v>151104343</v>
      </c>
      <c r="D338" t="s">
        <v>528</v>
      </c>
      <c r="F338" t="s">
        <v>19</v>
      </c>
      <c r="G338" t="s">
        <v>529</v>
      </c>
      <c r="H338" t="s">
        <v>530</v>
      </c>
    </row>
    <row r="339" spans="1:8" x14ac:dyDescent="0.3">
      <c r="A339">
        <v>5</v>
      </c>
      <c r="B339">
        <v>151056506</v>
      </c>
      <c r="C339">
        <v>151104343</v>
      </c>
      <c r="D339" t="s">
        <v>528</v>
      </c>
      <c r="F339" t="s">
        <v>19</v>
      </c>
      <c r="G339" t="s">
        <v>529</v>
      </c>
      <c r="H339" t="s">
        <v>531</v>
      </c>
    </row>
    <row r="340" spans="1:8" x14ac:dyDescent="0.3">
      <c r="A340">
        <v>3</v>
      </c>
      <c r="B340">
        <v>172223298</v>
      </c>
      <c r="C340">
        <v>172241297</v>
      </c>
      <c r="D340" t="s">
        <v>532</v>
      </c>
      <c r="E340" t="s">
        <v>533</v>
      </c>
      <c r="F340" t="s">
        <v>54</v>
      </c>
      <c r="G340" t="s">
        <v>534</v>
      </c>
      <c r="H340" t="s">
        <v>535</v>
      </c>
    </row>
    <row r="341" spans="1:8" x14ac:dyDescent="0.3">
      <c r="A341">
        <v>3</v>
      </c>
      <c r="B341">
        <v>172223298</v>
      </c>
      <c r="C341">
        <v>172241297</v>
      </c>
      <c r="D341" t="s">
        <v>532</v>
      </c>
      <c r="E341" t="s">
        <v>533</v>
      </c>
      <c r="F341" t="s">
        <v>54</v>
      </c>
      <c r="G341" t="s">
        <v>534</v>
      </c>
      <c r="H341" t="s">
        <v>536</v>
      </c>
    </row>
    <row r="342" spans="1:8" x14ac:dyDescent="0.3">
      <c r="A342">
        <v>3</v>
      </c>
      <c r="B342">
        <v>172223298</v>
      </c>
      <c r="C342">
        <v>172241297</v>
      </c>
      <c r="D342" t="s">
        <v>532</v>
      </c>
      <c r="E342" t="s">
        <v>533</v>
      </c>
      <c r="F342" t="s">
        <v>151</v>
      </c>
      <c r="G342" t="s">
        <v>534</v>
      </c>
      <c r="H342" t="s">
        <v>537</v>
      </c>
    </row>
    <row r="343" spans="1:8" x14ac:dyDescent="0.3">
      <c r="A343">
        <v>3</v>
      </c>
      <c r="B343">
        <v>172223298</v>
      </c>
      <c r="C343">
        <v>172241297</v>
      </c>
      <c r="D343" t="s">
        <v>532</v>
      </c>
      <c r="E343" t="s">
        <v>533</v>
      </c>
      <c r="F343" t="s">
        <v>56</v>
      </c>
      <c r="G343" t="s">
        <v>534</v>
      </c>
      <c r="H343" t="s">
        <v>538</v>
      </c>
    </row>
    <row r="344" spans="1:8" x14ac:dyDescent="0.3">
      <c r="A344">
        <v>3</v>
      </c>
      <c r="B344">
        <v>172223298</v>
      </c>
      <c r="C344">
        <v>172241297</v>
      </c>
      <c r="D344" t="s">
        <v>532</v>
      </c>
      <c r="E344" t="s">
        <v>533</v>
      </c>
      <c r="F344" t="s">
        <v>56</v>
      </c>
      <c r="G344" t="s">
        <v>534</v>
      </c>
      <c r="H344" t="s">
        <v>539</v>
      </c>
    </row>
    <row r="345" spans="1:8" x14ac:dyDescent="0.3">
      <c r="A345">
        <v>3</v>
      </c>
      <c r="B345">
        <v>172223298</v>
      </c>
      <c r="C345">
        <v>172241297</v>
      </c>
      <c r="D345" t="s">
        <v>532</v>
      </c>
      <c r="E345" t="s">
        <v>533</v>
      </c>
      <c r="F345" t="s">
        <v>56</v>
      </c>
      <c r="G345" t="s">
        <v>534</v>
      </c>
      <c r="H345" t="s">
        <v>540</v>
      </c>
    </row>
    <row r="346" spans="1:8" x14ac:dyDescent="0.3">
      <c r="A346">
        <v>11</v>
      </c>
      <c r="B346">
        <v>112658027</v>
      </c>
      <c r="C346">
        <v>112666577</v>
      </c>
      <c r="D346" t="s">
        <v>541</v>
      </c>
      <c r="F346" t="s">
        <v>10</v>
      </c>
      <c r="G346" t="s">
        <v>542</v>
      </c>
      <c r="H346" t="s">
        <v>543</v>
      </c>
    </row>
    <row r="347" spans="1:8" x14ac:dyDescent="0.3">
      <c r="A347">
        <v>3</v>
      </c>
      <c r="B347">
        <v>27674467</v>
      </c>
      <c r="C347">
        <v>27675211</v>
      </c>
      <c r="D347" t="s">
        <v>544</v>
      </c>
      <c r="F347" t="s">
        <v>84</v>
      </c>
      <c r="G347" t="s">
        <v>545</v>
      </c>
      <c r="H347" t="s">
        <v>546</v>
      </c>
    </row>
    <row r="348" spans="1:8" x14ac:dyDescent="0.3">
      <c r="A348">
        <v>3</v>
      </c>
      <c r="B348">
        <v>27674467</v>
      </c>
      <c r="C348">
        <v>27675211</v>
      </c>
      <c r="D348" t="s">
        <v>544</v>
      </c>
      <c r="F348" t="s">
        <v>84</v>
      </c>
      <c r="G348" t="s">
        <v>545</v>
      </c>
      <c r="H348" t="s">
        <v>547</v>
      </c>
    </row>
    <row r="349" spans="1:8" x14ac:dyDescent="0.3">
      <c r="A349">
        <v>13</v>
      </c>
      <c r="B349">
        <v>33006554</v>
      </c>
      <c r="C349">
        <v>33112970</v>
      </c>
      <c r="D349" t="s">
        <v>548</v>
      </c>
      <c r="E349" t="s">
        <v>549</v>
      </c>
      <c r="F349" t="s">
        <v>51</v>
      </c>
      <c r="G349" t="s">
        <v>550</v>
      </c>
      <c r="H349" t="s">
        <v>551</v>
      </c>
    </row>
    <row r="350" spans="1:8" x14ac:dyDescent="0.3">
      <c r="A350">
        <v>13</v>
      </c>
      <c r="B350">
        <v>33006554</v>
      </c>
      <c r="C350">
        <v>33112970</v>
      </c>
      <c r="D350" t="s">
        <v>548</v>
      </c>
      <c r="E350" t="s">
        <v>549</v>
      </c>
      <c r="F350" t="s">
        <v>51</v>
      </c>
      <c r="G350" t="s">
        <v>550</v>
      </c>
      <c r="H350" t="s">
        <v>552</v>
      </c>
    </row>
    <row r="351" spans="1:8" x14ac:dyDescent="0.3">
      <c r="A351">
        <v>13</v>
      </c>
      <c r="B351">
        <v>33006554</v>
      </c>
      <c r="C351">
        <v>33112970</v>
      </c>
      <c r="D351" t="s">
        <v>548</v>
      </c>
      <c r="E351" t="s">
        <v>549</v>
      </c>
      <c r="F351" t="s">
        <v>54</v>
      </c>
      <c r="G351" t="s">
        <v>550</v>
      </c>
      <c r="H351" t="s">
        <v>553</v>
      </c>
    </row>
    <row r="352" spans="1:8" x14ac:dyDescent="0.3">
      <c r="A352">
        <v>13</v>
      </c>
      <c r="B352">
        <v>33006554</v>
      </c>
      <c r="C352">
        <v>33112970</v>
      </c>
      <c r="D352" t="s">
        <v>548</v>
      </c>
      <c r="E352" t="s">
        <v>549</v>
      </c>
      <c r="F352" t="s">
        <v>56</v>
      </c>
      <c r="G352" t="s">
        <v>550</v>
      </c>
      <c r="H352" t="s">
        <v>554</v>
      </c>
    </row>
    <row r="353" spans="1:8" x14ac:dyDescent="0.3">
      <c r="A353">
        <v>13</v>
      </c>
      <c r="B353">
        <v>33006554</v>
      </c>
      <c r="C353">
        <v>33112970</v>
      </c>
      <c r="D353" t="s">
        <v>548</v>
      </c>
      <c r="E353" t="s">
        <v>549</v>
      </c>
      <c r="F353" t="s">
        <v>54</v>
      </c>
      <c r="G353" t="s">
        <v>550</v>
      </c>
      <c r="H353" t="s">
        <v>555</v>
      </c>
    </row>
    <row r="354" spans="1:8" x14ac:dyDescent="0.3">
      <c r="A354">
        <v>13</v>
      </c>
      <c r="B354">
        <v>33006554</v>
      </c>
      <c r="C354">
        <v>33112970</v>
      </c>
      <c r="D354" t="s">
        <v>548</v>
      </c>
      <c r="E354" t="s">
        <v>549</v>
      </c>
      <c r="F354" t="s">
        <v>54</v>
      </c>
      <c r="G354" t="s">
        <v>550</v>
      </c>
      <c r="H354" t="s">
        <v>556</v>
      </c>
    </row>
    <row r="355" spans="1:8" x14ac:dyDescent="0.3">
      <c r="A355">
        <v>13</v>
      </c>
      <c r="B355">
        <v>33006554</v>
      </c>
      <c r="C355">
        <v>33112970</v>
      </c>
      <c r="D355" t="s">
        <v>548</v>
      </c>
      <c r="E355" t="s">
        <v>549</v>
      </c>
      <c r="F355" t="s">
        <v>51</v>
      </c>
      <c r="G355" t="s">
        <v>550</v>
      </c>
      <c r="H355" t="s">
        <v>557</v>
      </c>
    </row>
    <row r="356" spans="1:8" x14ac:dyDescent="0.3">
      <c r="A356">
        <v>13</v>
      </c>
      <c r="B356">
        <v>33006554</v>
      </c>
      <c r="C356">
        <v>33112970</v>
      </c>
      <c r="D356" t="s">
        <v>548</v>
      </c>
      <c r="E356" t="s">
        <v>549</v>
      </c>
      <c r="F356" t="s">
        <v>56</v>
      </c>
      <c r="G356" t="s">
        <v>550</v>
      </c>
      <c r="H356" t="s">
        <v>558</v>
      </c>
    </row>
    <row r="357" spans="1:8" x14ac:dyDescent="0.3">
      <c r="A357">
        <v>13</v>
      </c>
      <c r="B357">
        <v>33006554</v>
      </c>
      <c r="C357">
        <v>33112970</v>
      </c>
      <c r="D357" t="s">
        <v>548</v>
      </c>
      <c r="E357" t="s">
        <v>549</v>
      </c>
      <c r="F357" t="s">
        <v>54</v>
      </c>
      <c r="G357" t="s">
        <v>550</v>
      </c>
      <c r="H357" t="s">
        <v>559</v>
      </c>
    </row>
    <row r="358" spans="1:8" x14ac:dyDescent="0.3">
      <c r="A358">
        <v>13</v>
      </c>
      <c r="B358">
        <v>33006554</v>
      </c>
      <c r="C358">
        <v>33112970</v>
      </c>
      <c r="D358" t="s">
        <v>548</v>
      </c>
      <c r="E358" t="s">
        <v>549</v>
      </c>
      <c r="F358" t="s">
        <v>51</v>
      </c>
      <c r="G358" t="s">
        <v>550</v>
      </c>
      <c r="H358" t="s">
        <v>560</v>
      </c>
    </row>
    <row r="359" spans="1:8" x14ac:dyDescent="0.3">
      <c r="A359">
        <v>13</v>
      </c>
      <c r="B359">
        <v>33006554</v>
      </c>
      <c r="C359">
        <v>33112970</v>
      </c>
      <c r="D359" t="s">
        <v>548</v>
      </c>
      <c r="E359" t="s">
        <v>549</v>
      </c>
      <c r="F359" t="s">
        <v>51</v>
      </c>
      <c r="G359" t="s">
        <v>550</v>
      </c>
      <c r="H359" t="s">
        <v>561</v>
      </c>
    </row>
    <row r="360" spans="1:8" x14ac:dyDescent="0.3">
      <c r="A360">
        <v>13</v>
      </c>
      <c r="B360">
        <v>33006554</v>
      </c>
      <c r="C360">
        <v>33112970</v>
      </c>
      <c r="D360" t="s">
        <v>548</v>
      </c>
      <c r="E360" t="s">
        <v>549</v>
      </c>
      <c r="F360" t="s">
        <v>51</v>
      </c>
      <c r="G360" t="s">
        <v>550</v>
      </c>
      <c r="H360" t="s">
        <v>562</v>
      </c>
    </row>
    <row r="361" spans="1:8" x14ac:dyDescent="0.3">
      <c r="A361">
        <v>13</v>
      </c>
      <c r="B361">
        <v>33006554</v>
      </c>
      <c r="C361">
        <v>33112970</v>
      </c>
      <c r="D361" t="s">
        <v>548</v>
      </c>
      <c r="E361" t="s">
        <v>549</v>
      </c>
      <c r="F361" t="s">
        <v>51</v>
      </c>
      <c r="G361" t="s">
        <v>550</v>
      </c>
      <c r="H361" t="s">
        <v>563</v>
      </c>
    </row>
    <row r="362" spans="1:8" x14ac:dyDescent="0.3">
      <c r="A362">
        <v>13</v>
      </c>
      <c r="B362">
        <v>33006554</v>
      </c>
      <c r="C362">
        <v>33112970</v>
      </c>
      <c r="D362" t="s">
        <v>548</v>
      </c>
      <c r="E362" t="s">
        <v>549</v>
      </c>
      <c r="F362" t="s">
        <v>54</v>
      </c>
      <c r="G362" t="s">
        <v>550</v>
      </c>
      <c r="H362" t="s">
        <v>564</v>
      </c>
    </row>
    <row r="363" spans="1:8" x14ac:dyDescent="0.3">
      <c r="A363">
        <v>13</v>
      </c>
      <c r="B363">
        <v>33006554</v>
      </c>
      <c r="C363">
        <v>33112970</v>
      </c>
      <c r="D363" t="s">
        <v>548</v>
      </c>
      <c r="E363" t="s">
        <v>549</v>
      </c>
      <c r="F363" t="s">
        <v>54</v>
      </c>
      <c r="G363" t="s">
        <v>550</v>
      </c>
      <c r="H363" t="s">
        <v>565</v>
      </c>
    </row>
    <row r="364" spans="1:8" x14ac:dyDescent="0.3">
      <c r="A364">
        <v>17</v>
      </c>
      <c r="B364">
        <v>4067201</v>
      </c>
      <c r="C364">
        <v>4167274</v>
      </c>
      <c r="D364" t="s">
        <v>566</v>
      </c>
      <c r="E364" t="s">
        <v>567</v>
      </c>
      <c r="F364" t="s">
        <v>54</v>
      </c>
      <c r="G364" t="s">
        <v>568</v>
      </c>
      <c r="H364" t="s">
        <v>569</v>
      </c>
    </row>
    <row r="365" spans="1:8" x14ac:dyDescent="0.3">
      <c r="A365">
        <v>17</v>
      </c>
      <c r="B365">
        <v>4067201</v>
      </c>
      <c r="C365">
        <v>4167274</v>
      </c>
      <c r="D365" t="s">
        <v>566</v>
      </c>
      <c r="E365" t="s">
        <v>567</v>
      </c>
      <c r="F365" t="s">
        <v>54</v>
      </c>
      <c r="G365" t="s">
        <v>568</v>
      </c>
      <c r="H365" t="s">
        <v>570</v>
      </c>
    </row>
    <row r="366" spans="1:8" x14ac:dyDescent="0.3">
      <c r="A366">
        <v>17</v>
      </c>
      <c r="B366">
        <v>4067201</v>
      </c>
      <c r="C366">
        <v>4167274</v>
      </c>
      <c r="D366" t="s">
        <v>566</v>
      </c>
      <c r="E366" t="s">
        <v>567</v>
      </c>
      <c r="F366" t="s">
        <v>54</v>
      </c>
      <c r="G366" t="s">
        <v>568</v>
      </c>
      <c r="H366" t="s">
        <v>571</v>
      </c>
    </row>
    <row r="367" spans="1:8" x14ac:dyDescent="0.3">
      <c r="A367">
        <v>17</v>
      </c>
      <c r="B367">
        <v>4067201</v>
      </c>
      <c r="C367">
        <v>4167274</v>
      </c>
      <c r="D367" t="s">
        <v>566</v>
      </c>
      <c r="E367" t="s">
        <v>567</v>
      </c>
      <c r="F367" t="s">
        <v>151</v>
      </c>
      <c r="G367" t="s">
        <v>568</v>
      </c>
      <c r="H367" t="s">
        <v>572</v>
      </c>
    </row>
    <row r="368" spans="1:8" x14ac:dyDescent="0.3">
      <c r="A368">
        <v>17</v>
      </c>
      <c r="B368">
        <v>4067201</v>
      </c>
      <c r="C368">
        <v>4167274</v>
      </c>
      <c r="D368" t="s">
        <v>566</v>
      </c>
      <c r="E368" t="s">
        <v>567</v>
      </c>
      <c r="F368" t="s">
        <v>151</v>
      </c>
      <c r="G368" t="s">
        <v>568</v>
      </c>
      <c r="H368" t="s">
        <v>573</v>
      </c>
    </row>
    <row r="369" spans="1:8" x14ac:dyDescent="0.3">
      <c r="A369">
        <v>17</v>
      </c>
      <c r="B369">
        <v>4067201</v>
      </c>
      <c r="C369">
        <v>4167274</v>
      </c>
      <c r="D369" t="s">
        <v>566</v>
      </c>
      <c r="E369" t="s">
        <v>567</v>
      </c>
      <c r="F369" t="s">
        <v>56</v>
      </c>
      <c r="G369" t="s">
        <v>568</v>
      </c>
      <c r="H369" t="s">
        <v>574</v>
      </c>
    </row>
    <row r="370" spans="1:8" x14ac:dyDescent="0.3">
      <c r="A370">
        <v>17</v>
      </c>
      <c r="B370">
        <v>4067201</v>
      </c>
      <c r="C370">
        <v>4167274</v>
      </c>
      <c r="D370" t="s">
        <v>566</v>
      </c>
      <c r="E370" t="s">
        <v>567</v>
      </c>
      <c r="F370" t="s">
        <v>56</v>
      </c>
      <c r="G370" t="s">
        <v>568</v>
      </c>
      <c r="H370" t="s">
        <v>575</v>
      </c>
    </row>
    <row r="371" spans="1:8" x14ac:dyDescent="0.3">
      <c r="A371">
        <v>17</v>
      </c>
      <c r="B371">
        <v>4067201</v>
      </c>
      <c r="C371">
        <v>4167274</v>
      </c>
      <c r="D371" t="s">
        <v>566</v>
      </c>
      <c r="E371" t="s">
        <v>567</v>
      </c>
      <c r="F371" t="s">
        <v>54</v>
      </c>
      <c r="G371" t="s">
        <v>568</v>
      </c>
      <c r="H371" t="s">
        <v>576</v>
      </c>
    </row>
    <row r="372" spans="1:8" x14ac:dyDescent="0.3">
      <c r="A372">
        <v>17</v>
      </c>
      <c r="B372">
        <v>4067201</v>
      </c>
      <c r="C372">
        <v>4167274</v>
      </c>
      <c r="D372" t="s">
        <v>566</v>
      </c>
      <c r="E372" t="s">
        <v>567</v>
      </c>
      <c r="F372" t="s">
        <v>51</v>
      </c>
      <c r="G372" t="s">
        <v>568</v>
      </c>
      <c r="H372" t="s">
        <v>577</v>
      </c>
    </row>
    <row r="373" spans="1:8" x14ac:dyDescent="0.3">
      <c r="A373">
        <v>17</v>
      </c>
      <c r="B373">
        <v>4067201</v>
      </c>
      <c r="C373">
        <v>4167274</v>
      </c>
      <c r="D373" t="s">
        <v>566</v>
      </c>
      <c r="E373" t="s">
        <v>567</v>
      </c>
      <c r="F373" t="s">
        <v>56</v>
      </c>
      <c r="G373" t="s">
        <v>568</v>
      </c>
      <c r="H373" t="s">
        <v>578</v>
      </c>
    </row>
    <row r="374" spans="1:8" x14ac:dyDescent="0.3">
      <c r="A374">
        <v>17</v>
      </c>
      <c r="B374">
        <v>4067201</v>
      </c>
      <c r="C374">
        <v>4167274</v>
      </c>
      <c r="D374" t="s">
        <v>566</v>
      </c>
      <c r="E374" t="s">
        <v>567</v>
      </c>
      <c r="F374" t="s">
        <v>56</v>
      </c>
      <c r="G374" t="s">
        <v>568</v>
      </c>
      <c r="H374" t="s">
        <v>579</v>
      </c>
    </row>
    <row r="375" spans="1:8" x14ac:dyDescent="0.3">
      <c r="A375">
        <v>17</v>
      </c>
      <c r="B375">
        <v>4067201</v>
      </c>
      <c r="C375">
        <v>4167274</v>
      </c>
      <c r="D375" t="s">
        <v>566</v>
      </c>
      <c r="E375" t="s">
        <v>567</v>
      </c>
      <c r="F375" t="s">
        <v>56</v>
      </c>
      <c r="G375" t="s">
        <v>568</v>
      </c>
      <c r="H375" t="s">
        <v>580</v>
      </c>
    </row>
    <row r="376" spans="1:8" x14ac:dyDescent="0.3">
      <c r="A376">
        <v>17</v>
      </c>
      <c r="B376">
        <v>4067201</v>
      </c>
      <c r="C376">
        <v>4167274</v>
      </c>
      <c r="D376" t="s">
        <v>566</v>
      </c>
      <c r="E376" t="s">
        <v>567</v>
      </c>
      <c r="F376" t="s">
        <v>56</v>
      </c>
      <c r="G376" t="s">
        <v>568</v>
      </c>
      <c r="H376" t="s">
        <v>581</v>
      </c>
    </row>
    <row r="377" spans="1:8" x14ac:dyDescent="0.3">
      <c r="A377">
        <v>17</v>
      </c>
      <c r="B377">
        <v>4067201</v>
      </c>
      <c r="C377">
        <v>4167274</v>
      </c>
      <c r="D377" t="s">
        <v>566</v>
      </c>
      <c r="E377" t="s">
        <v>567</v>
      </c>
      <c r="F377" t="s">
        <v>54</v>
      </c>
      <c r="G377" t="s">
        <v>568</v>
      </c>
      <c r="H377" t="s">
        <v>582</v>
      </c>
    </row>
    <row r="378" spans="1:8" x14ac:dyDescent="0.3">
      <c r="A378">
        <v>11</v>
      </c>
      <c r="B378">
        <v>69860964</v>
      </c>
      <c r="C378">
        <v>69867165</v>
      </c>
      <c r="D378" t="s">
        <v>583</v>
      </c>
      <c r="F378" t="s">
        <v>10</v>
      </c>
      <c r="G378" t="s">
        <v>584</v>
      </c>
      <c r="H378" t="s">
        <v>585</v>
      </c>
    </row>
    <row r="379" spans="1:8" x14ac:dyDescent="0.3">
      <c r="A379">
        <v>11</v>
      </c>
      <c r="B379">
        <v>69860964</v>
      </c>
      <c r="C379">
        <v>69867165</v>
      </c>
      <c r="D379" t="s">
        <v>583</v>
      </c>
      <c r="F379" t="s">
        <v>10</v>
      </c>
      <c r="G379" t="s">
        <v>584</v>
      </c>
      <c r="H379" t="s">
        <v>586</v>
      </c>
    </row>
    <row r="380" spans="1:8" x14ac:dyDescent="0.3">
      <c r="A380">
        <v>8</v>
      </c>
      <c r="B380">
        <v>17501304</v>
      </c>
      <c r="C380">
        <v>17658426</v>
      </c>
      <c r="D380" t="s">
        <v>587</v>
      </c>
      <c r="E380" t="s">
        <v>588</v>
      </c>
      <c r="F380" t="s">
        <v>56</v>
      </c>
      <c r="G380" t="s">
        <v>589</v>
      </c>
      <c r="H380" t="s">
        <v>590</v>
      </c>
    </row>
    <row r="381" spans="1:8" x14ac:dyDescent="0.3">
      <c r="A381">
        <v>8</v>
      </c>
      <c r="B381">
        <v>17501304</v>
      </c>
      <c r="C381">
        <v>17658426</v>
      </c>
      <c r="D381" t="s">
        <v>587</v>
      </c>
      <c r="E381" t="s">
        <v>588</v>
      </c>
      <c r="F381" t="s">
        <v>54</v>
      </c>
      <c r="G381" t="s">
        <v>589</v>
      </c>
      <c r="H381" t="s">
        <v>591</v>
      </c>
    </row>
    <row r="382" spans="1:8" x14ac:dyDescent="0.3">
      <c r="A382">
        <v>8</v>
      </c>
      <c r="B382">
        <v>17501304</v>
      </c>
      <c r="C382">
        <v>17658426</v>
      </c>
      <c r="D382" t="s">
        <v>587</v>
      </c>
      <c r="E382" t="s">
        <v>588</v>
      </c>
      <c r="F382" t="s">
        <v>151</v>
      </c>
      <c r="G382" t="s">
        <v>589</v>
      </c>
      <c r="H382" t="s">
        <v>592</v>
      </c>
    </row>
    <row r="383" spans="1:8" x14ac:dyDescent="0.3">
      <c r="A383">
        <v>8</v>
      </c>
      <c r="B383">
        <v>17501304</v>
      </c>
      <c r="C383">
        <v>17658426</v>
      </c>
      <c r="D383" t="s">
        <v>587</v>
      </c>
      <c r="E383" t="s">
        <v>588</v>
      </c>
      <c r="F383" t="s">
        <v>54</v>
      </c>
      <c r="G383" t="s">
        <v>589</v>
      </c>
      <c r="H383" t="s">
        <v>593</v>
      </c>
    </row>
    <row r="384" spans="1:8" x14ac:dyDescent="0.3">
      <c r="A384">
        <v>8</v>
      </c>
      <c r="B384">
        <v>17501304</v>
      </c>
      <c r="C384">
        <v>17658426</v>
      </c>
      <c r="D384" t="s">
        <v>587</v>
      </c>
      <c r="E384" t="s">
        <v>588</v>
      </c>
      <c r="F384" t="s">
        <v>54</v>
      </c>
      <c r="G384" t="s">
        <v>589</v>
      </c>
      <c r="H384" t="s">
        <v>594</v>
      </c>
    </row>
    <row r="385" spans="1:8" x14ac:dyDescent="0.3">
      <c r="A385">
        <v>8</v>
      </c>
      <c r="B385">
        <v>17501304</v>
      </c>
      <c r="C385">
        <v>17658426</v>
      </c>
      <c r="D385" t="s">
        <v>587</v>
      </c>
      <c r="E385" t="s">
        <v>588</v>
      </c>
      <c r="F385" t="s">
        <v>54</v>
      </c>
      <c r="G385" t="s">
        <v>589</v>
      </c>
      <c r="H385" t="s">
        <v>595</v>
      </c>
    </row>
    <row r="386" spans="1:8" x14ac:dyDescent="0.3">
      <c r="A386">
        <v>8</v>
      </c>
      <c r="B386">
        <v>17501304</v>
      </c>
      <c r="C386">
        <v>17658426</v>
      </c>
      <c r="D386" t="s">
        <v>587</v>
      </c>
      <c r="E386" t="s">
        <v>588</v>
      </c>
      <c r="F386" t="s">
        <v>51</v>
      </c>
      <c r="G386" t="s">
        <v>589</v>
      </c>
      <c r="H386" t="s">
        <v>596</v>
      </c>
    </row>
    <row r="387" spans="1:8" x14ac:dyDescent="0.3">
      <c r="A387">
        <v>8</v>
      </c>
      <c r="B387">
        <v>17501304</v>
      </c>
      <c r="C387">
        <v>17658426</v>
      </c>
      <c r="D387" t="s">
        <v>587</v>
      </c>
      <c r="E387" t="s">
        <v>588</v>
      </c>
      <c r="F387" t="s">
        <v>51</v>
      </c>
      <c r="G387" t="s">
        <v>589</v>
      </c>
      <c r="H387" t="s">
        <v>597</v>
      </c>
    </row>
    <row r="388" spans="1:8" x14ac:dyDescent="0.3">
      <c r="A388">
        <v>8</v>
      </c>
      <c r="B388">
        <v>17501304</v>
      </c>
      <c r="C388">
        <v>17658426</v>
      </c>
      <c r="D388" t="s">
        <v>587</v>
      </c>
      <c r="E388" t="s">
        <v>588</v>
      </c>
      <c r="F388" t="s">
        <v>56</v>
      </c>
      <c r="G388" t="s">
        <v>589</v>
      </c>
      <c r="H388" t="s">
        <v>598</v>
      </c>
    </row>
    <row r="389" spans="1:8" x14ac:dyDescent="0.3">
      <c r="A389">
        <v>8</v>
      </c>
      <c r="B389">
        <v>17501304</v>
      </c>
      <c r="C389">
        <v>17658426</v>
      </c>
      <c r="D389" t="s">
        <v>587</v>
      </c>
      <c r="E389" t="s">
        <v>588</v>
      </c>
      <c r="F389" t="s">
        <v>51</v>
      </c>
      <c r="G389" t="s">
        <v>589</v>
      </c>
      <c r="H389" t="s">
        <v>599</v>
      </c>
    </row>
    <row r="390" spans="1:8" x14ac:dyDescent="0.3">
      <c r="A390">
        <v>8</v>
      </c>
      <c r="B390">
        <v>17501304</v>
      </c>
      <c r="C390">
        <v>17658426</v>
      </c>
      <c r="D390" t="s">
        <v>587</v>
      </c>
      <c r="E390" t="s">
        <v>588</v>
      </c>
      <c r="F390" t="s">
        <v>51</v>
      </c>
      <c r="G390" t="s">
        <v>589</v>
      </c>
      <c r="H390" t="s">
        <v>600</v>
      </c>
    </row>
    <row r="391" spans="1:8" x14ac:dyDescent="0.3">
      <c r="A391">
        <v>8</v>
      </c>
      <c r="B391">
        <v>17501304</v>
      </c>
      <c r="C391">
        <v>17658426</v>
      </c>
      <c r="D391" t="s">
        <v>587</v>
      </c>
      <c r="E391" t="s">
        <v>588</v>
      </c>
      <c r="F391" t="s">
        <v>51</v>
      </c>
      <c r="G391" t="s">
        <v>589</v>
      </c>
      <c r="H391" t="s">
        <v>601</v>
      </c>
    </row>
    <row r="392" spans="1:8" x14ac:dyDescent="0.3">
      <c r="A392">
        <v>8</v>
      </c>
      <c r="B392">
        <v>17501304</v>
      </c>
      <c r="C392">
        <v>17658426</v>
      </c>
      <c r="D392" t="s">
        <v>587</v>
      </c>
      <c r="E392" t="s">
        <v>588</v>
      </c>
      <c r="F392" t="s">
        <v>51</v>
      </c>
      <c r="G392" t="s">
        <v>589</v>
      </c>
      <c r="H392" t="s">
        <v>602</v>
      </c>
    </row>
    <row r="393" spans="1:8" x14ac:dyDescent="0.3">
      <c r="A393">
        <v>8</v>
      </c>
      <c r="B393">
        <v>17501304</v>
      </c>
      <c r="C393">
        <v>17658426</v>
      </c>
      <c r="D393" t="s">
        <v>587</v>
      </c>
      <c r="E393" t="s">
        <v>588</v>
      </c>
      <c r="F393" t="s">
        <v>51</v>
      </c>
      <c r="G393" t="s">
        <v>589</v>
      </c>
      <c r="H393" t="s">
        <v>603</v>
      </c>
    </row>
    <row r="394" spans="1:8" x14ac:dyDescent="0.3">
      <c r="A394">
        <v>8</v>
      </c>
      <c r="B394">
        <v>17501304</v>
      </c>
      <c r="C394">
        <v>17658426</v>
      </c>
      <c r="D394" t="s">
        <v>587</v>
      </c>
      <c r="E394" t="s">
        <v>588</v>
      </c>
      <c r="F394" t="s">
        <v>51</v>
      </c>
      <c r="G394" t="s">
        <v>589</v>
      </c>
      <c r="H394" t="s">
        <v>604</v>
      </c>
    </row>
    <row r="395" spans="1:8" x14ac:dyDescent="0.3">
      <c r="A395">
        <v>8</v>
      </c>
      <c r="B395">
        <v>17501304</v>
      </c>
      <c r="C395">
        <v>17658426</v>
      </c>
      <c r="D395" t="s">
        <v>587</v>
      </c>
      <c r="E395" t="s">
        <v>588</v>
      </c>
      <c r="F395" t="s">
        <v>51</v>
      </c>
      <c r="G395" t="s">
        <v>589</v>
      </c>
      <c r="H395" t="s">
        <v>605</v>
      </c>
    </row>
    <row r="396" spans="1:8" x14ac:dyDescent="0.3">
      <c r="A396">
        <v>8</v>
      </c>
      <c r="B396">
        <v>17501304</v>
      </c>
      <c r="C396">
        <v>17658426</v>
      </c>
      <c r="D396" t="s">
        <v>587</v>
      </c>
      <c r="E396" t="s">
        <v>588</v>
      </c>
      <c r="F396" t="s">
        <v>51</v>
      </c>
      <c r="G396" t="s">
        <v>589</v>
      </c>
      <c r="H396" t="s">
        <v>606</v>
      </c>
    </row>
    <row r="397" spans="1:8" x14ac:dyDescent="0.3">
      <c r="A397">
        <v>8</v>
      </c>
      <c r="B397">
        <v>17501304</v>
      </c>
      <c r="C397">
        <v>17658426</v>
      </c>
      <c r="D397" t="s">
        <v>587</v>
      </c>
      <c r="E397" t="s">
        <v>588</v>
      </c>
      <c r="F397" t="s">
        <v>51</v>
      </c>
      <c r="G397" t="s">
        <v>589</v>
      </c>
      <c r="H397" t="s">
        <v>607</v>
      </c>
    </row>
    <row r="398" spans="1:8" x14ac:dyDescent="0.3">
      <c r="A398">
        <v>8</v>
      </c>
      <c r="B398">
        <v>17501304</v>
      </c>
      <c r="C398">
        <v>17658426</v>
      </c>
      <c r="D398" t="s">
        <v>587</v>
      </c>
      <c r="E398" t="s">
        <v>588</v>
      </c>
      <c r="F398" t="s">
        <v>51</v>
      </c>
      <c r="G398" t="s">
        <v>589</v>
      </c>
      <c r="H398" t="s">
        <v>608</v>
      </c>
    </row>
    <row r="399" spans="1:8" x14ac:dyDescent="0.3">
      <c r="A399">
        <v>8</v>
      </c>
      <c r="B399">
        <v>17501304</v>
      </c>
      <c r="C399">
        <v>17658426</v>
      </c>
      <c r="D399" t="s">
        <v>587</v>
      </c>
      <c r="E399" t="s">
        <v>588</v>
      </c>
      <c r="F399" t="s">
        <v>51</v>
      </c>
      <c r="G399" t="s">
        <v>589</v>
      </c>
      <c r="H399" t="s">
        <v>609</v>
      </c>
    </row>
    <row r="400" spans="1:8" x14ac:dyDescent="0.3">
      <c r="A400">
        <v>8</v>
      </c>
      <c r="B400">
        <v>17501304</v>
      </c>
      <c r="C400">
        <v>17658426</v>
      </c>
      <c r="D400" t="s">
        <v>587</v>
      </c>
      <c r="E400" t="s">
        <v>588</v>
      </c>
      <c r="F400" t="s">
        <v>51</v>
      </c>
      <c r="G400" t="s">
        <v>589</v>
      </c>
      <c r="H400" t="s">
        <v>610</v>
      </c>
    </row>
    <row r="401" spans="1:8" x14ac:dyDescent="0.3">
      <c r="A401">
        <v>8</v>
      </c>
      <c r="B401">
        <v>17501304</v>
      </c>
      <c r="C401">
        <v>17658426</v>
      </c>
      <c r="D401" t="s">
        <v>587</v>
      </c>
      <c r="E401" t="s">
        <v>588</v>
      </c>
      <c r="F401" t="s">
        <v>56</v>
      </c>
      <c r="G401" t="s">
        <v>589</v>
      </c>
      <c r="H401" t="s">
        <v>611</v>
      </c>
    </row>
    <row r="402" spans="1:8" x14ac:dyDescent="0.3">
      <c r="A402">
        <v>8</v>
      </c>
      <c r="B402">
        <v>17501304</v>
      </c>
      <c r="C402">
        <v>17658426</v>
      </c>
      <c r="D402" t="s">
        <v>587</v>
      </c>
      <c r="E402" t="s">
        <v>588</v>
      </c>
      <c r="F402" t="s">
        <v>51</v>
      </c>
      <c r="G402" t="s">
        <v>589</v>
      </c>
      <c r="H402" t="s">
        <v>612</v>
      </c>
    </row>
    <row r="403" spans="1:8" x14ac:dyDescent="0.3">
      <c r="A403">
        <v>8</v>
      </c>
      <c r="B403">
        <v>17501304</v>
      </c>
      <c r="C403">
        <v>17658426</v>
      </c>
      <c r="D403" t="s">
        <v>587</v>
      </c>
      <c r="E403" t="s">
        <v>588</v>
      </c>
      <c r="F403" t="s">
        <v>56</v>
      </c>
      <c r="G403" t="s">
        <v>589</v>
      </c>
      <c r="H403" t="s">
        <v>613</v>
      </c>
    </row>
    <row r="404" spans="1:8" x14ac:dyDescent="0.3">
      <c r="A404">
        <v>8</v>
      </c>
      <c r="B404">
        <v>17501304</v>
      </c>
      <c r="C404">
        <v>17658426</v>
      </c>
      <c r="D404" t="s">
        <v>587</v>
      </c>
      <c r="E404" t="s">
        <v>588</v>
      </c>
      <c r="F404" t="s">
        <v>51</v>
      </c>
      <c r="G404" t="s">
        <v>589</v>
      </c>
      <c r="H404" t="s">
        <v>614</v>
      </c>
    </row>
    <row r="405" spans="1:8" x14ac:dyDescent="0.3">
      <c r="A405">
        <v>8</v>
      </c>
      <c r="B405">
        <v>17501304</v>
      </c>
      <c r="C405">
        <v>17658426</v>
      </c>
      <c r="D405" t="s">
        <v>587</v>
      </c>
      <c r="E405" t="s">
        <v>588</v>
      </c>
      <c r="F405" t="s">
        <v>51</v>
      </c>
      <c r="G405" t="s">
        <v>589</v>
      </c>
      <c r="H405" t="s">
        <v>615</v>
      </c>
    </row>
    <row r="406" spans="1:8" x14ac:dyDescent="0.3">
      <c r="A406">
        <v>8</v>
      </c>
      <c r="B406">
        <v>17501304</v>
      </c>
      <c r="C406">
        <v>17658426</v>
      </c>
      <c r="D406" t="s">
        <v>587</v>
      </c>
      <c r="E406" t="s">
        <v>588</v>
      </c>
      <c r="F406" t="s">
        <v>54</v>
      </c>
      <c r="G406" t="s">
        <v>589</v>
      </c>
      <c r="H406" t="s">
        <v>616</v>
      </c>
    </row>
    <row r="407" spans="1:8" x14ac:dyDescent="0.3">
      <c r="A407">
        <v>8</v>
      </c>
      <c r="B407">
        <v>17501304</v>
      </c>
      <c r="C407">
        <v>17658426</v>
      </c>
      <c r="D407" t="s">
        <v>587</v>
      </c>
      <c r="E407" t="s">
        <v>588</v>
      </c>
      <c r="F407" t="s">
        <v>54</v>
      </c>
      <c r="G407" t="s">
        <v>589</v>
      </c>
      <c r="H407" t="s">
        <v>617</v>
      </c>
    </row>
    <row r="408" spans="1:8" x14ac:dyDescent="0.3">
      <c r="A408">
        <v>8</v>
      </c>
      <c r="B408">
        <v>17501304</v>
      </c>
      <c r="C408">
        <v>17658426</v>
      </c>
      <c r="D408" t="s">
        <v>587</v>
      </c>
      <c r="E408" t="s">
        <v>588</v>
      </c>
      <c r="F408" t="s">
        <v>54</v>
      </c>
      <c r="G408" t="s">
        <v>589</v>
      </c>
      <c r="H408" t="s">
        <v>618</v>
      </c>
    </row>
    <row r="409" spans="1:8" x14ac:dyDescent="0.3">
      <c r="A409">
        <v>8</v>
      </c>
      <c r="B409">
        <v>17501304</v>
      </c>
      <c r="C409">
        <v>17658426</v>
      </c>
      <c r="D409" t="s">
        <v>587</v>
      </c>
      <c r="E409" t="s">
        <v>588</v>
      </c>
      <c r="F409" t="s">
        <v>54</v>
      </c>
      <c r="G409" t="s">
        <v>589</v>
      </c>
      <c r="H409" t="s">
        <v>619</v>
      </c>
    </row>
    <row r="410" spans="1:8" x14ac:dyDescent="0.3">
      <c r="A410">
        <v>6</v>
      </c>
      <c r="B410">
        <v>152442819</v>
      </c>
      <c r="C410">
        <v>152958936</v>
      </c>
      <c r="D410" t="s">
        <v>620</v>
      </c>
      <c r="E410" t="s">
        <v>621</v>
      </c>
      <c r="F410" t="s">
        <v>54</v>
      </c>
      <c r="G410" t="s">
        <v>622</v>
      </c>
      <c r="H410" t="s">
        <v>623</v>
      </c>
    </row>
    <row r="411" spans="1:8" x14ac:dyDescent="0.3">
      <c r="A411">
        <v>6</v>
      </c>
      <c r="B411">
        <v>152442819</v>
      </c>
      <c r="C411">
        <v>152958936</v>
      </c>
      <c r="D411" t="s">
        <v>620</v>
      </c>
      <c r="E411" t="s">
        <v>621</v>
      </c>
      <c r="F411" t="s">
        <v>56</v>
      </c>
      <c r="G411" t="s">
        <v>622</v>
      </c>
      <c r="H411" t="s">
        <v>624</v>
      </c>
    </row>
    <row r="412" spans="1:8" x14ac:dyDescent="0.3">
      <c r="A412">
        <v>6</v>
      </c>
      <c r="B412">
        <v>152442819</v>
      </c>
      <c r="C412">
        <v>152958936</v>
      </c>
      <c r="D412" t="s">
        <v>620</v>
      </c>
      <c r="E412" t="s">
        <v>621</v>
      </c>
      <c r="F412" t="s">
        <v>54</v>
      </c>
      <c r="G412" t="s">
        <v>622</v>
      </c>
      <c r="H412" t="s">
        <v>625</v>
      </c>
    </row>
    <row r="413" spans="1:8" x14ac:dyDescent="0.3">
      <c r="A413">
        <v>6</v>
      </c>
      <c r="B413">
        <v>152442819</v>
      </c>
      <c r="C413">
        <v>152958936</v>
      </c>
      <c r="D413" t="s">
        <v>620</v>
      </c>
      <c r="E413" t="s">
        <v>621</v>
      </c>
      <c r="F413" t="s">
        <v>54</v>
      </c>
      <c r="G413" t="s">
        <v>622</v>
      </c>
      <c r="H413" t="s">
        <v>626</v>
      </c>
    </row>
    <row r="414" spans="1:8" x14ac:dyDescent="0.3">
      <c r="A414">
        <v>6</v>
      </c>
      <c r="B414">
        <v>152442819</v>
      </c>
      <c r="C414">
        <v>152958936</v>
      </c>
      <c r="D414" t="s">
        <v>620</v>
      </c>
      <c r="E414" t="s">
        <v>621</v>
      </c>
      <c r="F414" t="s">
        <v>54</v>
      </c>
      <c r="G414" t="s">
        <v>622</v>
      </c>
      <c r="H414" t="s">
        <v>627</v>
      </c>
    </row>
    <row r="415" spans="1:8" x14ac:dyDescent="0.3">
      <c r="A415">
        <v>6</v>
      </c>
      <c r="B415">
        <v>152442819</v>
      </c>
      <c r="C415">
        <v>152958936</v>
      </c>
      <c r="D415" t="s">
        <v>620</v>
      </c>
      <c r="E415" t="s">
        <v>621</v>
      </c>
      <c r="F415" t="s">
        <v>54</v>
      </c>
      <c r="G415" t="s">
        <v>622</v>
      </c>
      <c r="H415" t="s">
        <v>628</v>
      </c>
    </row>
    <row r="416" spans="1:8" x14ac:dyDescent="0.3">
      <c r="A416">
        <v>6</v>
      </c>
      <c r="B416">
        <v>152442819</v>
      </c>
      <c r="C416">
        <v>152958936</v>
      </c>
      <c r="D416" t="s">
        <v>620</v>
      </c>
      <c r="E416" t="s">
        <v>621</v>
      </c>
      <c r="F416" t="s">
        <v>51</v>
      </c>
      <c r="G416" t="s">
        <v>622</v>
      </c>
      <c r="H416" t="s">
        <v>629</v>
      </c>
    </row>
    <row r="417" spans="1:8" x14ac:dyDescent="0.3">
      <c r="A417">
        <v>6</v>
      </c>
      <c r="B417">
        <v>152442819</v>
      </c>
      <c r="C417">
        <v>152958936</v>
      </c>
      <c r="D417" t="s">
        <v>620</v>
      </c>
      <c r="E417" t="s">
        <v>621</v>
      </c>
      <c r="F417" t="s">
        <v>51</v>
      </c>
      <c r="G417" t="s">
        <v>622</v>
      </c>
      <c r="H417" t="s">
        <v>630</v>
      </c>
    </row>
    <row r="418" spans="1:8" x14ac:dyDescent="0.3">
      <c r="A418">
        <v>6</v>
      </c>
      <c r="B418">
        <v>152442819</v>
      </c>
      <c r="C418">
        <v>152958936</v>
      </c>
      <c r="D418" t="s">
        <v>620</v>
      </c>
      <c r="E418" t="s">
        <v>621</v>
      </c>
      <c r="F418" t="s">
        <v>56</v>
      </c>
      <c r="G418" t="s">
        <v>622</v>
      </c>
      <c r="H418" t="s">
        <v>631</v>
      </c>
    </row>
    <row r="419" spans="1:8" x14ac:dyDescent="0.3">
      <c r="A419">
        <v>6</v>
      </c>
      <c r="B419">
        <v>152442819</v>
      </c>
      <c r="C419">
        <v>152958936</v>
      </c>
      <c r="D419" t="s">
        <v>620</v>
      </c>
      <c r="E419" t="s">
        <v>621</v>
      </c>
      <c r="F419" t="s">
        <v>56</v>
      </c>
      <c r="G419" t="s">
        <v>622</v>
      </c>
      <c r="H419" t="s">
        <v>632</v>
      </c>
    </row>
    <row r="420" spans="1:8" x14ac:dyDescent="0.3">
      <c r="A420">
        <v>6</v>
      </c>
      <c r="B420">
        <v>152442819</v>
      </c>
      <c r="C420">
        <v>152958936</v>
      </c>
      <c r="D420" t="s">
        <v>620</v>
      </c>
      <c r="E420" t="s">
        <v>621</v>
      </c>
      <c r="F420" t="s">
        <v>54</v>
      </c>
      <c r="G420" t="s">
        <v>622</v>
      </c>
      <c r="H420" t="s">
        <v>633</v>
      </c>
    </row>
    <row r="421" spans="1:8" x14ac:dyDescent="0.3">
      <c r="A421">
        <v>6</v>
      </c>
      <c r="B421">
        <v>152442819</v>
      </c>
      <c r="C421">
        <v>152958936</v>
      </c>
      <c r="D421" t="s">
        <v>620</v>
      </c>
      <c r="E421" t="s">
        <v>621</v>
      </c>
      <c r="F421" t="s">
        <v>51</v>
      </c>
      <c r="G421" t="s">
        <v>622</v>
      </c>
      <c r="H421" t="s">
        <v>634</v>
      </c>
    </row>
    <row r="422" spans="1:8" x14ac:dyDescent="0.3">
      <c r="A422">
        <v>6</v>
      </c>
      <c r="B422">
        <v>152442819</v>
      </c>
      <c r="C422">
        <v>152958936</v>
      </c>
      <c r="D422" t="s">
        <v>620</v>
      </c>
      <c r="E422" t="s">
        <v>621</v>
      </c>
      <c r="F422" t="s">
        <v>56</v>
      </c>
      <c r="G422" t="s">
        <v>622</v>
      </c>
      <c r="H422" t="s">
        <v>635</v>
      </c>
    </row>
    <row r="423" spans="1:8" x14ac:dyDescent="0.3">
      <c r="A423">
        <v>6</v>
      </c>
      <c r="B423">
        <v>152442819</v>
      </c>
      <c r="C423">
        <v>152958936</v>
      </c>
      <c r="D423" t="s">
        <v>620</v>
      </c>
      <c r="E423" t="s">
        <v>621</v>
      </c>
      <c r="F423" t="s">
        <v>51</v>
      </c>
      <c r="G423" t="s">
        <v>622</v>
      </c>
      <c r="H423" t="s">
        <v>636</v>
      </c>
    </row>
    <row r="424" spans="1:8" x14ac:dyDescent="0.3">
      <c r="A424">
        <v>6</v>
      </c>
      <c r="B424">
        <v>152442819</v>
      </c>
      <c r="C424">
        <v>152958936</v>
      </c>
      <c r="D424" t="s">
        <v>620</v>
      </c>
      <c r="E424" t="s">
        <v>621</v>
      </c>
      <c r="F424" t="s">
        <v>56</v>
      </c>
      <c r="G424" t="s">
        <v>622</v>
      </c>
      <c r="H424" t="s">
        <v>637</v>
      </c>
    </row>
    <row r="425" spans="1:8" x14ac:dyDescent="0.3">
      <c r="A425">
        <v>6</v>
      </c>
      <c r="B425">
        <v>152442819</v>
      </c>
      <c r="C425">
        <v>152958936</v>
      </c>
      <c r="D425" t="s">
        <v>620</v>
      </c>
      <c r="E425" t="s">
        <v>621</v>
      </c>
      <c r="F425" t="s">
        <v>56</v>
      </c>
      <c r="G425" t="s">
        <v>622</v>
      </c>
      <c r="H425" t="s">
        <v>638</v>
      </c>
    </row>
    <row r="426" spans="1:8" x14ac:dyDescent="0.3">
      <c r="A426">
        <v>6</v>
      </c>
      <c r="B426">
        <v>152442819</v>
      </c>
      <c r="C426">
        <v>152958936</v>
      </c>
      <c r="D426" t="s">
        <v>620</v>
      </c>
      <c r="E426" t="s">
        <v>621</v>
      </c>
      <c r="F426" t="s">
        <v>56</v>
      </c>
      <c r="G426" t="s">
        <v>622</v>
      </c>
      <c r="H426" t="s">
        <v>639</v>
      </c>
    </row>
    <row r="427" spans="1:8" x14ac:dyDescent="0.3">
      <c r="A427">
        <v>6</v>
      </c>
      <c r="B427">
        <v>152442819</v>
      </c>
      <c r="C427">
        <v>152958936</v>
      </c>
      <c r="D427" t="s">
        <v>620</v>
      </c>
      <c r="E427" t="s">
        <v>621</v>
      </c>
      <c r="F427" t="s">
        <v>56</v>
      </c>
      <c r="G427" t="s">
        <v>622</v>
      </c>
      <c r="H427" t="s">
        <v>640</v>
      </c>
    </row>
    <row r="428" spans="1:8" x14ac:dyDescent="0.3">
      <c r="A428">
        <v>6</v>
      </c>
      <c r="B428">
        <v>152442819</v>
      </c>
      <c r="C428">
        <v>152958936</v>
      </c>
      <c r="D428" t="s">
        <v>620</v>
      </c>
      <c r="E428" t="s">
        <v>621</v>
      </c>
      <c r="F428" t="s">
        <v>54</v>
      </c>
      <c r="G428" t="s">
        <v>622</v>
      </c>
      <c r="H428" t="s">
        <v>641</v>
      </c>
    </row>
    <row r="429" spans="1:8" x14ac:dyDescent="0.3">
      <c r="A429">
        <v>6</v>
      </c>
      <c r="B429">
        <v>152442819</v>
      </c>
      <c r="C429">
        <v>152958936</v>
      </c>
      <c r="D429" t="s">
        <v>620</v>
      </c>
      <c r="E429" t="s">
        <v>621</v>
      </c>
      <c r="F429" t="s">
        <v>54</v>
      </c>
      <c r="G429" t="s">
        <v>622</v>
      </c>
      <c r="H429" t="s">
        <v>642</v>
      </c>
    </row>
    <row r="430" spans="1:8" x14ac:dyDescent="0.3">
      <c r="A430">
        <v>6</v>
      </c>
      <c r="B430">
        <v>152442819</v>
      </c>
      <c r="C430">
        <v>152958936</v>
      </c>
      <c r="D430" t="s">
        <v>620</v>
      </c>
      <c r="E430" t="s">
        <v>621</v>
      </c>
      <c r="F430" t="s">
        <v>56</v>
      </c>
      <c r="G430" t="s">
        <v>622</v>
      </c>
      <c r="H430" t="s">
        <v>643</v>
      </c>
    </row>
    <row r="431" spans="1:8" x14ac:dyDescent="0.3">
      <c r="A431">
        <v>6</v>
      </c>
      <c r="B431">
        <v>152442819</v>
      </c>
      <c r="C431">
        <v>152958936</v>
      </c>
      <c r="D431" t="s">
        <v>620</v>
      </c>
      <c r="E431" t="s">
        <v>621</v>
      </c>
      <c r="F431" t="s">
        <v>56</v>
      </c>
      <c r="G431" t="s">
        <v>622</v>
      </c>
      <c r="H431" t="s">
        <v>644</v>
      </c>
    </row>
    <row r="432" spans="1:8" x14ac:dyDescent="0.3">
      <c r="A432">
        <v>6</v>
      </c>
      <c r="B432">
        <v>152442819</v>
      </c>
      <c r="C432">
        <v>152958936</v>
      </c>
      <c r="D432" t="s">
        <v>620</v>
      </c>
      <c r="E432" t="s">
        <v>621</v>
      </c>
      <c r="F432" t="s">
        <v>54</v>
      </c>
      <c r="G432" t="s">
        <v>622</v>
      </c>
      <c r="H432" t="s">
        <v>645</v>
      </c>
    </row>
    <row r="433" spans="1:8" x14ac:dyDescent="0.3">
      <c r="A433">
        <v>6</v>
      </c>
      <c r="B433">
        <v>152442819</v>
      </c>
      <c r="C433">
        <v>152958936</v>
      </c>
      <c r="D433" t="s">
        <v>620</v>
      </c>
      <c r="E433" t="s">
        <v>621</v>
      </c>
      <c r="F433" t="s">
        <v>54</v>
      </c>
      <c r="G433" t="s">
        <v>622</v>
      </c>
      <c r="H433" t="s">
        <v>646</v>
      </c>
    </row>
    <row r="434" spans="1:8" x14ac:dyDescent="0.3">
      <c r="A434">
        <v>6</v>
      </c>
      <c r="B434">
        <v>152442819</v>
      </c>
      <c r="C434">
        <v>152958936</v>
      </c>
      <c r="D434" t="s">
        <v>620</v>
      </c>
      <c r="E434" t="s">
        <v>621</v>
      </c>
      <c r="F434" t="s">
        <v>56</v>
      </c>
      <c r="G434" t="s">
        <v>622</v>
      </c>
      <c r="H434" t="s">
        <v>647</v>
      </c>
    </row>
    <row r="435" spans="1:8" x14ac:dyDescent="0.3">
      <c r="A435">
        <v>6</v>
      </c>
      <c r="B435">
        <v>152442819</v>
      </c>
      <c r="C435">
        <v>152958936</v>
      </c>
      <c r="D435" t="s">
        <v>620</v>
      </c>
      <c r="E435" t="s">
        <v>621</v>
      </c>
      <c r="F435" t="s">
        <v>56</v>
      </c>
      <c r="G435" t="s">
        <v>622</v>
      </c>
      <c r="H435" t="s">
        <v>648</v>
      </c>
    </row>
    <row r="436" spans="1:8" x14ac:dyDescent="0.3">
      <c r="A436">
        <v>6</v>
      </c>
      <c r="B436">
        <v>152442819</v>
      </c>
      <c r="C436">
        <v>152958936</v>
      </c>
      <c r="D436" t="s">
        <v>620</v>
      </c>
      <c r="E436" t="s">
        <v>621</v>
      </c>
      <c r="F436" t="s">
        <v>54</v>
      </c>
      <c r="G436" t="s">
        <v>622</v>
      </c>
      <c r="H436" t="s">
        <v>649</v>
      </c>
    </row>
    <row r="437" spans="1:8" x14ac:dyDescent="0.3">
      <c r="A437">
        <v>6</v>
      </c>
      <c r="B437">
        <v>152442819</v>
      </c>
      <c r="C437">
        <v>152958936</v>
      </c>
      <c r="D437" t="s">
        <v>620</v>
      </c>
      <c r="E437" t="s">
        <v>621</v>
      </c>
      <c r="F437" t="s">
        <v>54</v>
      </c>
      <c r="G437" t="s">
        <v>622</v>
      </c>
      <c r="H437" t="s">
        <v>650</v>
      </c>
    </row>
    <row r="438" spans="1:8" x14ac:dyDescent="0.3">
      <c r="A438">
        <v>6</v>
      </c>
      <c r="B438">
        <v>152442819</v>
      </c>
      <c r="C438">
        <v>152958936</v>
      </c>
      <c r="D438" t="s">
        <v>620</v>
      </c>
      <c r="E438" t="s">
        <v>621</v>
      </c>
      <c r="F438" t="s">
        <v>54</v>
      </c>
      <c r="G438" t="s">
        <v>622</v>
      </c>
      <c r="H438" t="s">
        <v>651</v>
      </c>
    </row>
    <row r="439" spans="1:8" x14ac:dyDescent="0.3">
      <c r="A439">
        <v>6</v>
      </c>
      <c r="B439">
        <v>152442819</v>
      </c>
      <c r="C439">
        <v>152958936</v>
      </c>
      <c r="D439" t="s">
        <v>620</v>
      </c>
      <c r="E439" t="s">
        <v>621</v>
      </c>
      <c r="F439" t="s">
        <v>54</v>
      </c>
      <c r="G439" t="s">
        <v>622</v>
      </c>
      <c r="H439" t="s">
        <v>652</v>
      </c>
    </row>
    <row r="440" spans="1:8" x14ac:dyDescent="0.3">
      <c r="A440">
        <v>6</v>
      </c>
      <c r="B440">
        <v>152442819</v>
      </c>
      <c r="C440">
        <v>152958936</v>
      </c>
      <c r="D440" t="s">
        <v>620</v>
      </c>
      <c r="E440" t="s">
        <v>621</v>
      </c>
      <c r="F440" t="s">
        <v>151</v>
      </c>
      <c r="G440" t="s">
        <v>622</v>
      </c>
      <c r="H440" t="s">
        <v>653</v>
      </c>
    </row>
    <row r="441" spans="1:8" x14ac:dyDescent="0.3">
      <c r="A441">
        <v>6</v>
      </c>
      <c r="B441">
        <v>152442819</v>
      </c>
      <c r="C441">
        <v>152958936</v>
      </c>
      <c r="D441" t="s">
        <v>620</v>
      </c>
      <c r="E441" t="s">
        <v>621</v>
      </c>
      <c r="F441" t="s">
        <v>51</v>
      </c>
      <c r="G441" t="s">
        <v>622</v>
      </c>
      <c r="H441" t="s">
        <v>654</v>
      </c>
    </row>
    <row r="442" spans="1:8" x14ac:dyDescent="0.3">
      <c r="A442">
        <v>6</v>
      </c>
      <c r="B442">
        <v>152442819</v>
      </c>
      <c r="C442">
        <v>152958936</v>
      </c>
      <c r="D442" t="s">
        <v>620</v>
      </c>
      <c r="E442" t="s">
        <v>621</v>
      </c>
      <c r="F442" t="s">
        <v>51</v>
      </c>
      <c r="G442" t="s">
        <v>622</v>
      </c>
      <c r="H442" t="s">
        <v>655</v>
      </c>
    </row>
    <row r="443" spans="1:8" x14ac:dyDescent="0.3">
      <c r="A443">
        <v>6</v>
      </c>
      <c r="B443">
        <v>152442819</v>
      </c>
      <c r="C443">
        <v>152958936</v>
      </c>
      <c r="D443" t="s">
        <v>620</v>
      </c>
      <c r="E443" t="s">
        <v>621</v>
      </c>
      <c r="F443" t="s">
        <v>54</v>
      </c>
      <c r="G443" t="s">
        <v>622</v>
      </c>
      <c r="H443" t="s">
        <v>656</v>
      </c>
    </row>
    <row r="444" spans="1:8" x14ac:dyDescent="0.3">
      <c r="A444">
        <v>6</v>
      </c>
      <c r="B444">
        <v>152442819</v>
      </c>
      <c r="C444">
        <v>152958936</v>
      </c>
      <c r="D444" t="s">
        <v>620</v>
      </c>
      <c r="E444" t="s">
        <v>621</v>
      </c>
      <c r="F444" t="s">
        <v>51</v>
      </c>
      <c r="G444" t="s">
        <v>622</v>
      </c>
      <c r="H444" t="s">
        <v>657</v>
      </c>
    </row>
    <row r="445" spans="1:8" x14ac:dyDescent="0.3">
      <c r="A445">
        <v>6</v>
      </c>
      <c r="B445">
        <v>152442819</v>
      </c>
      <c r="C445">
        <v>152958936</v>
      </c>
      <c r="D445" t="s">
        <v>620</v>
      </c>
      <c r="E445" t="s">
        <v>621</v>
      </c>
      <c r="F445" t="s">
        <v>56</v>
      </c>
      <c r="G445" t="s">
        <v>622</v>
      </c>
      <c r="H445" t="s">
        <v>658</v>
      </c>
    </row>
    <row r="446" spans="1:8" x14ac:dyDescent="0.3">
      <c r="A446">
        <v>6</v>
      </c>
      <c r="B446">
        <v>152442819</v>
      </c>
      <c r="C446">
        <v>152958936</v>
      </c>
      <c r="D446" t="s">
        <v>620</v>
      </c>
      <c r="E446" t="s">
        <v>621</v>
      </c>
      <c r="F446" t="s">
        <v>54</v>
      </c>
      <c r="G446" t="s">
        <v>622</v>
      </c>
      <c r="H446" t="s">
        <v>659</v>
      </c>
    </row>
    <row r="447" spans="1:8" x14ac:dyDescent="0.3">
      <c r="A447">
        <v>6</v>
      </c>
      <c r="B447">
        <v>152442819</v>
      </c>
      <c r="C447">
        <v>152958936</v>
      </c>
      <c r="D447" t="s">
        <v>620</v>
      </c>
      <c r="E447" t="s">
        <v>621</v>
      </c>
      <c r="F447" t="s">
        <v>54</v>
      </c>
      <c r="G447" t="s">
        <v>622</v>
      </c>
      <c r="H447" t="s">
        <v>660</v>
      </c>
    </row>
    <row r="448" spans="1:8" x14ac:dyDescent="0.3">
      <c r="A448">
        <v>6</v>
      </c>
      <c r="B448">
        <v>152442819</v>
      </c>
      <c r="C448">
        <v>152958936</v>
      </c>
      <c r="D448" t="s">
        <v>620</v>
      </c>
      <c r="E448" t="s">
        <v>621</v>
      </c>
      <c r="F448" t="s">
        <v>54</v>
      </c>
      <c r="G448" t="s">
        <v>622</v>
      </c>
      <c r="H448" t="s">
        <v>661</v>
      </c>
    </row>
    <row r="449" spans="1:8" x14ac:dyDescent="0.3">
      <c r="A449">
        <v>6</v>
      </c>
      <c r="B449">
        <v>152442819</v>
      </c>
      <c r="C449">
        <v>152958936</v>
      </c>
      <c r="D449" t="s">
        <v>620</v>
      </c>
      <c r="E449" t="s">
        <v>621</v>
      </c>
      <c r="F449" t="s">
        <v>54</v>
      </c>
      <c r="G449" t="s">
        <v>622</v>
      </c>
      <c r="H449" t="s">
        <v>662</v>
      </c>
    </row>
    <row r="450" spans="1:8" x14ac:dyDescent="0.3">
      <c r="A450">
        <v>6</v>
      </c>
      <c r="B450">
        <v>152442819</v>
      </c>
      <c r="C450">
        <v>152958936</v>
      </c>
      <c r="D450" t="s">
        <v>620</v>
      </c>
      <c r="E450" t="s">
        <v>621</v>
      </c>
      <c r="F450" t="s">
        <v>54</v>
      </c>
      <c r="G450" t="s">
        <v>622</v>
      </c>
      <c r="H450" t="s">
        <v>663</v>
      </c>
    </row>
    <row r="451" spans="1:8" x14ac:dyDescent="0.3">
      <c r="A451">
        <v>2</v>
      </c>
      <c r="B451">
        <v>69240310</v>
      </c>
      <c r="C451">
        <v>69476459</v>
      </c>
      <c r="D451" t="s">
        <v>664</v>
      </c>
      <c r="E451" t="s">
        <v>665</v>
      </c>
      <c r="F451" t="s">
        <v>54</v>
      </c>
      <c r="G451" t="s">
        <v>666</v>
      </c>
      <c r="H451" t="s">
        <v>667</v>
      </c>
    </row>
    <row r="452" spans="1:8" x14ac:dyDescent="0.3">
      <c r="A452">
        <v>2</v>
      </c>
      <c r="B452">
        <v>69240310</v>
      </c>
      <c r="C452">
        <v>69476459</v>
      </c>
      <c r="D452" t="s">
        <v>664</v>
      </c>
      <c r="E452" t="s">
        <v>665</v>
      </c>
      <c r="F452" t="s">
        <v>54</v>
      </c>
      <c r="G452" t="s">
        <v>666</v>
      </c>
      <c r="H452" t="s">
        <v>668</v>
      </c>
    </row>
    <row r="453" spans="1:8" x14ac:dyDescent="0.3">
      <c r="A453">
        <v>2</v>
      </c>
      <c r="B453">
        <v>69240310</v>
      </c>
      <c r="C453">
        <v>69476459</v>
      </c>
      <c r="D453" t="s">
        <v>664</v>
      </c>
      <c r="E453" t="s">
        <v>665</v>
      </c>
      <c r="F453" t="s">
        <v>56</v>
      </c>
      <c r="G453" t="s">
        <v>666</v>
      </c>
      <c r="H453" t="s">
        <v>669</v>
      </c>
    </row>
    <row r="454" spans="1:8" x14ac:dyDescent="0.3">
      <c r="A454">
        <v>2</v>
      </c>
      <c r="B454">
        <v>69240310</v>
      </c>
      <c r="C454">
        <v>69476459</v>
      </c>
      <c r="D454" t="s">
        <v>664</v>
      </c>
      <c r="E454" t="s">
        <v>665</v>
      </c>
      <c r="F454" t="s">
        <v>54</v>
      </c>
      <c r="G454" t="s">
        <v>666</v>
      </c>
      <c r="H454" t="s">
        <v>670</v>
      </c>
    </row>
    <row r="455" spans="1:8" x14ac:dyDescent="0.3">
      <c r="A455">
        <v>2</v>
      </c>
      <c r="B455">
        <v>69240310</v>
      </c>
      <c r="C455">
        <v>69476459</v>
      </c>
      <c r="D455" t="s">
        <v>664</v>
      </c>
      <c r="E455" t="s">
        <v>665</v>
      </c>
      <c r="F455" t="s">
        <v>54</v>
      </c>
      <c r="G455" t="s">
        <v>666</v>
      </c>
      <c r="H455" t="s">
        <v>671</v>
      </c>
    </row>
    <row r="456" spans="1:8" x14ac:dyDescent="0.3">
      <c r="A456">
        <v>2</v>
      </c>
      <c r="B456">
        <v>69240310</v>
      </c>
      <c r="C456">
        <v>69476459</v>
      </c>
      <c r="D456" t="s">
        <v>664</v>
      </c>
      <c r="E456" t="s">
        <v>665</v>
      </c>
      <c r="F456" t="s">
        <v>56</v>
      </c>
      <c r="G456" t="s">
        <v>666</v>
      </c>
      <c r="H456" t="s">
        <v>672</v>
      </c>
    </row>
    <row r="457" spans="1:8" x14ac:dyDescent="0.3">
      <c r="A457">
        <v>2</v>
      </c>
      <c r="B457">
        <v>69240310</v>
      </c>
      <c r="C457">
        <v>69476459</v>
      </c>
      <c r="D457" t="s">
        <v>664</v>
      </c>
      <c r="E457" t="s">
        <v>665</v>
      </c>
      <c r="F457" t="s">
        <v>56</v>
      </c>
      <c r="G457" t="s">
        <v>666</v>
      </c>
      <c r="H457" t="s">
        <v>673</v>
      </c>
    </row>
    <row r="458" spans="1:8" x14ac:dyDescent="0.3">
      <c r="A458">
        <v>10</v>
      </c>
      <c r="B458">
        <v>46937463</v>
      </c>
      <c r="C458">
        <v>46951699</v>
      </c>
      <c r="D458" t="s">
        <v>674</v>
      </c>
      <c r="F458" t="s">
        <v>10</v>
      </c>
      <c r="G458" t="s">
        <v>675</v>
      </c>
      <c r="H458" t="s">
        <v>676</v>
      </c>
    </row>
    <row r="459" spans="1:8" x14ac:dyDescent="0.3">
      <c r="A459">
        <v>10</v>
      </c>
      <c r="B459">
        <v>46937463</v>
      </c>
      <c r="C459">
        <v>46951699</v>
      </c>
      <c r="D459" t="s">
        <v>674</v>
      </c>
      <c r="F459" t="s">
        <v>10</v>
      </c>
      <c r="G459" t="s">
        <v>675</v>
      </c>
      <c r="H459" t="s">
        <v>677</v>
      </c>
    </row>
    <row r="460" spans="1:8" x14ac:dyDescent="0.3">
      <c r="A460">
        <v>10</v>
      </c>
      <c r="B460">
        <v>46937463</v>
      </c>
      <c r="C460">
        <v>46951699</v>
      </c>
      <c r="D460" t="s">
        <v>674</v>
      </c>
      <c r="F460" t="s">
        <v>10</v>
      </c>
      <c r="G460" t="s">
        <v>675</v>
      </c>
      <c r="H460" t="s">
        <v>678</v>
      </c>
    </row>
    <row r="461" spans="1:8" x14ac:dyDescent="0.3">
      <c r="A461">
        <v>10</v>
      </c>
      <c r="B461">
        <v>46937463</v>
      </c>
      <c r="C461">
        <v>46951699</v>
      </c>
      <c r="D461" t="s">
        <v>674</v>
      </c>
      <c r="F461" t="s">
        <v>10</v>
      </c>
      <c r="G461" t="s">
        <v>675</v>
      </c>
      <c r="H461" t="s">
        <v>679</v>
      </c>
    </row>
    <row r="462" spans="1:8" x14ac:dyDescent="0.3">
      <c r="A462">
        <v>10</v>
      </c>
      <c r="B462">
        <v>46937463</v>
      </c>
      <c r="C462">
        <v>46951699</v>
      </c>
      <c r="D462" t="s">
        <v>674</v>
      </c>
      <c r="F462" t="s">
        <v>10</v>
      </c>
      <c r="G462" t="s">
        <v>675</v>
      </c>
      <c r="H462" t="s">
        <v>680</v>
      </c>
    </row>
    <row r="463" spans="1:8" x14ac:dyDescent="0.3">
      <c r="A463">
        <v>10</v>
      </c>
      <c r="B463">
        <v>46937463</v>
      </c>
      <c r="C463">
        <v>46951699</v>
      </c>
      <c r="D463" t="s">
        <v>674</v>
      </c>
      <c r="F463" t="s">
        <v>10</v>
      </c>
      <c r="G463" t="s">
        <v>675</v>
      </c>
      <c r="H463" t="s">
        <v>681</v>
      </c>
    </row>
    <row r="464" spans="1:8" x14ac:dyDescent="0.3">
      <c r="A464">
        <v>10</v>
      </c>
      <c r="B464">
        <v>46937463</v>
      </c>
      <c r="C464">
        <v>46951699</v>
      </c>
      <c r="D464" t="s">
        <v>674</v>
      </c>
      <c r="F464" t="s">
        <v>10</v>
      </c>
      <c r="G464" t="s">
        <v>675</v>
      </c>
      <c r="H464" t="s">
        <v>682</v>
      </c>
    </row>
    <row r="465" spans="1:8" x14ac:dyDescent="0.3">
      <c r="A465">
        <v>10</v>
      </c>
      <c r="B465">
        <v>46937463</v>
      </c>
      <c r="C465">
        <v>46951699</v>
      </c>
      <c r="D465" t="s">
        <v>674</v>
      </c>
      <c r="F465" t="s">
        <v>10</v>
      </c>
      <c r="G465" t="s">
        <v>675</v>
      </c>
      <c r="H465" t="s">
        <v>683</v>
      </c>
    </row>
    <row r="466" spans="1:8" x14ac:dyDescent="0.3">
      <c r="A466">
        <v>15</v>
      </c>
      <c r="B466">
        <v>101417919</v>
      </c>
      <c r="C466">
        <v>101456831</v>
      </c>
      <c r="D466" t="s">
        <v>684</v>
      </c>
      <c r="E466" t="s">
        <v>685</v>
      </c>
      <c r="F466" t="s">
        <v>54</v>
      </c>
      <c r="G466" t="s">
        <v>686</v>
      </c>
      <c r="H466" t="s">
        <v>687</v>
      </c>
    </row>
    <row r="467" spans="1:8" x14ac:dyDescent="0.3">
      <c r="A467">
        <v>15</v>
      </c>
      <c r="B467">
        <v>101417919</v>
      </c>
      <c r="C467">
        <v>101456831</v>
      </c>
      <c r="D467" t="s">
        <v>684</v>
      </c>
      <c r="E467" t="s">
        <v>685</v>
      </c>
      <c r="F467" t="s">
        <v>54</v>
      </c>
      <c r="G467" t="s">
        <v>686</v>
      </c>
      <c r="H467" t="s">
        <v>688</v>
      </c>
    </row>
    <row r="468" spans="1:8" x14ac:dyDescent="0.3">
      <c r="A468">
        <v>15</v>
      </c>
      <c r="B468">
        <v>101417919</v>
      </c>
      <c r="C468">
        <v>101456831</v>
      </c>
      <c r="D468" t="s">
        <v>684</v>
      </c>
      <c r="E468" t="s">
        <v>685</v>
      </c>
      <c r="F468" t="s">
        <v>151</v>
      </c>
      <c r="G468" t="s">
        <v>686</v>
      </c>
      <c r="H468" t="s">
        <v>689</v>
      </c>
    </row>
    <row r="469" spans="1:8" x14ac:dyDescent="0.3">
      <c r="A469">
        <v>15</v>
      </c>
      <c r="B469">
        <v>101417919</v>
      </c>
      <c r="C469">
        <v>101456831</v>
      </c>
      <c r="D469" t="s">
        <v>684</v>
      </c>
      <c r="E469" t="s">
        <v>685</v>
      </c>
      <c r="F469" t="s">
        <v>54</v>
      </c>
      <c r="G469" t="s">
        <v>686</v>
      </c>
      <c r="H469" t="s">
        <v>690</v>
      </c>
    </row>
    <row r="470" spans="1:8" x14ac:dyDescent="0.3">
      <c r="A470">
        <v>15</v>
      </c>
      <c r="B470">
        <v>101417919</v>
      </c>
      <c r="C470">
        <v>101456831</v>
      </c>
      <c r="D470" t="s">
        <v>684</v>
      </c>
      <c r="E470" t="s">
        <v>685</v>
      </c>
      <c r="F470" t="s">
        <v>51</v>
      </c>
      <c r="G470" t="s">
        <v>686</v>
      </c>
      <c r="H470" t="s">
        <v>691</v>
      </c>
    </row>
    <row r="471" spans="1:8" x14ac:dyDescent="0.3">
      <c r="A471">
        <v>15</v>
      </c>
      <c r="B471">
        <v>101417919</v>
      </c>
      <c r="C471">
        <v>101456831</v>
      </c>
      <c r="D471" t="s">
        <v>684</v>
      </c>
      <c r="E471" t="s">
        <v>685</v>
      </c>
      <c r="F471" t="s">
        <v>54</v>
      </c>
      <c r="G471" t="s">
        <v>686</v>
      </c>
      <c r="H471" t="s">
        <v>692</v>
      </c>
    </row>
    <row r="472" spans="1:8" x14ac:dyDescent="0.3">
      <c r="A472">
        <v>15</v>
      </c>
      <c r="B472">
        <v>101417919</v>
      </c>
      <c r="C472">
        <v>101456831</v>
      </c>
      <c r="D472" t="s">
        <v>684</v>
      </c>
      <c r="E472" t="s">
        <v>685</v>
      </c>
      <c r="F472" t="s">
        <v>56</v>
      </c>
      <c r="G472" t="s">
        <v>686</v>
      </c>
      <c r="H472" t="s">
        <v>693</v>
      </c>
    </row>
    <row r="473" spans="1:8" x14ac:dyDescent="0.3">
      <c r="A473">
        <v>11</v>
      </c>
      <c r="B473">
        <v>3875757</v>
      </c>
      <c r="C473">
        <v>4114439</v>
      </c>
      <c r="D473" t="s">
        <v>694</v>
      </c>
      <c r="E473" t="s">
        <v>695</v>
      </c>
      <c r="F473" t="s">
        <v>54</v>
      </c>
      <c r="G473" t="s">
        <v>696</v>
      </c>
      <c r="H473" t="s">
        <v>697</v>
      </c>
    </row>
    <row r="474" spans="1:8" x14ac:dyDescent="0.3">
      <c r="A474">
        <v>11</v>
      </c>
      <c r="B474">
        <v>3875757</v>
      </c>
      <c r="C474">
        <v>4114439</v>
      </c>
      <c r="D474" t="s">
        <v>694</v>
      </c>
      <c r="E474" t="s">
        <v>695</v>
      </c>
      <c r="F474" t="s">
        <v>54</v>
      </c>
      <c r="G474" t="s">
        <v>696</v>
      </c>
      <c r="H474" t="s">
        <v>698</v>
      </c>
    </row>
    <row r="475" spans="1:8" x14ac:dyDescent="0.3">
      <c r="A475">
        <v>11</v>
      </c>
      <c r="B475">
        <v>3875757</v>
      </c>
      <c r="C475">
        <v>4114439</v>
      </c>
      <c r="D475" t="s">
        <v>694</v>
      </c>
      <c r="E475" t="s">
        <v>695</v>
      </c>
      <c r="F475" t="s">
        <v>54</v>
      </c>
      <c r="G475" t="s">
        <v>696</v>
      </c>
      <c r="H475" t="s">
        <v>699</v>
      </c>
    </row>
    <row r="476" spans="1:8" x14ac:dyDescent="0.3">
      <c r="A476">
        <v>11</v>
      </c>
      <c r="B476">
        <v>3875757</v>
      </c>
      <c r="C476">
        <v>4114439</v>
      </c>
      <c r="D476" t="s">
        <v>694</v>
      </c>
      <c r="E476" t="s">
        <v>695</v>
      </c>
      <c r="F476" t="s">
        <v>54</v>
      </c>
      <c r="G476" t="s">
        <v>696</v>
      </c>
      <c r="H476" t="s">
        <v>700</v>
      </c>
    </row>
    <row r="477" spans="1:8" x14ac:dyDescent="0.3">
      <c r="A477">
        <v>11</v>
      </c>
      <c r="B477">
        <v>3875757</v>
      </c>
      <c r="C477">
        <v>4114439</v>
      </c>
      <c r="D477" t="s">
        <v>694</v>
      </c>
      <c r="E477" t="s">
        <v>695</v>
      </c>
      <c r="F477" t="s">
        <v>54</v>
      </c>
      <c r="G477" t="s">
        <v>696</v>
      </c>
      <c r="H477" t="s">
        <v>701</v>
      </c>
    </row>
    <row r="478" spans="1:8" x14ac:dyDescent="0.3">
      <c r="A478">
        <v>11</v>
      </c>
      <c r="B478">
        <v>3875757</v>
      </c>
      <c r="C478">
        <v>4114439</v>
      </c>
      <c r="D478" t="s">
        <v>694</v>
      </c>
      <c r="E478" t="s">
        <v>695</v>
      </c>
      <c r="F478" t="s">
        <v>54</v>
      </c>
      <c r="G478" t="s">
        <v>696</v>
      </c>
      <c r="H478" t="s">
        <v>702</v>
      </c>
    </row>
    <row r="479" spans="1:8" x14ac:dyDescent="0.3">
      <c r="A479">
        <v>11</v>
      </c>
      <c r="B479">
        <v>3875757</v>
      </c>
      <c r="C479">
        <v>4114439</v>
      </c>
      <c r="D479" t="s">
        <v>694</v>
      </c>
      <c r="E479" t="s">
        <v>695</v>
      </c>
      <c r="F479" t="s">
        <v>54</v>
      </c>
      <c r="G479" t="s">
        <v>696</v>
      </c>
      <c r="H479" t="s">
        <v>703</v>
      </c>
    </row>
    <row r="480" spans="1:8" x14ac:dyDescent="0.3">
      <c r="A480">
        <v>11</v>
      </c>
      <c r="B480">
        <v>3875757</v>
      </c>
      <c r="C480">
        <v>4114439</v>
      </c>
      <c r="D480" t="s">
        <v>694</v>
      </c>
      <c r="E480" t="s">
        <v>695</v>
      </c>
      <c r="F480" t="s">
        <v>54</v>
      </c>
      <c r="G480" t="s">
        <v>696</v>
      </c>
      <c r="H480" t="s">
        <v>704</v>
      </c>
    </row>
    <row r="481" spans="1:8" x14ac:dyDescent="0.3">
      <c r="A481">
        <v>11</v>
      </c>
      <c r="B481">
        <v>3875757</v>
      </c>
      <c r="C481">
        <v>4114439</v>
      </c>
      <c r="D481" t="s">
        <v>694</v>
      </c>
      <c r="E481" t="s">
        <v>695</v>
      </c>
      <c r="F481" t="s">
        <v>54</v>
      </c>
      <c r="G481" t="s">
        <v>696</v>
      </c>
      <c r="H481" t="s">
        <v>705</v>
      </c>
    </row>
    <row r="482" spans="1:8" x14ac:dyDescent="0.3">
      <c r="A482">
        <v>11</v>
      </c>
      <c r="B482">
        <v>3875757</v>
      </c>
      <c r="C482">
        <v>4114439</v>
      </c>
      <c r="D482" t="s">
        <v>694</v>
      </c>
      <c r="E482" t="s">
        <v>695</v>
      </c>
      <c r="F482" t="s">
        <v>54</v>
      </c>
      <c r="G482" t="s">
        <v>696</v>
      </c>
      <c r="H482" t="s">
        <v>706</v>
      </c>
    </row>
    <row r="483" spans="1:8" x14ac:dyDescent="0.3">
      <c r="A483">
        <v>11</v>
      </c>
      <c r="B483">
        <v>3875757</v>
      </c>
      <c r="C483">
        <v>4114439</v>
      </c>
      <c r="D483" t="s">
        <v>694</v>
      </c>
      <c r="E483" t="s">
        <v>695</v>
      </c>
      <c r="F483" t="s">
        <v>51</v>
      </c>
      <c r="G483" t="s">
        <v>696</v>
      </c>
      <c r="H483" t="s">
        <v>707</v>
      </c>
    </row>
    <row r="484" spans="1:8" x14ac:dyDescent="0.3">
      <c r="A484">
        <v>11</v>
      </c>
      <c r="B484">
        <v>3875757</v>
      </c>
      <c r="C484">
        <v>4114439</v>
      </c>
      <c r="D484" t="s">
        <v>694</v>
      </c>
      <c r="E484" t="s">
        <v>695</v>
      </c>
      <c r="F484" t="s">
        <v>51</v>
      </c>
      <c r="G484" t="s">
        <v>696</v>
      </c>
      <c r="H484" t="s">
        <v>708</v>
      </c>
    </row>
    <row r="485" spans="1:8" x14ac:dyDescent="0.3">
      <c r="A485">
        <v>11</v>
      </c>
      <c r="B485">
        <v>3875757</v>
      </c>
      <c r="C485">
        <v>4114439</v>
      </c>
      <c r="D485" t="s">
        <v>694</v>
      </c>
      <c r="E485" t="s">
        <v>695</v>
      </c>
      <c r="F485" t="s">
        <v>51</v>
      </c>
      <c r="G485" t="s">
        <v>696</v>
      </c>
      <c r="H485" t="s">
        <v>709</v>
      </c>
    </row>
    <row r="486" spans="1:8" x14ac:dyDescent="0.3">
      <c r="A486">
        <v>11</v>
      </c>
      <c r="B486">
        <v>3875757</v>
      </c>
      <c r="C486">
        <v>4114439</v>
      </c>
      <c r="D486" t="s">
        <v>694</v>
      </c>
      <c r="E486" t="s">
        <v>695</v>
      </c>
      <c r="F486" t="s">
        <v>54</v>
      </c>
      <c r="G486" t="s">
        <v>696</v>
      </c>
      <c r="H486" t="s">
        <v>710</v>
      </c>
    </row>
    <row r="487" spans="1:8" x14ac:dyDescent="0.3">
      <c r="A487">
        <v>11</v>
      </c>
      <c r="B487">
        <v>3875757</v>
      </c>
      <c r="C487">
        <v>4114439</v>
      </c>
      <c r="D487" t="s">
        <v>694</v>
      </c>
      <c r="E487" t="s">
        <v>695</v>
      </c>
      <c r="F487" t="s">
        <v>54</v>
      </c>
      <c r="G487" t="s">
        <v>696</v>
      </c>
      <c r="H487" t="s">
        <v>711</v>
      </c>
    </row>
    <row r="488" spans="1:8" x14ac:dyDescent="0.3">
      <c r="A488">
        <v>11</v>
      </c>
      <c r="B488">
        <v>3875757</v>
      </c>
      <c r="C488">
        <v>4114439</v>
      </c>
      <c r="D488" t="s">
        <v>694</v>
      </c>
      <c r="E488" t="s">
        <v>695</v>
      </c>
      <c r="F488" t="s">
        <v>56</v>
      </c>
      <c r="G488" t="s">
        <v>696</v>
      </c>
      <c r="H488" t="s">
        <v>712</v>
      </c>
    </row>
    <row r="489" spans="1:8" x14ac:dyDescent="0.3">
      <c r="A489">
        <v>11</v>
      </c>
      <c r="B489">
        <v>3875757</v>
      </c>
      <c r="C489">
        <v>4114439</v>
      </c>
      <c r="D489" t="s">
        <v>694</v>
      </c>
      <c r="E489" t="s">
        <v>695</v>
      </c>
      <c r="F489" t="s">
        <v>56</v>
      </c>
      <c r="G489" t="s">
        <v>696</v>
      </c>
      <c r="H489" t="s">
        <v>713</v>
      </c>
    </row>
    <row r="490" spans="1:8" x14ac:dyDescent="0.3">
      <c r="A490">
        <v>11</v>
      </c>
      <c r="B490">
        <v>3875757</v>
      </c>
      <c r="C490">
        <v>4114439</v>
      </c>
      <c r="D490" t="s">
        <v>694</v>
      </c>
      <c r="E490" t="s">
        <v>695</v>
      </c>
      <c r="F490" t="s">
        <v>56</v>
      </c>
      <c r="G490" t="s">
        <v>696</v>
      </c>
      <c r="H490" t="s">
        <v>714</v>
      </c>
    </row>
    <row r="491" spans="1:8" x14ac:dyDescent="0.3">
      <c r="A491">
        <v>11</v>
      </c>
      <c r="B491">
        <v>3875757</v>
      </c>
      <c r="C491">
        <v>4114439</v>
      </c>
      <c r="D491" t="s">
        <v>694</v>
      </c>
      <c r="E491" t="s">
        <v>695</v>
      </c>
      <c r="F491" t="s">
        <v>51</v>
      </c>
      <c r="G491" t="s">
        <v>696</v>
      </c>
      <c r="H491" t="s">
        <v>715</v>
      </c>
    </row>
    <row r="492" spans="1:8" x14ac:dyDescent="0.3">
      <c r="A492">
        <v>11</v>
      </c>
      <c r="B492">
        <v>122026130</v>
      </c>
      <c r="C492">
        <v>122293579</v>
      </c>
      <c r="D492" t="s">
        <v>716</v>
      </c>
      <c r="F492" t="s">
        <v>10</v>
      </c>
      <c r="G492" t="s">
        <v>717</v>
      </c>
      <c r="H492" t="s">
        <v>718</v>
      </c>
    </row>
    <row r="493" spans="1:8" x14ac:dyDescent="0.3">
      <c r="A493">
        <v>11</v>
      </c>
      <c r="B493">
        <v>122026130</v>
      </c>
      <c r="C493">
        <v>122293579</v>
      </c>
      <c r="D493" t="s">
        <v>716</v>
      </c>
      <c r="F493" t="s">
        <v>51</v>
      </c>
      <c r="G493" t="s">
        <v>717</v>
      </c>
      <c r="H493" t="s">
        <v>719</v>
      </c>
    </row>
    <row r="494" spans="1:8" x14ac:dyDescent="0.3">
      <c r="A494">
        <v>11</v>
      </c>
      <c r="B494">
        <v>122026130</v>
      </c>
      <c r="C494">
        <v>122293579</v>
      </c>
      <c r="D494" t="s">
        <v>716</v>
      </c>
      <c r="F494" t="s">
        <v>10</v>
      </c>
      <c r="G494" t="s">
        <v>717</v>
      </c>
      <c r="H494" t="s">
        <v>720</v>
      </c>
    </row>
    <row r="495" spans="1:8" x14ac:dyDescent="0.3">
      <c r="A495">
        <v>11</v>
      </c>
      <c r="B495">
        <v>122026130</v>
      </c>
      <c r="C495">
        <v>122293579</v>
      </c>
      <c r="D495" t="s">
        <v>716</v>
      </c>
      <c r="F495" t="s">
        <v>51</v>
      </c>
      <c r="G495" t="s">
        <v>717</v>
      </c>
      <c r="H495" t="s">
        <v>721</v>
      </c>
    </row>
    <row r="496" spans="1:8" x14ac:dyDescent="0.3">
      <c r="A496">
        <v>11</v>
      </c>
      <c r="B496">
        <v>122026130</v>
      </c>
      <c r="C496">
        <v>122293579</v>
      </c>
      <c r="D496" t="s">
        <v>716</v>
      </c>
      <c r="F496" t="s">
        <v>10</v>
      </c>
      <c r="G496" t="s">
        <v>717</v>
      </c>
      <c r="H496" t="s">
        <v>722</v>
      </c>
    </row>
    <row r="497" spans="1:8" x14ac:dyDescent="0.3">
      <c r="A497">
        <v>11</v>
      </c>
      <c r="B497">
        <v>122026130</v>
      </c>
      <c r="C497">
        <v>122293579</v>
      </c>
      <c r="D497" t="s">
        <v>716</v>
      </c>
      <c r="F497" t="s">
        <v>51</v>
      </c>
      <c r="G497" t="s">
        <v>717</v>
      </c>
      <c r="H497" t="s">
        <v>723</v>
      </c>
    </row>
    <row r="498" spans="1:8" x14ac:dyDescent="0.3">
      <c r="A498">
        <v>11</v>
      </c>
      <c r="B498">
        <v>122026130</v>
      </c>
      <c r="C498">
        <v>122293579</v>
      </c>
      <c r="D498" t="s">
        <v>716</v>
      </c>
      <c r="F498" t="s">
        <v>10</v>
      </c>
      <c r="G498" t="s">
        <v>717</v>
      </c>
      <c r="H498" t="s">
        <v>724</v>
      </c>
    </row>
    <row r="499" spans="1:8" x14ac:dyDescent="0.3">
      <c r="A499">
        <v>11</v>
      </c>
      <c r="B499">
        <v>122026130</v>
      </c>
      <c r="C499">
        <v>122293579</v>
      </c>
      <c r="D499" t="s">
        <v>716</v>
      </c>
      <c r="F499" t="s">
        <v>10</v>
      </c>
      <c r="G499" t="s">
        <v>717</v>
      </c>
      <c r="H499" t="s">
        <v>725</v>
      </c>
    </row>
    <row r="500" spans="1:8" x14ac:dyDescent="0.3">
      <c r="A500">
        <v>11</v>
      </c>
      <c r="B500">
        <v>122026130</v>
      </c>
      <c r="C500">
        <v>122293579</v>
      </c>
      <c r="D500" t="s">
        <v>716</v>
      </c>
      <c r="F500" t="s">
        <v>10</v>
      </c>
      <c r="G500" t="s">
        <v>717</v>
      </c>
      <c r="H500" t="s">
        <v>726</v>
      </c>
    </row>
    <row r="501" spans="1:8" x14ac:dyDescent="0.3">
      <c r="A501">
        <v>10</v>
      </c>
      <c r="B501">
        <v>29746267</v>
      </c>
      <c r="C501">
        <v>30025710</v>
      </c>
      <c r="D501" t="s">
        <v>727</v>
      </c>
      <c r="E501" t="s">
        <v>728</v>
      </c>
      <c r="F501" t="s">
        <v>54</v>
      </c>
      <c r="G501" t="s">
        <v>729</v>
      </c>
      <c r="H501" t="s">
        <v>730</v>
      </c>
    </row>
    <row r="502" spans="1:8" x14ac:dyDescent="0.3">
      <c r="A502">
        <v>10</v>
      </c>
      <c r="B502">
        <v>29746267</v>
      </c>
      <c r="C502">
        <v>30025710</v>
      </c>
      <c r="D502" t="s">
        <v>727</v>
      </c>
      <c r="E502" t="s">
        <v>728</v>
      </c>
      <c r="F502" t="s">
        <v>54</v>
      </c>
      <c r="G502" t="s">
        <v>729</v>
      </c>
      <c r="H502" t="s">
        <v>731</v>
      </c>
    </row>
    <row r="503" spans="1:8" x14ac:dyDescent="0.3">
      <c r="A503">
        <v>10</v>
      </c>
      <c r="B503">
        <v>29746267</v>
      </c>
      <c r="C503">
        <v>30025710</v>
      </c>
      <c r="D503" t="s">
        <v>727</v>
      </c>
      <c r="E503" t="s">
        <v>728</v>
      </c>
      <c r="F503" t="s">
        <v>51</v>
      </c>
      <c r="G503" t="s">
        <v>729</v>
      </c>
      <c r="H503" t="s">
        <v>732</v>
      </c>
    </row>
    <row r="504" spans="1:8" x14ac:dyDescent="0.3">
      <c r="A504">
        <v>10</v>
      </c>
      <c r="B504">
        <v>29746267</v>
      </c>
      <c r="C504">
        <v>30025710</v>
      </c>
      <c r="D504" t="s">
        <v>727</v>
      </c>
      <c r="E504" t="s">
        <v>728</v>
      </c>
      <c r="F504" t="s">
        <v>51</v>
      </c>
      <c r="G504" t="s">
        <v>729</v>
      </c>
      <c r="H504" t="s">
        <v>733</v>
      </c>
    </row>
    <row r="505" spans="1:8" x14ac:dyDescent="0.3">
      <c r="A505">
        <v>10</v>
      </c>
      <c r="B505">
        <v>29746267</v>
      </c>
      <c r="C505">
        <v>30025710</v>
      </c>
      <c r="D505" t="s">
        <v>727</v>
      </c>
      <c r="E505" t="s">
        <v>728</v>
      </c>
      <c r="F505" t="s">
        <v>51</v>
      </c>
      <c r="G505" t="s">
        <v>729</v>
      </c>
      <c r="H505" t="s">
        <v>734</v>
      </c>
    </row>
    <row r="506" spans="1:8" x14ac:dyDescent="0.3">
      <c r="A506">
        <v>10</v>
      </c>
      <c r="B506">
        <v>29746267</v>
      </c>
      <c r="C506">
        <v>30025710</v>
      </c>
      <c r="D506" t="s">
        <v>727</v>
      </c>
      <c r="E506" t="s">
        <v>728</v>
      </c>
      <c r="F506" t="s">
        <v>51</v>
      </c>
      <c r="G506" t="s">
        <v>729</v>
      </c>
      <c r="H506" t="s">
        <v>735</v>
      </c>
    </row>
    <row r="507" spans="1:8" x14ac:dyDescent="0.3">
      <c r="A507">
        <v>10</v>
      </c>
      <c r="B507">
        <v>29746267</v>
      </c>
      <c r="C507">
        <v>30025710</v>
      </c>
      <c r="D507" t="s">
        <v>727</v>
      </c>
      <c r="E507" t="s">
        <v>728</v>
      </c>
      <c r="F507" t="s">
        <v>51</v>
      </c>
      <c r="G507" t="s">
        <v>729</v>
      </c>
      <c r="H507" t="s">
        <v>736</v>
      </c>
    </row>
    <row r="508" spans="1:8" x14ac:dyDescent="0.3">
      <c r="A508">
        <v>10</v>
      </c>
      <c r="B508">
        <v>29746267</v>
      </c>
      <c r="C508">
        <v>30025710</v>
      </c>
      <c r="D508" t="s">
        <v>727</v>
      </c>
      <c r="E508" t="s">
        <v>728</v>
      </c>
      <c r="F508" t="s">
        <v>51</v>
      </c>
      <c r="G508" t="s">
        <v>729</v>
      </c>
      <c r="H508" t="s">
        <v>737</v>
      </c>
    </row>
    <row r="509" spans="1:8" x14ac:dyDescent="0.3">
      <c r="A509">
        <v>10</v>
      </c>
      <c r="B509">
        <v>29746267</v>
      </c>
      <c r="C509">
        <v>30025710</v>
      </c>
      <c r="D509" t="s">
        <v>727</v>
      </c>
      <c r="E509" t="s">
        <v>728</v>
      </c>
      <c r="F509" t="s">
        <v>51</v>
      </c>
      <c r="G509" t="s">
        <v>729</v>
      </c>
      <c r="H509" t="s">
        <v>738</v>
      </c>
    </row>
    <row r="510" spans="1:8" x14ac:dyDescent="0.3">
      <c r="A510">
        <v>10</v>
      </c>
      <c r="B510">
        <v>29746267</v>
      </c>
      <c r="C510">
        <v>30025710</v>
      </c>
      <c r="D510" t="s">
        <v>727</v>
      </c>
      <c r="E510" t="s">
        <v>728</v>
      </c>
      <c r="F510" t="s">
        <v>51</v>
      </c>
      <c r="G510" t="s">
        <v>729</v>
      </c>
      <c r="H510" t="s">
        <v>739</v>
      </c>
    </row>
    <row r="511" spans="1:8" x14ac:dyDescent="0.3">
      <c r="A511">
        <v>10</v>
      </c>
      <c r="B511">
        <v>29746267</v>
      </c>
      <c r="C511">
        <v>30025710</v>
      </c>
      <c r="D511" t="s">
        <v>727</v>
      </c>
      <c r="E511" t="s">
        <v>728</v>
      </c>
      <c r="F511" t="s">
        <v>51</v>
      </c>
      <c r="G511" t="s">
        <v>729</v>
      </c>
      <c r="H511" t="s">
        <v>740</v>
      </c>
    </row>
    <row r="512" spans="1:8" x14ac:dyDescent="0.3">
      <c r="A512">
        <v>10</v>
      </c>
      <c r="B512">
        <v>29746267</v>
      </c>
      <c r="C512">
        <v>30025710</v>
      </c>
      <c r="D512" t="s">
        <v>727</v>
      </c>
      <c r="E512" t="s">
        <v>728</v>
      </c>
      <c r="F512" t="s">
        <v>54</v>
      </c>
      <c r="G512" t="s">
        <v>729</v>
      </c>
      <c r="H512" t="s">
        <v>741</v>
      </c>
    </row>
    <row r="513" spans="1:8" x14ac:dyDescent="0.3">
      <c r="A513">
        <v>10</v>
      </c>
      <c r="B513">
        <v>29746267</v>
      </c>
      <c r="C513">
        <v>30025710</v>
      </c>
      <c r="D513" t="s">
        <v>727</v>
      </c>
      <c r="E513" t="s">
        <v>728</v>
      </c>
      <c r="F513" t="s">
        <v>54</v>
      </c>
      <c r="G513" t="s">
        <v>729</v>
      </c>
      <c r="H513" t="s">
        <v>742</v>
      </c>
    </row>
    <row r="514" spans="1:8" x14ac:dyDescent="0.3">
      <c r="A514">
        <v>10</v>
      </c>
      <c r="B514">
        <v>29746267</v>
      </c>
      <c r="C514">
        <v>30025710</v>
      </c>
      <c r="D514" t="s">
        <v>727</v>
      </c>
      <c r="E514" t="s">
        <v>728</v>
      </c>
      <c r="F514" t="s">
        <v>54</v>
      </c>
      <c r="G514" t="s">
        <v>729</v>
      </c>
      <c r="H514" t="s">
        <v>743</v>
      </c>
    </row>
    <row r="515" spans="1:8" x14ac:dyDescent="0.3">
      <c r="A515">
        <v>11</v>
      </c>
      <c r="B515">
        <v>12115543</v>
      </c>
      <c r="C515">
        <v>12285334</v>
      </c>
      <c r="D515" t="s">
        <v>744</v>
      </c>
      <c r="E515" t="s">
        <v>745</v>
      </c>
      <c r="F515" t="s">
        <v>54</v>
      </c>
      <c r="G515" t="s">
        <v>746</v>
      </c>
      <c r="H515" t="s">
        <v>747</v>
      </c>
    </row>
    <row r="516" spans="1:8" x14ac:dyDescent="0.3">
      <c r="A516">
        <v>11</v>
      </c>
      <c r="B516">
        <v>12115543</v>
      </c>
      <c r="C516">
        <v>12285334</v>
      </c>
      <c r="D516" t="s">
        <v>744</v>
      </c>
      <c r="E516" t="s">
        <v>745</v>
      </c>
      <c r="F516" t="s">
        <v>54</v>
      </c>
      <c r="G516" t="s">
        <v>746</v>
      </c>
      <c r="H516" t="s">
        <v>748</v>
      </c>
    </row>
    <row r="517" spans="1:8" x14ac:dyDescent="0.3">
      <c r="A517">
        <v>11</v>
      </c>
      <c r="B517">
        <v>12115543</v>
      </c>
      <c r="C517">
        <v>12285334</v>
      </c>
      <c r="D517" t="s">
        <v>744</v>
      </c>
      <c r="E517" t="s">
        <v>745</v>
      </c>
      <c r="F517" t="s">
        <v>51</v>
      </c>
      <c r="G517" t="s">
        <v>746</v>
      </c>
      <c r="H517" t="s">
        <v>749</v>
      </c>
    </row>
    <row r="518" spans="1:8" x14ac:dyDescent="0.3">
      <c r="A518">
        <v>11</v>
      </c>
      <c r="B518">
        <v>12115543</v>
      </c>
      <c r="C518">
        <v>12285334</v>
      </c>
      <c r="D518" t="s">
        <v>744</v>
      </c>
      <c r="E518" t="s">
        <v>745</v>
      </c>
      <c r="F518" t="s">
        <v>54</v>
      </c>
      <c r="G518" t="s">
        <v>746</v>
      </c>
      <c r="H518" t="s">
        <v>750</v>
      </c>
    </row>
    <row r="519" spans="1:8" x14ac:dyDescent="0.3">
      <c r="A519">
        <v>11</v>
      </c>
      <c r="B519">
        <v>12115543</v>
      </c>
      <c r="C519">
        <v>12285334</v>
      </c>
      <c r="D519" t="s">
        <v>744</v>
      </c>
      <c r="E519" t="s">
        <v>745</v>
      </c>
      <c r="F519" t="s">
        <v>56</v>
      </c>
      <c r="G519" t="s">
        <v>746</v>
      </c>
      <c r="H519" t="s">
        <v>751</v>
      </c>
    </row>
    <row r="520" spans="1:8" x14ac:dyDescent="0.3">
      <c r="A520">
        <v>11</v>
      </c>
      <c r="B520">
        <v>12115543</v>
      </c>
      <c r="C520">
        <v>12285334</v>
      </c>
      <c r="D520" t="s">
        <v>744</v>
      </c>
      <c r="E520" t="s">
        <v>745</v>
      </c>
      <c r="F520" t="s">
        <v>54</v>
      </c>
      <c r="G520" t="s">
        <v>746</v>
      </c>
      <c r="H520" t="s">
        <v>752</v>
      </c>
    </row>
    <row r="521" spans="1:8" x14ac:dyDescent="0.3">
      <c r="A521">
        <v>11</v>
      </c>
      <c r="B521">
        <v>12115543</v>
      </c>
      <c r="C521">
        <v>12285334</v>
      </c>
      <c r="D521" t="s">
        <v>744</v>
      </c>
      <c r="E521" t="s">
        <v>745</v>
      </c>
      <c r="F521" t="s">
        <v>54</v>
      </c>
      <c r="G521" t="s">
        <v>746</v>
      </c>
      <c r="H521" t="s">
        <v>753</v>
      </c>
    </row>
    <row r="522" spans="1:8" x14ac:dyDescent="0.3">
      <c r="A522">
        <v>11</v>
      </c>
      <c r="B522">
        <v>12115543</v>
      </c>
      <c r="C522">
        <v>12285334</v>
      </c>
      <c r="D522" t="s">
        <v>744</v>
      </c>
      <c r="E522" t="s">
        <v>745</v>
      </c>
      <c r="F522" t="s">
        <v>54</v>
      </c>
      <c r="G522" t="s">
        <v>746</v>
      </c>
      <c r="H522" t="s">
        <v>754</v>
      </c>
    </row>
    <row r="523" spans="1:8" x14ac:dyDescent="0.3">
      <c r="A523">
        <v>11</v>
      </c>
      <c r="B523">
        <v>12115543</v>
      </c>
      <c r="C523">
        <v>12285334</v>
      </c>
      <c r="D523" t="s">
        <v>744</v>
      </c>
      <c r="E523" t="s">
        <v>745</v>
      </c>
      <c r="F523" t="s">
        <v>54</v>
      </c>
      <c r="G523" t="s">
        <v>746</v>
      </c>
      <c r="H523" t="s">
        <v>755</v>
      </c>
    </row>
    <row r="524" spans="1:8" x14ac:dyDescent="0.3">
      <c r="A524">
        <v>11</v>
      </c>
      <c r="B524">
        <v>12115543</v>
      </c>
      <c r="C524">
        <v>12285334</v>
      </c>
      <c r="D524" t="s">
        <v>744</v>
      </c>
      <c r="E524" t="s">
        <v>745</v>
      </c>
      <c r="F524" t="s">
        <v>54</v>
      </c>
      <c r="G524" t="s">
        <v>746</v>
      </c>
      <c r="H524" t="s">
        <v>756</v>
      </c>
    </row>
    <row r="525" spans="1:8" x14ac:dyDescent="0.3">
      <c r="A525">
        <v>11</v>
      </c>
      <c r="B525">
        <v>12115543</v>
      </c>
      <c r="C525">
        <v>12285334</v>
      </c>
      <c r="D525" t="s">
        <v>744</v>
      </c>
      <c r="E525" t="s">
        <v>745</v>
      </c>
      <c r="F525" t="s">
        <v>54</v>
      </c>
      <c r="G525" t="s">
        <v>746</v>
      </c>
      <c r="H525" t="s">
        <v>757</v>
      </c>
    </row>
    <row r="526" spans="1:8" x14ac:dyDescent="0.3">
      <c r="A526">
        <v>11</v>
      </c>
      <c r="B526">
        <v>12115543</v>
      </c>
      <c r="C526">
        <v>12285334</v>
      </c>
      <c r="D526" t="s">
        <v>744</v>
      </c>
      <c r="E526" t="s">
        <v>745</v>
      </c>
      <c r="F526" t="s">
        <v>56</v>
      </c>
      <c r="G526" t="s">
        <v>746</v>
      </c>
      <c r="H526" t="s">
        <v>758</v>
      </c>
    </row>
    <row r="527" spans="1:8" x14ac:dyDescent="0.3">
      <c r="A527">
        <v>11</v>
      </c>
      <c r="B527">
        <v>12115543</v>
      </c>
      <c r="C527">
        <v>12285334</v>
      </c>
      <c r="D527" t="s">
        <v>744</v>
      </c>
      <c r="E527" t="s">
        <v>745</v>
      </c>
      <c r="F527" t="s">
        <v>51</v>
      </c>
      <c r="G527" t="s">
        <v>746</v>
      </c>
      <c r="H527" t="s">
        <v>759</v>
      </c>
    </row>
    <row r="528" spans="1:8" x14ac:dyDescent="0.3">
      <c r="A528">
        <v>11</v>
      </c>
      <c r="B528">
        <v>12115543</v>
      </c>
      <c r="C528">
        <v>12285334</v>
      </c>
      <c r="D528" t="s">
        <v>744</v>
      </c>
      <c r="E528" t="s">
        <v>745</v>
      </c>
      <c r="F528" t="s">
        <v>51</v>
      </c>
      <c r="G528" t="s">
        <v>746</v>
      </c>
      <c r="H528" t="s">
        <v>760</v>
      </c>
    </row>
    <row r="529" spans="1:8" x14ac:dyDescent="0.3">
      <c r="A529">
        <v>11</v>
      </c>
      <c r="B529">
        <v>12115543</v>
      </c>
      <c r="C529">
        <v>12285334</v>
      </c>
      <c r="D529" t="s">
        <v>744</v>
      </c>
      <c r="E529" t="s">
        <v>745</v>
      </c>
      <c r="F529" t="s">
        <v>56</v>
      </c>
      <c r="G529" t="s">
        <v>746</v>
      </c>
      <c r="H529" t="s">
        <v>761</v>
      </c>
    </row>
    <row r="530" spans="1:8" x14ac:dyDescent="0.3">
      <c r="A530">
        <v>11</v>
      </c>
      <c r="B530">
        <v>12115543</v>
      </c>
      <c r="C530">
        <v>12285334</v>
      </c>
      <c r="D530" t="s">
        <v>744</v>
      </c>
      <c r="E530" t="s">
        <v>745</v>
      </c>
      <c r="F530" t="s">
        <v>56</v>
      </c>
      <c r="G530" t="s">
        <v>746</v>
      </c>
      <c r="H530" t="s">
        <v>762</v>
      </c>
    </row>
    <row r="531" spans="1:8" x14ac:dyDescent="0.3">
      <c r="A531">
        <v>11</v>
      </c>
      <c r="B531">
        <v>12115543</v>
      </c>
      <c r="C531">
        <v>12285334</v>
      </c>
      <c r="D531" t="s">
        <v>744</v>
      </c>
      <c r="E531" t="s">
        <v>745</v>
      </c>
      <c r="F531" t="s">
        <v>56</v>
      </c>
      <c r="G531" t="s">
        <v>746</v>
      </c>
      <c r="H531" t="s">
        <v>763</v>
      </c>
    </row>
    <row r="532" spans="1:8" x14ac:dyDescent="0.3">
      <c r="A532">
        <v>11</v>
      </c>
      <c r="B532">
        <v>12115543</v>
      </c>
      <c r="C532">
        <v>12285334</v>
      </c>
      <c r="D532" t="s">
        <v>744</v>
      </c>
      <c r="E532" t="s">
        <v>745</v>
      </c>
      <c r="F532" t="s">
        <v>51</v>
      </c>
      <c r="G532" t="s">
        <v>746</v>
      </c>
      <c r="H532" t="s">
        <v>764</v>
      </c>
    </row>
    <row r="533" spans="1:8" x14ac:dyDescent="0.3">
      <c r="A533">
        <v>11</v>
      </c>
      <c r="B533">
        <v>12115543</v>
      </c>
      <c r="C533">
        <v>12285334</v>
      </c>
      <c r="D533" t="s">
        <v>744</v>
      </c>
      <c r="E533" t="s">
        <v>745</v>
      </c>
      <c r="F533" t="s">
        <v>51</v>
      </c>
      <c r="G533" t="s">
        <v>746</v>
      </c>
      <c r="H533" t="s">
        <v>765</v>
      </c>
    </row>
    <row r="534" spans="1:8" x14ac:dyDescent="0.3">
      <c r="A534">
        <v>11</v>
      </c>
      <c r="B534">
        <v>12115543</v>
      </c>
      <c r="C534">
        <v>12285334</v>
      </c>
      <c r="D534" t="s">
        <v>744</v>
      </c>
      <c r="E534" t="s">
        <v>745</v>
      </c>
      <c r="F534" t="s">
        <v>56</v>
      </c>
      <c r="G534" t="s">
        <v>746</v>
      </c>
      <c r="H534" t="s">
        <v>766</v>
      </c>
    </row>
    <row r="535" spans="1:8" x14ac:dyDescent="0.3">
      <c r="A535">
        <v>11</v>
      </c>
      <c r="B535">
        <v>12115543</v>
      </c>
      <c r="C535">
        <v>12285334</v>
      </c>
      <c r="D535" t="s">
        <v>744</v>
      </c>
      <c r="E535" t="s">
        <v>745</v>
      </c>
      <c r="F535" t="s">
        <v>51</v>
      </c>
      <c r="G535" t="s">
        <v>746</v>
      </c>
      <c r="H535" t="s">
        <v>767</v>
      </c>
    </row>
    <row r="536" spans="1:8" x14ac:dyDescent="0.3">
      <c r="A536">
        <v>11</v>
      </c>
      <c r="B536">
        <v>12115543</v>
      </c>
      <c r="C536">
        <v>12285334</v>
      </c>
      <c r="D536" t="s">
        <v>744</v>
      </c>
      <c r="E536" t="s">
        <v>745</v>
      </c>
      <c r="F536" t="s">
        <v>51</v>
      </c>
      <c r="G536" t="s">
        <v>746</v>
      </c>
      <c r="H536" t="s">
        <v>768</v>
      </c>
    </row>
    <row r="537" spans="1:8" x14ac:dyDescent="0.3">
      <c r="A537">
        <v>11</v>
      </c>
      <c r="B537">
        <v>12115543</v>
      </c>
      <c r="C537">
        <v>12285334</v>
      </c>
      <c r="D537" t="s">
        <v>744</v>
      </c>
      <c r="E537" t="s">
        <v>745</v>
      </c>
      <c r="F537" t="s">
        <v>51</v>
      </c>
      <c r="G537" t="s">
        <v>746</v>
      </c>
      <c r="H537" t="s">
        <v>769</v>
      </c>
    </row>
    <row r="538" spans="1:8" x14ac:dyDescent="0.3">
      <c r="A538">
        <v>11</v>
      </c>
      <c r="B538">
        <v>12115543</v>
      </c>
      <c r="C538">
        <v>12285334</v>
      </c>
      <c r="D538" t="s">
        <v>744</v>
      </c>
      <c r="E538" t="s">
        <v>745</v>
      </c>
      <c r="F538" t="s">
        <v>51</v>
      </c>
      <c r="G538" t="s">
        <v>746</v>
      </c>
      <c r="H538" t="s">
        <v>770</v>
      </c>
    </row>
    <row r="539" spans="1:8" x14ac:dyDescent="0.3">
      <c r="A539">
        <v>11</v>
      </c>
      <c r="B539">
        <v>12115543</v>
      </c>
      <c r="C539">
        <v>12285334</v>
      </c>
      <c r="D539" t="s">
        <v>744</v>
      </c>
      <c r="E539" t="s">
        <v>745</v>
      </c>
      <c r="F539" t="s">
        <v>56</v>
      </c>
      <c r="G539" t="s">
        <v>746</v>
      </c>
      <c r="H539" t="s">
        <v>771</v>
      </c>
    </row>
    <row r="540" spans="1:8" x14ac:dyDescent="0.3">
      <c r="A540">
        <v>11</v>
      </c>
      <c r="B540">
        <v>12115543</v>
      </c>
      <c r="C540">
        <v>12285334</v>
      </c>
      <c r="D540" t="s">
        <v>744</v>
      </c>
      <c r="E540" t="s">
        <v>745</v>
      </c>
      <c r="F540" t="s">
        <v>56</v>
      </c>
      <c r="G540" t="s">
        <v>746</v>
      </c>
      <c r="H540" t="s">
        <v>772</v>
      </c>
    </row>
    <row r="541" spans="1:8" x14ac:dyDescent="0.3">
      <c r="A541">
        <v>11</v>
      </c>
      <c r="B541">
        <v>12115543</v>
      </c>
      <c r="C541">
        <v>12285334</v>
      </c>
      <c r="D541" t="s">
        <v>744</v>
      </c>
      <c r="E541" t="s">
        <v>745</v>
      </c>
      <c r="F541" t="s">
        <v>51</v>
      </c>
      <c r="G541" t="s">
        <v>746</v>
      </c>
      <c r="H541" t="s">
        <v>773</v>
      </c>
    </row>
    <row r="542" spans="1:8" x14ac:dyDescent="0.3">
      <c r="A542">
        <v>11</v>
      </c>
      <c r="B542">
        <v>12115543</v>
      </c>
      <c r="C542">
        <v>12285334</v>
      </c>
      <c r="D542" t="s">
        <v>744</v>
      </c>
      <c r="E542" t="s">
        <v>745</v>
      </c>
      <c r="F542" t="s">
        <v>56</v>
      </c>
      <c r="G542" t="s">
        <v>746</v>
      </c>
      <c r="H542" t="s">
        <v>774</v>
      </c>
    </row>
    <row r="543" spans="1:8" x14ac:dyDescent="0.3">
      <c r="A543">
        <v>11</v>
      </c>
      <c r="B543">
        <v>12115543</v>
      </c>
      <c r="C543">
        <v>12285334</v>
      </c>
      <c r="D543" t="s">
        <v>744</v>
      </c>
      <c r="E543" t="s">
        <v>745</v>
      </c>
      <c r="F543" t="s">
        <v>54</v>
      </c>
      <c r="G543" t="s">
        <v>746</v>
      </c>
      <c r="H543" t="s">
        <v>775</v>
      </c>
    </row>
    <row r="544" spans="1:8" x14ac:dyDescent="0.3">
      <c r="A544">
        <v>11</v>
      </c>
      <c r="B544">
        <v>12115543</v>
      </c>
      <c r="C544">
        <v>12285334</v>
      </c>
      <c r="D544" t="s">
        <v>744</v>
      </c>
      <c r="E544" t="s">
        <v>745</v>
      </c>
      <c r="F544" t="s">
        <v>54</v>
      </c>
      <c r="G544" t="s">
        <v>746</v>
      </c>
      <c r="H544" t="s">
        <v>776</v>
      </c>
    </row>
    <row r="545" spans="1:8" x14ac:dyDescent="0.3">
      <c r="A545">
        <v>11</v>
      </c>
      <c r="B545">
        <v>12115543</v>
      </c>
      <c r="C545">
        <v>12285334</v>
      </c>
      <c r="D545" t="s">
        <v>744</v>
      </c>
      <c r="E545" t="s">
        <v>745</v>
      </c>
      <c r="F545" t="s">
        <v>54</v>
      </c>
      <c r="G545" t="s">
        <v>746</v>
      </c>
      <c r="H545" t="s">
        <v>777</v>
      </c>
    </row>
    <row r="546" spans="1:8" x14ac:dyDescent="0.3">
      <c r="A546">
        <v>7</v>
      </c>
      <c r="B546">
        <v>137559725</v>
      </c>
      <c r="C546">
        <v>137686813</v>
      </c>
      <c r="D546" t="s">
        <v>778</v>
      </c>
      <c r="E546" t="s">
        <v>779</v>
      </c>
      <c r="F546" t="s">
        <v>54</v>
      </c>
      <c r="G546" t="s">
        <v>780</v>
      </c>
      <c r="H546" t="s">
        <v>781</v>
      </c>
    </row>
    <row r="547" spans="1:8" x14ac:dyDescent="0.3">
      <c r="A547">
        <v>7</v>
      </c>
      <c r="B547">
        <v>137559725</v>
      </c>
      <c r="C547">
        <v>137686813</v>
      </c>
      <c r="D547" t="s">
        <v>778</v>
      </c>
      <c r="E547" t="s">
        <v>779</v>
      </c>
      <c r="F547" t="s">
        <v>54</v>
      </c>
      <c r="G547" t="s">
        <v>780</v>
      </c>
      <c r="H547" t="s">
        <v>782</v>
      </c>
    </row>
    <row r="548" spans="1:8" x14ac:dyDescent="0.3">
      <c r="A548">
        <v>7</v>
      </c>
      <c r="B548">
        <v>137559725</v>
      </c>
      <c r="C548">
        <v>137686813</v>
      </c>
      <c r="D548" t="s">
        <v>778</v>
      </c>
      <c r="E548" t="s">
        <v>779</v>
      </c>
      <c r="F548" t="s">
        <v>54</v>
      </c>
      <c r="G548" t="s">
        <v>780</v>
      </c>
      <c r="H548" t="s">
        <v>783</v>
      </c>
    </row>
    <row r="549" spans="1:8" x14ac:dyDescent="0.3">
      <c r="A549">
        <v>7</v>
      </c>
      <c r="B549">
        <v>137559725</v>
      </c>
      <c r="C549">
        <v>137686813</v>
      </c>
      <c r="D549" t="s">
        <v>778</v>
      </c>
      <c r="E549" t="s">
        <v>779</v>
      </c>
      <c r="F549" t="s">
        <v>54</v>
      </c>
      <c r="G549" t="s">
        <v>780</v>
      </c>
      <c r="H549" t="s">
        <v>784</v>
      </c>
    </row>
    <row r="550" spans="1:8" x14ac:dyDescent="0.3">
      <c r="A550">
        <v>7</v>
      </c>
      <c r="B550">
        <v>137559725</v>
      </c>
      <c r="C550">
        <v>137686813</v>
      </c>
      <c r="D550" t="s">
        <v>778</v>
      </c>
      <c r="E550" t="s">
        <v>779</v>
      </c>
      <c r="F550" t="s">
        <v>54</v>
      </c>
      <c r="G550" t="s">
        <v>780</v>
      </c>
      <c r="H550" t="s">
        <v>785</v>
      </c>
    </row>
    <row r="551" spans="1:8" x14ac:dyDescent="0.3">
      <c r="A551">
        <v>7</v>
      </c>
      <c r="B551">
        <v>137559725</v>
      </c>
      <c r="C551">
        <v>137686813</v>
      </c>
      <c r="D551" t="s">
        <v>778</v>
      </c>
      <c r="E551" t="s">
        <v>779</v>
      </c>
      <c r="F551" t="s">
        <v>51</v>
      </c>
      <c r="G551" t="s">
        <v>780</v>
      </c>
      <c r="H551" t="s">
        <v>786</v>
      </c>
    </row>
    <row r="552" spans="1:8" x14ac:dyDescent="0.3">
      <c r="A552">
        <v>15</v>
      </c>
      <c r="B552">
        <v>101459420</v>
      </c>
      <c r="C552">
        <v>101610317</v>
      </c>
      <c r="D552" t="s">
        <v>787</v>
      </c>
      <c r="E552" t="s">
        <v>788</v>
      </c>
      <c r="F552" t="s">
        <v>54</v>
      </c>
      <c r="G552" t="s">
        <v>789</v>
      </c>
      <c r="H552" t="s">
        <v>790</v>
      </c>
    </row>
    <row r="553" spans="1:8" x14ac:dyDescent="0.3">
      <c r="A553">
        <v>15</v>
      </c>
      <c r="B553">
        <v>101459420</v>
      </c>
      <c r="C553">
        <v>101610317</v>
      </c>
      <c r="D553" t="s">
        <v>787</v>
      </c>
      <c r="E553" t="s">
        <v>788</v>
      </c>
      <c r="F553" t="s">
        <v>54</v>
      </c>
      <c r="G553" t="s">
        <v>789</v>
      </c>
      <c r="H553" t="s">
        <v>791</v>
      </c>
    </row>
    <row r="554" spans="1:8" x14ac:dyDescent="0.3">
      <c r="A554">
        <v>15</v>
      </c>
      <c r="B554">
        <v>101459420</v>
      </c>
      <c r="C554">
        <v>101610317</v>
      </c>
      <c r="D554" t="s">
        <v>787</v>
      </c>
      <c r="E554" t="s">
        <v>788</v>
      </c>
      <c r="F554" t="s">
        <v>56</v>
      </c>
      <c r="G554" t="s">
        <v>789</v>
      </c>
      <c r="H554" t="s">
        <v>792</v>
      </c>
    </row>
    <row r="555" spans="1:8" x14ac:dyDescent="0.3">
      <c r="A555">
        <v>15</v>
      </c>
      <c r="B555">
        <v>101459420</v>
      </c>
      <c r="C555">
        <v>101610317</v>
      </c>
      <c r="D555" t="s">
        <v>787</v>
      </c>
      <c r="E555" t="s">
        <v>788</v>
      </c>
      <c r="F555" t="s">
        <v>54</v>
      </c>
      <c r="G555" t="s">
        <v>789</v>
      </c>
      <c r="H555" t="s">
        <v>793</v>
      </c>
    </row>
    <row r="556" spans="1:8" x14ac:dyDescent="0.3">
      <c r="A556">
        <v>15</v>
      </c>
      <c r="B556">
        <v>101459420</v>
      </c>
      <c r="C556">
        <v>101610317</v>
      </c>
      <c r="D556" t="s">
        <v>787</v>
      </c>
      <c r="E556" t="s">
        <v>788</v>
      </c>
      <c r="F556" t="s">
        <v>151</v>
      </c>
      <c r="G556" t="s">
        <v>789</v>
      </c>
      <c r="H556" t="s">
        <v>794</v>
      </c>
    </row>
    <row r="557" spans="1:8" x14ac:dyDescent="0.3">
      <c r="A557">
        <v>15</v>
      </c>
      <c r="B557">
        <v>101459420</v>
      </c>
      <c r="C557">
        <v>101610317</v>
      </c>
      <c r="D557" t="s">
        <v>787</v>
      </c>
      <c r="E557" t="s">
        <v>788</v>
      </c>
      <c r="F557" t="s">
        <v>151</v>
      </c>
      <c r="G557" t="s">
        <v>789</v>
      </c>
      <c r="H557" t="s">
        <v>795</v>
      </c>
    </row>
    <row r="558" spans="1:8" x14ac:dyDescent="0.3">
      <c r="A558">
        <v>15</v>
      </c>
      <c r="B558">
        <v>101459420</v>
      </c>
      <c r="C558">
        <v>101610317</v>
      </c>
      <c r="D558" t="s">
        <v>787</v>
      </c>
      <c r="E558" t="s">
        <v>788</v>
      </c>
      <c r="F558" t="s">
        <v>56</v>
      </c>
      <c r="G558" t="s">
        <v>789</v>
      </c>
      <c r="H558" t="s">
        <v>796</v>
      </c>
    </row>
    <row r="559" spans="1:8" x14ac:dyDescent="0.3">
      <c r="A559">
        <v>15</v>
      </c>
      <c r="B559">
        <v>101459420</v>
      </c>
      <c r="C559">
        <v>101610317</v>
      </c>
      <c r="D559" t="s">
        <v>787</v>
      </c>
      <c r="E559" t="s">
        <v>788</v>
      </c>
      <c r="F559" t="s">
        <v>56</v>
      </c>
      <c r="G559" t="s">
        <v>789</v>
      </c>
      <c r="H559" t="s">
        <v>797</v>
      </c>
    </row>
    <row r="560" spans="1:8" x14ac:dyDescent="0.3">
      <c r="A560">
        <v>15</v>
      </c>
      <c r="B560">
        <v>101459420</v>
      </c>
      <c r="C560">
        <v>101610317</v>
      </c>
      <c r="D560" t="s">
        <v>787</v>
      </c>
      <c r="E560" t="s">
        <v>788</v>
      </c>
      <c r="F560" t="s">
        <v>151</v>
      </c>
      <c r="G560" t="s">
        <v>789</v>
      </c>
      <c r="H560" t="s">
        <v>798</v>
      </c>
    </row>
    <row r="561" spans="1:8" x14ac:dyDescent="0.3">
      <c r="A561">
        <v>15</v>
      </c>
      <c r="B561">
        <v>101459420</v>
      </c>
      <c r="C561">
        <v>101610317</v>
      </c>
      <c r="D561" t="s">
        <v>787</v>
      </c>
      <c r="E561" t="s">
        <v>788</v>
      </c>
      <c r="F561" t="s">
        <v>51</v>
      </c>
      <c r="G561" t="s">
        <v>789</v>
      </c>
      <c r="H561" t="s">
        <v>799</v>
      </c>
    </row>
    <row r="562" spans="1:8" x14ac:dyDescent="0.3">
      <c r="A562">
        <v>15</v>
      </c>
      <c r="B562">
        <v>101459420</v>
      </c>
      <c r="C562">
        <v>101610317</v>
      </c>
      <c r="D562" t="s">
        <v>787</v>
      </c>
      <c r="E562" t="s">
        <v>788</v>
      </c>
      <c r="F562" t="s">
        <v>51</v>
      </c>
      <c r="G562" t="s">
        <v>789</v>
      </c>
      <c r="H562" t="s">
        <v>800</v>
      </c>
    </row>
    <row r="563" spans="1:8" x14ac:dyDescent="0.3">
      <c r="A563">
        <v>15</v>
      </c>
      <c r="B563">
        <v>101459420</v>
      </c>
      <c r="C563">
        <v>101610317</v>
      </c>
      <c r="D563" t="s">
        <v>787</v>
      </c>
      <c r="E563" t="s">
        <v>788</v>
      </c>
      <c r="F563" t="s">
        <v>54</v>
      </c>
      <c r="G563" t="s">
        <v>789</v>
      </c>
      <c r="H563" t="s">
        <v>801</v>
      </c>
    </row>
    <row r="564" spans="1:8" x14ac:dyDescent="0.3">
      <c r="A564">
        <v>2</v>
      </c>
      <c r="B564">
        <v>1635659</v>
      </c>
      <c r="C564">
        <v>1748624</v>
      </c>
      <c r="D564" t="s">
        <v>802</v>
      </c>
      <c r="E564" t="s">
        <v>803</v>
      </c>
      <c r="F564" t="s">
        <v>54</v>
      </c>
      <c r="G564" t="s">
        <v>804</v>
      </c>
      <c r="H564" t="s">
        <v>805</v>
      </c>
    </row>
    <row r="565" spans="1:8" x14ac:dyDescent="0.3">
      <c r="A565">
        <v>2</v>
      </c>
      <c r="B565">
        <v>1635659</v>
      </c>
      <c r="C565">
        <v>1748624</v>
      </c>
      <c r="D565" t="s">
        <v>802</v>
      </c>
      <c r="E565" t="s">
        <v>803</v>
      </c>
      <c r="F565" t="s">
        <v>56</v>
      </c>
      <c r="G565" t="s">
        <v>804</v>
      </c>
      <c r="H565" t="s">
        <v>806</v>
      </c>
    </row>
    <row r="566" spans="1:8" x14ac:dyDescent="0.3">
      <c r="A566">
        <v>2</v>
      </c>
      <c r="B566">
        <v>1635659</v>
      </c>
      <c r="C566">
        <v>1748624</v>
      </c>
      <c r="D566" t="s">
        <v>802</v>
      </c>
      <c r="E566" t="s">
        <v>803</v>
      </c>
      <c r="F566" t="s">
        <v>56</v>
      </c>
      <c r="G566" t="s">
        <v>804</v>
      </c>
      <c r="H566" t="s">
        <v>807</v>
      </c>
    </row>
    <row r="567" spans="1:8" x14ac:dyDescent="0.3">
      <c r="A567">
        <v>2</v>
      </c>
      <c r="B567">
        <v>1635659</v>
      </c>
      <c r="C567">
        <v>1748624</v>
      </c>
      <c r="D567" t="s">
        <v>802</v>
      </c>
      <c r="E567" t="s">
        <v>803</v>
      </c>
      <c r="F567" t="s">
        <v>151</v>
      </c>
      <c r="G567" t="s">
        <v>804</v>
      </c>
      <c r="H567" t="s">
        <v>808</v>
      </c>
    </row>
    <row r="568" spans="1:8" x14ac:dyDescent="0.3">
      <c r="A568">
        <v>2</v>
      </c>
      <c r="B568">
        <v>1635659</v>
      </c>
      <c r="C568">
        <v>1748624</v>
      </c>
      <c r="D568" t="s">
        <v>802</v>
      </c>
      <c r="E568" t="s">
        <v>803</v>
      </c>
      <c r="F568" t="s">
        <v>51</v>
      </c>
      <c r="G568" t="s">
        <v>804</v>
      </c>
      <c r="H568" t="s">
        <v>809</v>
      </c>
    </row>
    <row r="569" spans="1:8" x14ac:dyDescent="0.3">
      <c r="A569">
        <v>2</v>
      </c>
      <c r="B569">
        <v>1635659</v>
      </c>
      <c r="C569">
        <v>1748624</v>
      </c>
      <c r="D569" t="s">
        <v>802</v>
      </c>
      <c r="E569" t="s">
        <v>803</v>
      </c>
      <c r="F569" t="s">
        <v>56</v>
      </c>
      <c r="G569" t="s">
        <v>804</v>
      </c>
      <c r="H569" t="s">
        <v>810</v>
      </c>
    </row>
    <row r="570" spans="1:8" x14ac:dyDescent="0.3">
      <c r="A570">
        <v>2</v>
      </c>
      <c r="B570">
        <v>1635659</v>
      </c>
      <c r="C570">
        <v>1748624</v>
      </c>
      <c r="D570" t="s">
        <v>802</v>
      </c>
      <c r="E570" t="s">
        <v>803</v>
      </c>
      <c r="F570" t="s">
        <v>51</v>
      </c>
      <c r="G570" t="s">
        <v>804</v>
      </c>
      <c r="H570" t="s">
        <v>811</v>
      </c>
    </row>
    <row r="571" spans="1:8" x14ac:dyDescent="0.3">
      <c r="A571">
        <v>2</v>
      </c>
      <c r="B571">
        <v>1635659</v>
      </c>
      <c r="C571">
        <v>1748624</v>
      </c>
      <c r="D571" t="s">
        <v>802</v>
      </c>
      <c r="E571" t="s">
        <v>803</v>
      </c>
      <c r="F571" t="s">
        <v>54</v>
      </c>
      <c r="G571" t="s">
        <v>804</v>
      </c>
      <c r="H571" t="s">
        <v>812</v>
      </c>
    </row>
    <row r="572" spans="1:8" x14ac:dyDescent="0.3">
      <c r="A572">
        <v>2</v>
      </c>
      <c r="B572">
        <v>1635659</v>
      </c>
      <c r="C572">
        <v>1748624</v>
      </c>
      <c r="D572" t="s">
        <v>802</v>
      </c>
      <c r="E572" t="s">
        <v>803</v>
      </c>
      <c r="F572" t="s">
        <v>51</v>
      </c>
      <c r="G572" t="s">
        <v>804</v>
      </c>
      <c r="H572" t="s">
        <v>813</v>
      </c>
    </row>
    <row r="573" spans="1:8" x14ac:dyDescent="0.3">
      <c r="A573">
        <v>2</v>
      </c>
      <c r="B573">
        <v>1635659</v>
      </c>
      <c r="C573">
        <v>1748624</v>
      </c>
      <c r="D573" t="s">
        <v>802</v>
      </c>
      <c r="E573" t="s">
        <v>803</v>
      </c>
      <c r="F573" t="s">
        <v>51</v>
      </c>
      <c r="G573" t="s">
        <v>804</v>
      </c>
      <c r="H573" t="s">
        <v>814</v>
      </c>
    </row>
    <row r="574" spans="1:8" x14ac:dyDescent="0.3">
      <c r="A574">
        <v>2</v>
      </c>
      <c r="B574">
        <v>1635659</v>
      </c>
      <c r="C574">
        <v>1748624</v>
      </c>
      <c r="D574" t="s">
        <v>802</v>
      </c>
      <c r="E574" t="s">
        <v>803</v>
      </c>
      <c r="F574" t="s">
        <v>51</v>
      </c>
      <c r="G574" t="s">
        <v>804</v>
      </c>
      <c r="H574" t="s">
        <v>815</v>
      </c>
    </row>
    <row r="575" spans="1:8" x14ac:dyDescent="0.3">
      <c r="A575">
        <v>2</v>
      </c>
      <c r="B575">
        <v>1635659</v>
      </c>
      <c r="C575">
        <v>1748624</v>
      </c>
      <c r="D575" t="s">
        <v>802</v>
      </c>
      <c r="E575" t="s">
        <v>803</v>
      </c>
      <c r="F575" t="s">
        <v>54</v>
      </c>
      <c r="G575" t="s">
        <v>804</v>
      </c>
      <c r="H575" t="s">
        <v>816</v>
      </c>
    </row>
    <row r="576" spans="1:8" x14ac:dyDescent="0.3">
      <c r="A576">
        <v>2</v>
      </c>
      <c r="B576">
        <v>1635659</v>
      </c>
      <c r="C576">
        <v>1748624</v>
      </c>
      <c r="D576" t="s">
        <v>802</v>
      </c>
      <c r="E576" t="s">
        <v>803</v>
      </c>
      <c r="F576" t="s">
        <v>54</v>
      </c>
      <c r="G576" t="s">
        <v>804</v>
      </c>
      <c r="H576" t="s">
        <v>817</v>
      </c>
    </row>
    <row r="577" spans="1:8" x14ac:dyDescent="0.3">
      <c r="A577">
        <v>2</v>
      </c>
      <c r="B577">
        <v>1635659</v>
      </c>
      <c r="C577">
        <v>1748624</v>
      </c>
      <c r="D577" t="s">
        <v>802</v>
      </c>
      <c r="E577" t="s">
        <v>803</v>
      </c>
      <c r="F577" t="s">
        <v>51</v>
      </c>
      <c r="G577" t="s">
        <v>804</v>
      </c>
      <c r="H577" t="s">
        <v>818</v>
      </c>
    </row>
    <row r="578" spans="1:8" x14ac:dyDescent="0.3">
      <c r="A578">
        <v>10</v>
      </c>
      <c r="B578">
        <v>46951472</v>
      </c>
      <c r="C578">
        <v>46966835</v>
      </c>
      <c r="D578" t="s">
        <v>819</v>
      </c>
      <c r="F578" t="s">
        <v>19</v>
      </c>
      <c r="G578" t="s">
        <v>820</v>
      </c>
      <c r="H578" t="s">
        <v>821</v>
      </c>
    </row>
    <row r="579" spans="1:8" x14ac:dyDescent="0.3">
      <c r="A579">
        <v>10</v>
      </c>
      <c r="B579">
        <v>46951472</v>
      </c>
      <c r="C579">
        <v>46966835</v>
      </c>
      <c r="D579" t="s">
        <v>819</v>
      </c>
      <c r="F579" t="s">
        <v>19</v>
      </c>
      <c r="G579" t="s">
        <v>820</v>
      </c>
      <c r="H579" t="s">
        <v>822</v>
      </c>
    </row>
    <row r="580" spans="1:8" x14ac:dyDescent="0.3">
      <c r="A580">
        <v>15</v>
      </c>
      <c r="B580">
        <v>101715928</v>
      </c>
      <c r="C580">
        <v>101792137</v>
      </c>
      <c r="D580" t="s">
        <v>823</v>
      </c>
      <c r="E580" t="s">
        <v>824</v>
      </c>
      <c r="F580" t="s">
        <v>54</v>
      </c>
      <c r="G580" t="s">
        <v>825</v>
      </c>
      <c r="H580" t="s">
        <v>826</v>
      </c>
    </row>
    <row r="581" spans="1:8" x14ac:dyDescent="0.3">
      <c r="A581">
        <v>15</v>
      </c>
      <c r="B581">
        <v>101715928</v>
      </c>
      <c r="C581">
        <v>101792137</v>
      </c>
      <c r="D581" t="s">
        <v>823</v>
      </c>
      <c r="E581" t="s">
        <v>824</v>
      </c>
      <c r="F581" t="s">
        <v>51</v>
      </c>
      <c r="G581" t="s">
        <v>825</v>
      </c>
      <c r="H581" t="s">
        <v>827</v>
      </c>
    </row>
    <row r="582" spans="1:8" x14ac:dyDescent="0.3">
      <c r="A582">
        <v>15</v>
      </c>
      <c r="B582">
        <v>101715928</v>
      </c>
      <c r="C582">
        <v>101792137</v>
      </c>
      <c r="D582" t="s">
        <v>823</v>
      </c>
      <c r="E582" t="s">
        <v>824</v>
      </c>
      <c r="F582" t="s">
        <v>51</v>
      </c>
      <c r="G582" t="s">
        <v>825</v>
      </c>
      <c r="H582" t="s">
        <v>828</v>
      </c>
    </row>
    <row r="583" spans="1:8" x14ac:dyDescent="0.3">
      <c r="A583">
        <v>15</v>
      </c>
      <c r="B583">
        <v>101715928</v>
      </c>
      <c r="C583">
        <v>101792137</v>
      </c>
      <c r="D583" t="s">
        <v>823</v>
      </c>
      <c r="E583" t="s">
        <v>824</v>
      </c>
      <c r="F583" t="s">
        <v>51</v>
      </c>
      <c r="G583" t="s">
        <v>825</v>
      </c>
      <c r="H583" t="s">
        <v>829</v>
      </c>
    </row>
    <row r="584" spans="1:8" x14ac:dyDescent="0.3">
      <c r="A584">
        <v>15</v>
      </c>
      <c r="B584">
        <v>101715928</v>
      </c>
      <c r="C584">
        <v>101792137</v>
      </c>
      <c r="D584" t="s">
        <v>823</v>
      </c>
      <c r="E584" t="s">
        <v>824</v>
      </c>
      <c r="F584" t="s">
        <v>51</v>
      </c>
      <c r="G584" t="s">
        <v>825</v>
      </c>
      <c r="H584" t="s">
        <v>830</v>
      </c>
    </row>
    <row r="585" spans="1:8" x14ac:dyDescent="0.3">
      <c r="A585">
        <v>15</v>
      </c>
      <c r="B585">
        <v>101715928</v>
      </c>
      <c r="C585">
        <v>101792137</v>
      </c>
      <c r="D585" t="s">
        <v>823</v>
      </c>
      <c r="E585" t="s">
        <v>824</v>
      </c>
      <c r="F585" t="s">
        <v>51</v>
      </c>
      <c r="G585" t="s">
        <v>825</v>
      </c>
      <c r="H585" t="s">
        <v>831</v>
      </c>
    </row>
    <row r="586" spans="1:8" x14ac:dyDescent="0.3">
      <c r="A586">
        <v>10</v>
      </c>
      <c r="B586">
        <v>33466420</v>
      </c>
      <c r="C586">
        <v>33625190</v>
      </c>
      <c r="D586" t="s">
        <v>832</v>
      </c>
      <c r="E586" t="s">
        <v>833</v>
      </c>
      <c r="F586" t="s">
        <v>54</v>
      </c>
      <c r="G586" t="s">
        <v>834</v>
      </c>
      <c r="H586" t="s">
        <v>835</v>
      </c>
    </row>
    <row r="587" spans="1:8" x14ac:dyDescent="0.3">
      <c r="A587">
        <v>10</v>
      </c>
      <c r="B587">
        <v>33466420</v>
      </c>
      <c r="C587">
        <v>33625190</v>
      </c>
      <c r="D587" t="s">
        <v>832</v>
      </c>
      <c r="E587" t="s">
        <v>833</v>
      </c>
      <c r="F587" t="s">
        <v>54</v>
      </c>
      <c r="G587" t="s">
        <v>834</v>
      </c>
      <c r="H587" t="s">
        <v>836</v>
      </c>
    </row>
    <row r="588" spans="1:8" x14ac:dyDescent="0.3">
      <c r="A588">
        <v>10</v>
      </c>
      <c r="B588">
        <v>33466420</v>
      </c>
      <c r="C588">
        <v>33625190</v>
      </c>
      <c r="D588" t="s">
        <v>832</v>
      </c>
      <c r="E588" t="s">
        <v>833</v>
      </c>
      <c r="F588" t="s">
        <v>54</v>
      </c>
      <c r="G588" t="s">
        <v>834</v>
      </c>
      <c r="H588" t="s">
        <v>837</v>
      </c>
    </row>
    <row r="589" spans="1:8" x14ac:dyDescent="0.3">
      <c r="A589">
        <v>10</v>
      </c>
      <c r="B589">
        <v>33466420</v>
      </c>
      <c r="C589">
        <v>33625190</v>
      </c>
      <c r="D589" t="s">
        <v>832</v>
      </c>
      <c r="E589" t="s">
        <v>833</v>
      </c>
      <c r="F589" t="s">
        <v>54</v>
      </c>
      <c r="G589" t="s">
        <v>834</v>
      </c>
      <c r="H589" t="s">
        <v>838</v>
      </c>
    </row>
    <row r="590" spans="1:8" x14ac:dyDescent="0.3">
      <c r="A590">
        <v>10</v>
      </c>
      <c r="B590">
        <v>33466420</v>
      </c>
      <c r="C590">
        <v>33625190</v>
      </c>
      <c r="D590" t="s">
        <v>832</v>
      </c>
      <c r="E590" t="s">
        <v>833</v>
      </c>
      <c r="F590" t="s">
        <v>54</v>
      </c>
      <c r="G590" t="s">
        <v>834</v>
      </c>
      <c r="H590" t="s">
        <v>839</v>
      </c>
    </row>
    <row r="591" spans="1:8" x14ac:dyDescent="0.3">
      <c r="A591">
        <v>10</v>
      </c>
      <c r="B591">
        <v>33466420</v>
      </c>
      <c r="C591">
        <v>33625190</v>
      </c>
      <c r="D591" t="s">
        <v>832</v>
      </c>
      <c r="E591" t="s">
        <v>833</v>
      </c>
      <c r="F591" t="s">
        <v>54</v>
      </c>
      <c r="G591" t="s">
        <v>834</v>
      </c>
      <c r="H591" t="s">
        <v>840</v>
      </c>
    </row>
    <row r="592" spans="1:8" x14ac:dyDescent="0.3">
      <c r="A592">
        <v>10</v>
      </c>
      <c r="B592">
        <v>33466420</v>
      </c>
      <c r="C592">
        <v>33625190</v>
      </c>
      <c r="D592" t="s">
        <v>832</v>
      </c>
      <c r="E592" t="s">
        <v>833</v>
      </c>
      <c r="F592" t="s">
        <v>54</v>
      </c>
      <c r="G592" t="s">
        <v>834</v>
      </c>
      <c r="H592" t="s">
        <v>841</v>
      </c>
    </row>
    <row r="593" spans="1:8" x14ac:dyDescent="0.3">
      <c r="A593">
        <v>10</v>
      </c>
      <c r="B593">
        <v>33466420</v>
      </c>
      <c r="C593">
        <v>33625190</v>
      </c>
      <c r="D593" t="s">
        <v>832</v>
      </c>
      <c r="E593" t="s">
        <v>833</v>
      </c>
      <c r="F593" t="s">
        <v>54</v>
      </c>
      <c r="G593" t="s">
        <v>834</v>
      </c>
      <c r="H593" t="s">
        <v>842</v>
      </c>
    </row>
    <row r="594" spans="1:8" x14ac:dyDescent="0.3">
      <c r="A594">
        <v>10</v>
      </c>
      <c r="B594">
        <v>33466420</v>
      </c>
      <c r="C594">
        <v>33625190</v>
      </c>
      <c r="D594" t="s">
        <v>832</v>
      </c>
      <c r="E594" t="s">
        <v>833</v>
      </c>
      <c r="F594" t="s">
        <v>54</v>
      </c>
      <c r="G594" t="s">
        <v>834</v>
      </c>
      <c r="H594" t="s">
        <v>843</v>
      </c>
    </row>
    <row r="595" spans="1:8" x14ac:dyDescent="0.3">
      <c r="A595">
        <v>10</v>
      </c>
      <c r="B595">
        <v>33466420</v>
      </c>
      <c r="C595">
        <v>33625190</v>
      </c>
      <c r="D595" t="s">
        <v>832</v>
      </c>
      <c r="E595" t="s">
        <v>833</v>
      </c>
      <c r="F595" t="s">
        <v>54</v>
      </c>
      <c r="G595" t="s">
        <v>834</v>
      </c>
      <c r="H595" t="s">
        <v>844</v>
      </c>
    </row>
    <row r="596" spans="1:8" x14ac:dyDescent="0.3">
      <c r="A596">
        <v>10</v>
      </c>
      <c r="B596">
        <v>33466420</v>
      </c>
      <c r="C596">
        <v>33625190</v>
      </c>
      <c r="D596" t="s">
        <v>832</v>
      </c>
      <c r="E596" t="s">
        <v>833</v>
      </c>
      <c r="F596" t="s">
        <v>54</v>
      </c>
      <c r="G596" t="s">
        <v>834</v>
      </c>
      <c r="H596" t="s">
        <v>845</v>
      </c>
    </row>
    <row r="597" spans="1:8" x14ac:dyDescent="0.3">
      <c r="A597">
        <v>10</v>
      </c>
      <c r="B597">
        <v>33466420</v>
      </c>
      <c r="C597">
        <v>33625190</v>
      </c>
      <c r="D597" t="s">
        <v>832</v>
      </c>
      <c r="E597" t="s">
        <v>833</v>
      </c>
      <c r="F597" t="s">
        <v>54</v>
      </c>
      <c r="G597" t="s">
        <v>834</v>
      </c>
      <c r="H597" t="s">
        <v>846</v>
      </c>
    </row>
    <row r="598" spans="1:8" x14ac:dyDescent="0.3">
      <c r="A598">
        <v>10</v>
      </c>
      <c r="B598">
        <v>33466420</v>
      </c>
      <c r="C598">
        <v>33625190</v>
      </c>
      <c r="D598" t="s">
        <v>832</v>
      </c>
      <c r="E598" t="s">
        <v>833</v>
      </c>
      <c r="F598" t="s">
        <v>54</v>
      </c>
      <c r="G598" t="s">
        <v>834</v>
      </c>
      <c r="H598" t="s">
        <v>847</v>
      </c>
    </row>
    <row r="599" spans="1:8" x14ac:dyDescent="0.3">
      <c r="A599">
        <v>10</v>
      </c>
      <c r="B599">
        <v>33466420</v>
      </c>
      <c r="C599">
        <v>33625190</v>
      </c>
      <c r="D599" t="s">
        <v>832</v>
      </c>
      <c r="E599" t="s">
        <v>833</v>
      </c>
      <c r="F599" t="s">
        <v>54</v>
      </c>
      <c r="G599" t="s">
        <v>834</v>
      </c>
      <c r="H599" t="s">
        <v>848</v>
      </c>
    </row>
    <row r="600" spans="1:8" x14ac:dyDescent="0.3">
      <c r="A600">
        <v>11</v>
      </c>
      <c r="B600">
        <v>111473115</v>
      </c>
      <c r="C600">
        <v>111601577</v>
      </c>
      <c r="D600" t="s">
        <v>849</v>
      </c>
      <c r="E600" t="s">
        <v>850</v>
      </c>
      <c r="F600" t="s">
        <v>54</v>
      </c>
      <c r="G600" t="s">
        <v>851</v>
      </c>
      <c r="H600" t="s">
        <v>852</v>
      </c>
    </row>
    <row r="601" spans="1:8" x14ac:dyDescent="0.3">
      <c r="A601">
        <v>11</v>
      </c>
      <c r="B601">
        <v>111473115</v>
      </c>
      <c r="C601">
        <v>111601577</v>
      </c>
      <c r="D601" t="s">
        <v>849</v>
      </c>
      <c r="E601" t="s">
        <v>850</v>
      </c>
      <c r="F601" t="s">
        <v>51</v>
      </c>
      <c r="G601" t="s">
        <v>851</v>
      </c>
      <c r="H601" t="s">
        <v>853</v>
      </c>
    </row>
    <row r="602" spans="1:8" x14ac:dyDescent="0.3">
      <c r="A602">
        <v>11</v>
      </c>
      <c r="B602">
        <v>111597632</v>
      </c>
      <c r="C602">
        <v>111637151</v>
      </c>
      <c r="D602" t="s">
        <v>854</v>
      </c>
      <c r="E602" t="s">
        <v>855</v>
      </c>
      <c r="F602" t="s">
        <v>54</v>
      </c>
      <c r="G602" t="s">
        <v>856</v>
      </c>
      <c r="H602" t="s">
        <v>857</v>
      </c>
    </row>
    <row r="603" spans="1:8" x14ac:dyDescent="0.3">
      <c r="A603">
        <v>11</v>
      </c>
      <c r="B603">
        <v>111597632</v>
      </c>
      <c r="C603">
        <v>111637151</v>
      </c>
      <c r="D603" t="s">
        <v>854</v>
      </c>
      <c r="E603" t="s">
        <v>855</v>
      </c>
      <c r="F603" t="s">
        <v>54</v>
      </c>
      <c r="G603" t="s">
        <v>856</v>
      </c>
      <c r="H603" t="s">
        <v>858</v>
      </c>
    </row>
    <row r="604" spans="1:8" x14ac:dyDescent="0.3">
      <c r="A604">
        <v>11</v>
      </c>
      <c r="B604">
        <v>111597632</v>
      </c>
      <c r="C604">
        <v>111637151</v>
      </c>
      <c r="D604" t="s">
        <v>854</v>
      </c>
      <c r="E604" t="s">
        <v>855</v>
      </c>
      <c r="F604" t="s">
        <v>51</v>
      </c>
      <c r="G604" t="s">
        <v>856</v>
      </c>
      <c r="H604" t="s">
        <v>859</v>
      </c>
    </row>
    <row r="605" spans="1:8" x14ac:dyDescent="0.3">
      <c r="A605">
        <v>11</v>
      </c>
      <c r="B605">
        <v>111597632</v>
      </c>
      <c r="C605">
        <v>111637151</v>
      </c>
      <c r="D605" t="s">
        <v>854</v>
      </c>
      <c r="E605" t="s">
        <v>855</v>
      </c>
      <c r="F605" t="s">
        <v>51</v>
      </c>
      <c r="G605" t="s">
        <v>856</v>
      </c>
      <c r="H605" t="s">
        <v>860</v>
      </c>
    </row>
    <row r="606" spans="1:8" x14ac:dyDescent="0.3">
      <c r="A606">
        <v>11</v>
      </c>
      <c r="B606">
        <v>111597632</v>
      </c>
      <c r="C606">
        <v>111637151</v>
      </c>
      <c r="D606" t="s">
        <v>854</v>
      </c>
      <c r="E606" t="s">
        <v>855</v>
      </c>
      <c r="F606" t="s">
        <v>54</v>
      </c>
      <c r="G606" t="s">
        <v>856</v>
      </c>
      <c r="H606" t="s">
        <v>861</v>
      </c>
    </row>
    <row r="607" spans="1:8" x14ac:dyDescent="0.3">
      <c r="A607">
        <v>11</v>
      </c>
      <c r="B607">
        <v>111597632</v>
      </c>
      <c r="C607">
        <v>111637151</v>
      </c>
      <c r="D607" t="s">
        <v>854</v>
      </c>
      <c r="E607" t="s">
        <v>855</v>
      </c>
      <c r="F607" t="s">
        <v>151</v>
      </c>
      <c r="G607" t="s">
        <v>856</v>
      </c>
      <c r="H607" t="s">
        <v>862</v>
      </c>
    </row>
    <row r="608" spans="1:8" x14ac:dyDescent="0.3">
      <c r="A608">
        <v>11</v>
      </c>
      <c r="B608">
        <v>111597632</v>
      </c>
      <c r="C608">
        <v>111637151</v>
      </c>
      <c r="D608" t="s">
        <v>854</v>
      </c>
      <c r="E608" t="s">
        <v>855</v>
      </c>
      <c r="F608" t="s">
        <v>54</v>
      </c>
      <c r="G608" t="s">
        <v>856</v>
      </c>
      <c r="H608" t="s">
        <v>863</v>
      </c>
    </row>
    <row r="609" spans="1:8" x14ac:dyDescent="0.3">
      <c r="A609">
        <v>11</v>
      </c>
      <c r="B609">
        <v>111597632</v>
      </c>
      <c r="C609">
        <v>111637151</v>
      </c>
      <c r="D609" t="s">
        <v>854</v>
      </c>
      <c r="E609" t="s">
        <v>855</v>
      </c>
      <c r="F609" t="s">
        <v>54</v>
      </c>
      <c r="G609" t="s">
        <v>856</v>
      </c>
      <c r="H609" t="s">
        <v>864</v>
      </c>
    </row>
    <row r="610" spans="1:8" x14ac:dyDescent="0.3">
      <c r="A610">
        <v>11</v>
      </c>
      <c r="B610">
        <v>111597632</v>
      </c>
      <c r="C610">
        <v>111637151</v>
      </c>
      <c r="D610" t="s">
        <v>854</v>
      </c>
      <c r="E610" t="s">
        <v>855</v>
      </c>
      <c r="F610" t="s">
        <v>56</v>
      </c>
      <c r="G610" t="s">
        <v>856</v>
      </c>
      <c r="H610" t="s">
        <v>865</v>
      </c>
    </row>
    <row r="611" spans="1:8" x14ac:dyDescent="0.3">
      <c r="A611">
        <v>11</v>
      </c>
      <c r="B611">
        <v>111597632</v>
      </c>
      <c r="C611">
        <v>111637151</v>
      </c>
      <c r="D611" t="s">
        <v>854</v>
      </c>
      <c r="E611" t="s">
        <v>855</v>
      </c>
      <c r="F611" t="s">
        <v>54</v>
      </c>
      <c r="G611" t="s">
        <v>856</v>
      </c>
      <c r="H611" t="s">
        <v>866</v>
      </c>
    </row>
    <row r="612" spans="1:8" x14ac:dyDescent="0.3">
      <c r="A612">
        <v>11</v>
      </c>
      <c r="B612">
        <v>111597632</v>
      </c>
      <c r="C612">
        <v>111637151</v>
      </c>
      <c r="D612" t="s">
        <v>854</v>
      </c>
      <c r="E612" t="s">
        <v>855</v>
      </c>
      <c r="F612" t="s">
        <v>151</v>
      </c>
      <c r="G612" t="s">
        <v>856</v>
      </c>
      <c r="H612" t="s">
        <v>867</v>
      </c>
    </row>
    <row r="613" spans="1:8" x14ac:dyDescent="0.3">
      <c r="A613">
        <v>11</v>
      </c>
      <c r="B613">
        <v>111597632</v>
      </c>
      <c r="C613">
        <v>111637151</v>
      </c>
      <c r="D613" t="s">
        <v>854</v>
      </c>
      <c r="E613" t="s">
        <v>855</v>
      </c>
      <c r="F613" t="s">
        <v>54</v>
      </c>
      <c r="G613" t="s">
        <v>856</v>
      </c>
      <c r="H613" t="s">
        <v>868</v>
      </c>
    </row>
    <row r="614" spans="1:8" x14ac:dyDescent="0.3">
      <c r="A614">
        <v>11</v>
      </c>
      <c r="B614">
        <v>111597632</v>
      </c>
      <c r="C614">
        <v>111637151</v>
      </c>
      <c r="D614" t="s">
        <v>854</v>
      </c>
      <c r="E614" t="s">
        <v>855</v>
      </c>
      <c r="F614" t="s">
        <v>54</v>
      </c>
      <c r="G614" t="s">
        <v>856</v>
      </c>
      <c r="H614" t="s">
        <v>869</v>
      </c>
    </row>
    <row r="615" spans="1:8" x14ac:dyDescent="0.3">
      <c r="A615">
        <v>3</v>
      </c>
      <c r="B615">
        <v>42846244</v>
      </c>
      <c r="C615">
        <v>42929466</v>
      </c>
      <c r="D615" t="s">
        <v>870</v>
      </c>
      <c r="E615" t="s">
        <v>871</v>
      </c>
      <c r="F615" t="s">
        <v>51</v>
      </c>
      <c r="G615" t="s">
        <v>872</v>
      </c>
      <c r="H615" t="s">
        <v>873</v>
      </c>
    </row>
    <row r="616" spans="1:8" x14ac:dyDescent="0.3">
      <c r="A616">
        <v>3</v>
      </c>
      <c r="B616">
        <v>42846244</v>
      </c>
      <c r="C616">
        <v>42929466</v>
      </c>
      <c r="D616" t="s">
        <v>870</v>
      </c>
      <c r="E616" t="s">
        <v>871</v>
      </c>
      <c r="F616" t="s">
        <v>51</v>
      </c>
      <c r="G616" t="s">
        <v>872</v>
      </c>
      <c r="H616" t="s">
        <v>874</v>
      </c>
    </row>
    <row r="617" spans="1:8" x14ac:dyDescent="0.3">
      <c r="A617">
        <v>3</v>
      </c>
      <c r="B617">
        <v>42846244</v>
      </c>
      <c r="C617">
        <v>42929466</v>
      </c>
      <c r="D617" t="s">
        <v>870</v>
      </c>
      <c r="E617" t="s">
        <v>871</v>
      </c>
      <c r="F617" t="s">
        <v>51</v>
      </c>
      <c r="G617" t="s">
        <v>872</v>
      </c>
      <c r="H617" t="s">
        <v>875</v>
      </c>
    </row>
    <row r="618" spans="1:8" x14ac:dyDescent="0.3">
      <c r="A618">
        <v>3</v>
      </c>
      <c r="B618">
        <v>42846244</v>
      </c>
      <c r="C618">
        <v>42929466</v>
      </c>
      <c r="D618" t="s">
        <v>870</v>
      </c>
      <c r="E618" t="s">
        <v>871</v>
      </c>
      <c r="F618" t="s">
        <v>51</v>
      </c>
      <c r="G618" t="s">
        <v>872</v>
      </c>
      <c r="H618" t="s">
        <v>876</v>
      </c>
    </row>
    <row r="619" spans="1:8" x14ac:dyDescent="0.3">
      <c r="A619">
        <v>3</v>
      </c>
      <c r="B619">
        <v>42846244</v>
      </c>
      <c r="C619">
        <v>42929466</v>
      </c>
      <c r="D619" t="s">
        <v>870</v>
      </c>
      <c r="E619" t="s">
        <v>871</v>
      </c>
      <c r="F619" t="s">
        <v>54</v>
      </c>
      <c r="G619" t="s">
        <v>872</v>
      </c>
      <c r="H619" t="s">
        <v>877</v>
      </c>
    </row>
    <row r="620" spans="1:8" x14ac:dyDescent="0.3">
      <c r="A620">
        <v>3</v>
      </c>
      <c r="B620">
        <v>42846244</v>
      </c>
      <c r="C620">
        <v>42929466</v>
      </c>
      <c r="D620" t="s">
        <v>870</v>
      </c>
      <c r="E620" t="s">
        <v>871</v>
      </c>
      <c r="F620" t="s">
        <v>51</v>
      </c>
      <c r="G620" t="s">
        <v>872</v>
      </c>
      <c r="H620" t="s">
        <v>878</v>
      </c>
    </row>
    <row r="621" spans="1:8" x14ac:dyDescent="0.3">
      <c r="A621">
        <v>3</v>
      </c>
      <c r="B621">
        <v>42846244</v>
      </c>
      <c r="C621">
        <v>42929466</v>
      </c>
      <c r="D621" t="s">
        <v>870</v>
      </c>
      <c r="E621" t="s">
        <v>871</v>
      </c>
      <c r="F621" t="s">
        <v>54</v>
      </c>
      <c r="G621" t="s">
        <v>872</v>
      </c>
      <c r="H621" t="s">
        <v>879</v>
      </c>
    </row>
    <row r="622" spans="1:8" x14ac:dyDescent="0.3">
      <c r="A622">
        <v>3</v>
      </c>
      <c r="B622">
        <v>42846244</v>
      </c>
      <c r="C622">
        <v>42929466</v>
      </c>
      <c r="D622" t="s">
        <v>870</v>
      </c>
      <c r="E622" t="s">
        <v>871</v>
      </c>
      <c r="F622" t="s">
        <v>54</v>
      </c>
      <c r="G622" t="s">
        <v>872</v>
      </c>
      <c r="H622" t="s">
        <v>880</v>
      </c>
    </row>
    <row r="623" spans="1:8" x14ac:dyDescent="0.3">
      <c r="A623">
        <v>3</v>
      </c>
      <c r="B623">
        <v>42846244</v>
      </c>
      <c r="C623">
        <v>42929466</v>
      </c>
      <c r="D623" t="s">
        <v>870</v>
      </c>
      <c r="E623" t="s">
        <v>871</v>
      </c>
      <c r="F623" t="s">
        <v>54</v>
      </c>
      <c r="G623" t="s">
        <v>872</v>
      </c>
      <c r="H623" t="s">
        <v>881</v>
      </c>
    </row>
    <row r="624" spans="1:8" x14ac:dyDescent="0.3">
      <c r="A624">
        <v>3</v>
      </c>
      <c r="B624">
        <v>42846244</v>
      </c>
      <c r="C624">
        <v>42929466</v>
      </c>
      <c r="D624" t="s">
        <v>870</v>
      </c>
      <c r="E624" t="s">
        <v>871</v>
      </c>
      <c r="F624" t="s">
        <v>54</v>
      </c>
      <c r="G624" t="s">
        <v>872</v>
      </c>
      <c r="H624" t="s">
        <v>882</v>
      </c>
    </row>
    <row r="625" spans="1:8" x14ac:dyDescent="0.3">
      <c r="A625">
        <v>3</v>
      </c>
      <c r="B625">
        <v>42846244</v>
      </c>
      <c r="C625">
        <v>42929466</v>
      </c>
      <c r="D625" t="s">
        <v>870</v>
      </c>
      <c r="E625" t="s">
        <v>871</v>
      </c>
      <c r="F625" t="s">
        <v>54</v>
      </c>
      <c r="G625" t="s">
        <v>872</v>
      </c>
      <c r="H625" t="s">
        <v>883</v>
      </c>
    </row>
    <row r="626" spans="1:8" x14ac:dyDescent="0.3">
      <c r="A626">
        <v>3</v>
      </c>
      <c r="B626">
        <v>42846244</v>
      </c>
      <c r="C626">
        <v>42929466</v>
      </c>
      <c r="D626" t="s">
        <v>870</v>
      </c>
      <c r="E626" t="s">
        <v>871</v>
      </c>
      <c r="F626" t="s">
        <v>54</v>
      </c>
      <c r="G626" t="s">
        <v>872</v>
      </c>
      <c r="H626" t="s">
        <v>884</v>
      </c>
    </row>
    <row r="627" spans="1:8" x14ac:dyDescent="0.3">
      <c r="A627">
        <v>3</v>
      </c>
      <c r="B627">
        <v>182895831</v>
      </c>
      <c r="C627">
        <v>183146566</v>
      </c>
      <c r="D627" t="s">
        <v>885</v>
      </c>
      <c r="E627" t="s">
        <v>886</v>
      </c>
      <c r="F627" t="s">
        <v>54</v>
      </c>
      <c r="G627" t="s">
        <v>887</v>
      </c>
      <c r="H627" t="s">
        <v>888</v>
      </c>
    </row>
    <row r="628" spans="1:8" x14ac:dyDescent="0.3">
      <c r="A628">
        <v>3</v>
      </c>
      <c r="B628">
        <v>182895831</v>
      </c>
      <c r="C628">
        <v>183146566</v>
      </c>
      <c r="D628" t="s">
        <v>885</v>
      </c>
      <c r="E628" t="s">
        <v>886</v>
      </c>
      <c r="F628" t="s">
        <v>54</v>
      </c>
      <c r="G628" t="s">
        <v>887</v>
      </c>
      <c r="H628" t="s">
        <v>889</v>
      </c>
    </row>
    <row r="629" spans="1:8" x14ac:dyDescent="0.3">
      <c r="A629">
        <v>3</v>
      </c>
      <c r="B629">
        <v>182895831</v>
      </c>
      <c r="C629">
        <v>183146566</v>
      </c>
      <c r="D629" t="s">
        <v>885</v>
      </c>
      <c r="E629" t="s">
        <v>886</v>
      </c>
      <c r="F629" t="s">
        <v>56</v>
      </c>
      <c r="G629" t="s">
        <v>887</v>
      </c>
      <c r="H629" t="s">
        <v>890</v>
      </c>
    </row>
    <row r="630" spans="1:8" x14ac:dyDescent="0.3">
      <c r="A630">
        <v>3</v>
      </c>
      <c r="B630">
        <v>182895831</v>
      </c>
      <c r="C630">
        <v>183146566</v>
      </c>
      <c r="D630" t="s">
        <v>885</v>
      </c>
      <c r="E630" t="s">
        <v>886</v>
      </c>
      <c r="F630" t="s">
        <v>56</v>
      </c>
      <c r="G630" t="s">
        <v>887</v>
      </c>
      <c r="H630" t="s">
        <v>891</v>
      </c>
    </row>
    <row r="631" spans="1:8" x14ac:dyDescent="0.3">
      <c r="A631">
        <v>3</v>
      </c>
      <c r="B631">
        <v>182895831</v>
      </c>
      <c r="C631">
        <v>183146566</v>
      </c>
      <c r="D631" t="s">
        <v>885</v>
      </c>
      <c r="E631" t="s">
        <v>886</v>
      </c>
      <c r="F631" t="s">
        <v>51</v>
      </c>
      <c r="G631" t="s">
        <v>887</v>
      </c>
      <c r="H631" t="s">
        <v>892</v>
      </c>
    </row>
    <row r="632" spans="1:8" x14ac:dyDescent="0.3">
      <c r="A632">
        <v>3</v>
      </c>
      <c r="B632">
        <v>182895831</v>
      </c>
      <c r="C632">
        <v>183146566</v>
      </c>
      <c r="D632" t="s">
        <v>885</v>
      </c>
      <c r="E632" t="s">
        <v>886</v>
      </c>
      <c r="F632" t="s">
        <v>56</v>
      </c>
      <c r="G632" t="s">
        <v>887</v>
      </c>
      <c r="H632" t="s">
        <v>893</v>
      </c>
    </row>
    <row r="633" spans="1:8" x14ac:dyDescent="0.3">
      <c r="A633">
        <v>3</v>
      </c>
      <c r="B633">
        <v>182895831</v>
      </c>
      <c r="C633">
        <v>183146566</v>
      </c>
      <c r="D633" t="s">
        <v>885</v>
      </c>
      <c r="E633" t="s">
        <v>886</v>
      </c>
      <c r="F633" t="s">
        <v>54</v>
      </c>
      <c r="G633" t="s">
        <v>887</v>
      </c>
      <c r="H633" t="s">
        <v>894</v>
      </c>
    </row>
    <row r="634" spans="1:8" x14ac:dyDescent="0.3">
      <c r="A634">
        <v>3</v>
      </c>
      <c r="B634">
        <v>182895831</v>
      </c>
      <c r="C634">
        <v>183146566</v>
      </c>
      <c r="D634" t="s">
        <v>885</v>
      </c>
      <c r="E634" t="s">
        <v>886</v>
      </c>
      <c r="F634" t="s">
        <v>54</v>
      </c>
      <c r="G634" t="s">
        <v>887</v>
      </c>
      <c r="H634" t="s">
        <v>895</v>
      </c>
    </row>
    <row r="635" spans="1:8" x14ac:dyDescent="0.3">
      <c r="A635">
        <v>3</v>
      </c>
      <c r="B635">
        <v>182895831</v>
      </c>
      <c r="C635">
        <v>183146566</v>
      </c>
      <c r="D635" t="s">
        <v>885</v>
      </c>
      <c r="E635" t="s">
        <v>886</v>
      </c>
      <c r="F635" t="s">
        <v>56</v>
      </c>
      <c r="G635" t="s">
        <v>887</v>
      </c>
      <c r="H635" t="s">
        <v>896</v>
      </c>
    </row>
    <row r="636" spans="1:8" x14ac:dyDescent="0.3">
      <c r="A636">
        <v>3</v>
      </c>
      <c r="B636">
        <v>182895831</v>
      </c>
      <c r="C636">
        <v>183146566</v>
      </c>
      <c r="D636" t="s">
        <v>885</v>
      </c>
      <c r="E636" t="s">
        <v>886</v>
      </c>
      <c r="F636" t="s">
        <v>56</v>
      </c>
      <c r="G636" t="s">
        <v>887</v>
      </c>
      <c r="H636" t="s">
        <v>897</v>
      </c>
    </row>
    <row r="637" spans="1:8" x14ac:dyDescent="0.3">
      <c r="A637">
        <v>3</v>
      </c>
      <c r="B637">
        <v>182895831</v>
      </c>
      <c r="C637">
        <v>183146566</v>
      </c>
      <c r="D637" t="s">
        <v>885</v>
      </c>
      <c r="E637" t="s">
        <v>886</v>
      </c>
      <c r="F637" t="s">
        <v>56</v>
      </c>
      <c r="G637" t="s">
        <v>887</v>
      </c>
      <c r="H637" t="s">
        <v>898</v>
      </c>
    </row>
    <row r="638" spans="1:8" x14ac:dyDescent="0.3">
      <c r="A638">
        <v>3</v>
      </c>
      <c r="B638">
        <v>182895831</v>
      </c>
      <c r="C638">
        <v>183146566</v>
      </c>
      <c r="D638" t="s">
        <v>885</v>
      </c>
      <c r="E638" t="s">
        <v>886</v>
      </c>
      <c r="F638" t="s">
        <v>54</v>
      </c>
      <c r="G638" t="s">
        <v>887</v>
      </c>
      <c r="H638" t="s">
        <v>899</v>
      </c>
    </row>
    <row r="639" spans="1:8" x14ac:dyDescent="0.3">
      <c r="A639">
        <v>3</v>
      </c>
      <c r="B639">
        <v>182895831</v>
      </c>
      <c r="C639">
        <v>183146566</v>
      </c>
      <c r="D639" t="s">
        <v>885</v>
      </c>
      <c r="E639" t="s">
        <v>886</v>
      </c>
      <c r="F639" t="s">
        <v>56</v>
      </c>
      <c r="G639" t="s">
        <v>887</v>
      </c>
      <c r="H639" t="s">
        <v>900</v>
      </c>
    </row>
    <row r="640" spans="1:8" x14ac:dyDescent="0.3">
      <c r="A640">
        <v>17</v>
      </c>
      <c r="B640">
        <v>38459457</v>
      </c>
      <c r="C640">
        <v>38460909</v>
      </c>
      <c r="D640" t="s">
        <v>901</v>
      </c>
      <c r="F640" t="s">
        <v>10</v>
      </c>
      <c r="G640" t="s">
        <v>902</v>
      </c>
      <c r="H640" t="s">
        <v>903</v>
      </c>
    </row>
    <row r="641" spans="1:8" x14ac:dyDescent="0.3">
      <c r="A641">
        <v>5</v>
      </c>
      <c r="B641">
        <v>14143811</v>
      </c>
      <c r="C641">
        <v>14532235</v>
      </c>
      <c r="D641" t="s">
        <v>904</v>
      </c>
      <c r="E641" t="s">
        <v>905</v>
      </c>
      <c r="F641" t="s">
        <v>56</v>
      </c>
      <c r="G641" t="s">
        <v>906</v>
      </c>
      <c r="H641" t="s">
        <v>907</v>
      </c>
    </row>
    <row r="642" spans="1:8" x14ac:dyDescent="0.3">
      <c r="A642">
        <v>5</v>
      </c>
      <c r="B642">
        <v>14143811</v>
      </c>
      <c r="C642">
        <v>14532235</v>
      </c>
      <c r="D642" t="s">
        <v>904</v>
      </c>
      <c r="E642" t="s">
        <v>905</v>
      </c>
      <c r="F642" t="s">
        <v>56</v>
      </c>
      <c r="G642" t="s">
        <v>906</v>
      </c>
      <c r="H642" t="s">
        <v>908</v>
      </c>
    </row>
    <row r="643" spans="1:8" x14ac:dyDescent="0.3">
      <c r="A643">
        <v>5</v>
      </c>
      <c r="B643">
        <v>14143811</v>
      </c>
      <c r="C643">
        <v>14532235</v>
      </c>
      <c r="D643" t="s">
        <v>904</v>
      </c>
      <c r="E643" t="s">
        <v>905</v>
      </c>
      <c r="F643" t="s">
        <v>54</v>
      </c>
      <c r="G643" t="s">
        <v>906</v>
      </c>
      <c r="H643" t="s">
        <v>909</v>
      </c>
    </row>
    <row r="644" spans="1:8" x14ac:dyDescent="0.3">
      <c r="A644">
        <v>5</v>
      </c>
      <c r="B644">
        <v>14143811</v>
      </c>
      <c r="C644">
        <v>14532235</v>
      </c>
      <c r="D644" t="s">
        <v>904</v>
      </c>
      <c r="E644" t="s">
        <v>905</v>
      </c>
      <c r="F644" t="s">
        <v>151</v>
      </c>
      <c r="G644" t="s">
        <v>906</v>
      </c>
      <c r="H644" t="s">
        <v>910</v>
      </c>
    </row>
    <row r="645" spans="1:8" x14ac:dyDescent="0.3">
      <c r="A645">
        <v>5</v>
      </c>
      <c r="B645">
        <v>14143811</v>
      </c>
      <c r="C645">
        <v>14532235</v>
      </c>
      <c r="D645" t="s">
        <v>904</v>
      </c>
      <c r="E645" t="s">
        <v>905</v>
      </c>
      <c r="F645" t="s">
        <v>54</v>
      </c>
      <c r="G645" t="s">
        <v>906</v>
      </c>
      <c r="H645" t="s">
        <v>911</v>
      </c>
    </row>
    <row r="646" spans="1:8" x14ac:dyDescent="0.3">
      <c r="A646">
        <v>5</v>
      </c>
      <c r="B646">
        <v>14143811</v>
      </c>
      <c r="C646">
        <v>14532235</v>
      </c>
      <c r="D646" t="s">
        <v>904</v>
      </c>
      <c r="E646" t="s">
        <v>905</v>
      </c>
      <c r="F646" t="s">
        <v>56</v>
      </c>
      <c r="G646" t="s">
        <v>906</v>
      </c>
      <c r="H646" t="s">
        <v>912</v>
      </c>
    </row>
    <row r="647" spans="1:8" x14ac:dyDescent="0.3">
      <c r="A647">
        <v>5</v>
      </c>
      <c r="B647">
        <v>14143811</v>
      </c>
      <c r="C647">
        <v>14532235</v>
      </c>
      <c r="D647" t="s">
        <v>904</v>
      </c>
      <c r="E647" t="s">
        <v>905</v>
      </c>
      <c r="F647" t="s">
        <v>54</v>
      </c>
      <c r="G647" t="s">
        <v>906</v>
      </c>
      <c r="H647" t="s">
        <v>913</v>
      </c>
    </row>
    <row r="648" spans="1:8" x14ac:dyDescent="0.3">
      <c r="A648">
        <v>5</v>
      </c>
      <c r="B648">
        <v>14143811</v>
      </c>
      <c r="C648">
        <v>14532235</v>
      </c>
      <c r="D648" t="s">
        <v>904</v>
      </c>
      <c r="E648" t="s">
        <v>905</v>
      </c>
      <c r="F648" t="s">
        <v>56</v>
      </c>
      <c r="G648" t="s">
        <v>906</v>
      </c>
      <c r="H648" t="s">
        <v>914</v>
      </c>
    </row>
    <row r="649" spans="1:8" x14ac:dyDescent="0.3">
      <c r="A649">
        <v>5</v>
      </c>
      <c r="B649">
        <v>14143811</v>
      </c>
      <c r="C649">
        <v>14532235</v>
      </c>
      <c r="D649" t="s">
        <v>904</v>
      </c>
      <c r="E649" t="s">
        <v>905</v>
      </c>
      <c r="F649" t="s">
        <v>56</v>
      </c>
      <c r="G649" t="s">
        <v>906</v>
      </c>
      <c r="H649" t="s">
        <v>915</v>
      </c>
    </row>
    <row r="650" spans="1:8" x14ac:dyDescent="0.3">
      <c r="A650">
        <v>5</v>
      </c>
      <c r="B650">
        <v>14143811</v>
      </c>
      <c r="C650">
        <v>14532235</v>
      </c>
      <c r="D650" t="s">
        <v>904</v>
      </c>
      <c r="E650" t="s">
        <v>905</v>
      </c>
      <c r="F650" t="s">
        <v>56</v>
      </c>
      <c r="G650" t="s">
        <v>906</v>
      </c>
      <c r="H650" t="s">
        <v>916</v>
      </c>
    </row>
    <row r="651" spans="1:8" x14ac:dyDescent="0.3">
      <c r="A651">
        <v>5</v>
      </c>
      <c r="B651">
        <v>14143811</v>
      </c>
      <c r="C651">
        <v>14532235</v>
      </c>
      <c r="D651" t="s">
        <v>904</v>
      </c>
      <c r="E651" t="s">
        <v>905</v>
      </c>
      <c r="F651" t="s">
        <v>56</v>
      </c>
      <c r="G651" t="s">
        <v>906</v>
      </c>
      <c r="H651" t="s">
        <v>917</v>
      </c>
    </row>
    <row r="652" spans="1:8" x14ac:dyDescent="0.3">
      <c r="A652">
        <v>5</v>
      </c>
      <c r="B652">
        <v>14143811</v>
      </c>
      <c r="C652">
        <v>14532235</v>
      </c>
      <c r="D652" t="s">
        <v>904</v>
      </c>
      <c r="E652" t="s">
        <v>905</v>
      </c>
      <c r="F652" t="s">
        <v>56</v>
      </c>
      <c r="G652" t="s">
        <v>906</v>
      </c>
      <c r="H652" t="s">
        <v>918</v>
      </c>
    </row>
    <row r="653" spans="1:8" x14ac:dyDescent="0.3">
      <c r="A653">
        <v>5</v>
      </c>
      <c r="B653">
        <v>14143811</v>
      </c>
      <c r="C653">
        <v>14532235</v>
      </c>
      <c r="D653" t="s">
        <v>904</v>
      </c>
      <c r="E653" t="s">
        <v>905</v>
      </c>
      <c r="F653" t="s">
        <v>51</v>
      </c>
      <c r="G653" t="s">
        <v>906</v>
      </c>
      <c r="H653" t="s">
        <v>919</v>
      </c>
    </row>
    <row r="654" spans="1:8" x14ac:dyDescent="0.3">
      <c r="A654">
        <v>5</v>
      </c>
      <c r="B654">
        <v>14143811</v>
      </c>
      <c r="C654">
        <v>14532235</v>
      </c>
      <c r="D654" t="s">
        <v>904</v>
      </c>
      <c r="E654" t="s">
        <v>905</v>
      </c>
      <c r="F654" t="s">
        <v>51</v>
      </c>
      <c r="G654" t="s">
        <v>906</v>
      </c>
      <c r="H654" t="s">
        <v>920</v>
      </c>
    </row>
    <row r="655" spans="1:8" x14ac:dyDescent="0.3">
      <c r="A655">
        <v>5</v>
      </c>
      <c r="B655">
        <v>14143811</v>
      </c>
      <c r="C655">
        <v>14532235</v>
      </c>
      <c r="D655" t="s">
        <v>904</v>
      </c>
      <c r="E655" t="s">
        <v>905</v>
      </c>
      <c r="F655" t="s">
        <v>51</v>
      </c>
      <c r="G655" t="s">
        <v>906</v>
      </c>
      <c r="H655" t="s">
        <v>921</v>
      </c>
    </row>
    <row r="656" spans="1:8" x14ac:dyDescent="0.3">
      <c r="A656">
        <v>5</v>
      </c>
      <c r="B656">
        <v>14143811</v>
      </c>
      <c r="C656">
        <v>14532235</v>
      </c>
      <c r="D656" t="s">
        <v>904</v>
      </c>
      <c r="E656" t="s">
        <v>905</v>
      </c>
      <c r="F656" t="s">
        <v>56</v>
      </c>
      <c r="G656" t="s">
        <v>906</v>
      </c>
      <c r="H656" t="s">
        <v>922</v>
      </c>
    </row>
    <row r="657" spans="1:8" x14ac:dyDescent="0.3">
      <c r="A657">
        <v>5</v>
      </c>
      <c r="B657">
        <v>14143811</v>
      </c>
      <c r="C657">
        <v>14532235</v>
      </c>
      <c r="D657" t="s">
        <v>904</v>
      </c>
      <c r="E657" t="s">
        <v>905</v>
      </c>
      <c r="F657" t="s">
        <v>56</v>
      </c>
      <c r="G657" t="s">
        <v>906</v>
      </c>
      <c r="H657" t="s">
        <v>923</v>
      </c>
    </row>
    <row r="658" spans="1:8" x14ac:dyDescent="0.3">
      <c r="A658">
        <v>5</v>
      </c>
      <c r="B658">
        <v>14143811</v>
      </c>
      <c r="C658">
        <v>14532235</v>
      </c>
      <c r="D658" t="s">
        <v>904</v>
      </c>
      <c r="E658" t="s">
        <v>905</v>
      </c>
      <c r="F658" t="s">
        <v>56</v>
      </c>
      <c r="G658" t="s">
        <v>906</v>
      </c>
      <c r="H658" t="s">
        <v>924</v>
      </c>
    </row>
    <row r="659" spans="1:8" x14ac:dyDescent="0.3">
      <c r="A659">
        <v>5</v>
      </c>
      <c r="B659">
        <v>14143811</v>
      </c>
      <c r="C659">
        <v>14532235</v>
      </c>
      <c r="D659" t="s">
        <v>904</v>
      </c>
      <c r="E659" t="s">
        <v>905</v>
      </c>
      <c r="F659" t="s">
        <v>54</v>
      </c>
      <c r="G659" t="s">
        <v>906</v>
      </c>
      <c r="H659" t="s">
        <v>925</v>
      </c>
    </row>
    <row r="660" spans="1:8" x14ac:dyDescent="0.3">
      <c r="A660">
        <v>5</v>
      </c>
      <c r="B660">
        <v>14143811</v>
      </c>
      <c r="C660">
        <v>14532235</v>
      </c>
      <c r="D660" t="s">
        <v>904</v>
      </c>
      <c r="E660" t="s">
        <v>905</v>
      </c>
      <c r="F660" t="s">
        <v>56</v>
      </c>
      <c r="G660" t="s">
        <v>906</v>
      </c>
      <c r="H660" t="s">
        <v>926</v>
      </c>
    </row>
    <row r="661" spans="1:8" x14ac:dyDescent="0.3">
      <c r="A661">
        <v>5</v>
      </c>
      <c r="B661">
        <v>14143811</v>
      </c>
      <c r="C661">
        <v>14532235</v>
      </c>
      <c r="D661" t="s">
        <v>904</v>
      </c>
      <c r="E661" t="s">
        <v>905</v>
      </c>
      <c r="F661" t="s">
        <v>56</v>
      </c>
      <c r="G661" t="s">
        <v>906</v>
      </c>
      <c r="H661" t="s">
        <v>927</v>
      </c>
    </row>
    <row r="662" spans="1:8" x14ac:dyDescent="0.3">
      <c r="A662">
        <v>5</v>
      </c>
      <c r="B662">
        <v>14143811</v>
      </c>
      <c r="C662">
        <v>14532235</v>
      </c>
      <c r="D662" t="s">
        <v>904</v>
      </c>
      <c r="E662" t="s">
        <v>905</v>
      </c>
      <c r="F662" t="s">
        <v>56</v>
      </c>
      <c r="G662" t="s">
        <v>906</v>
      </c>
      <c r="H662" t="s">
        <v>928</v>
      </c>
    </row>
    <row r="663" spans="1:8" x14ac:dyDescent="0.3">
      <c r="A663">
        <v>5</v>
      </c>
      <c r="B663">
        <v>14143811</v>
      </c>
      <c r="C663">
        <v>14532235</v>
      </c>
      <c r="D663" t="s">
        <v>904</v>
      </c>
      <c r="E663" t="s">
        <v>905</v>
      </c>
      <c r="F663" t="s">
        <v>56</v>
      </c>
      <c r="G663" t="s">
        <v>906</v>
      </c>
      <c r="H663" t="s">
        <v>929</v>
      </c>
    </row>
    <row r="664" spans="1:8" x14ac:dyDescent="0.3">
      <c r="A664">
        <v>5</v>
      </c>
      <c r="B664">
        <v>14143811</v>
      </c>
      <c r="C664">
        <v>14532235</v>
      </c>
      <c r="D664" t="s">
        <v>904</v>
      </c>
      <c r="E664" t="s">
        <v>905</v>
      </c>
      <c r="F664" t="s">
        <v>54</v>
      </c>
      <c r="G664" t="s">
        <v>906</v>
      </c>
      <c r="H664" t="s">
        <v>930</v>
      </c>
    </row>
    <row r="665" spans="1:8" x14ac:dyDescent="0.3">
      <c r="A665">
        <v>14</v>
      </c>
      <c r="B665">
        <v>69403319</v>
      </c>
      <c r="C665">
        <v>69403581</v>
      </c>
      <c r="D665" t="s">
        <v>931</v>
      </c>
      <c r="E665" t="s">
        <v>932</v>
      </c>
      <c r="F665" t="s">
        <v>84</v>
      </c>
      <c r="G665" t="s">
        <v>933</v>
      </c>
      <c r="H665" t="s">
        <v>934</v>
      </c>
    </row>
    <row r="666" spans="1:8" x14ac:dyDescent="0.3">
      <c r="A666">
        <v>3</v>
      </c>
      <c r="B666">
        <v>42850938</v>
      </c>
      <c r="C666">
        <v>43097363</v>
      </c>
      <c r="D666" t="s">
        <v>935</v>
      </c>
      <c r="E666" t="s">
        <v>936</v>
      </c>
      <c r="F666" t="s">
        <v>51</v>
      </c>
      <c r="G666" t="s">
        <v>937</v>
      </c>
      <c r="H666" t="s">
        <v>938</v>
      </c>
    </row>
    <row r="667" spans="1:8" x14ac:dyDescent="0.3">
      <c r="A667">
        <v>3</v>
      </c>
      <c r="B667">
        <v>42850938</v>
      </c>
      <c r="C667">
        <v>43097363</v>
      </c>
      <c r="D667" t="s">
        <v>935</v>
      </c>
      <c r="E667" t="s">
        <v>936</v>
      </c>
      <c r="F667" t="s">
        <v>51</v>
      </c>
      <c r="G667" t="s">
        <v>937</v>
      </c>
      <c r="H667" t="s">
        <v>939</v>
      </c>
    </row>
    <row r="668" spans="1:8" x14ac:dyDescent="0.3">
      <c r="A668">
        <v>3</v>
      </c>
      <c r="B668">
        <v>42850938</v>
      </c>
      <c r="C668">
        <v>43097363</v>
      </c>
      <c r="D668" t="s">
        <v>935</v>
      </c>
      <c r="E668" t="s">
        <v>936</v>
      </c>
      <c r="F668" t="s">
        <v>151</v>
      </c>
      <c r="G668" t="s">
        <v>937</v>
      </c>
      <c r="H668" t="s">
        <v>940</v>
      </c>
    </row>
    <row r="669" spans="1:8" x14ac:dyDescent="0.3">
      <c r="A669">
        <v>3</v>
      </c>
      <c r="B669">
        <v>42850938</v>
      </c>
      <c r="C669">
        <v>43097363</v>
      </c>
      <c r="D669" t="s">
        <v>935</v>
      </c>
      <c r="E669" t="s">
        <v>936</v>
      </c>
      <c r="F669" t="s">
        <v>54</v>
      </c>
      <c r="G669" t="s">
        <v>937</v>
      </c>
      <c r="H669" t="s">
        <v>941</v>
      </c>
    </row>
    <row r="670" spans="1:8" x14ac:dyDescent="0.3">
      <c r="A670">
        <v>3</v>
      </c>
      <c r="B670">
        <v>42850975</v>
      </c>
      <c r="C670">
        <v>42984284</v>
      </c>
      <c r="D670" t="s">
        <v>935</v>
      </c>
      <c r="E670" t="s">
        <v>942</v>
      </c>
      <c r="F670" t="s">
        <v>54</v>
      </c>
      <c r="G670" t="s">
        <v>943</v>
      </c>
      <c r="H670" t="s">
        <v>944</v>
      </c>
    </row>
    <row r="671" spans="1:8" x14ac:dyDescent="0.3">
      <c r="A671">
        <v>3</v>
      </c>
      <c r="B671">
        <v>42850975</v>
      </c>
      <c r="C671">
        <v>42984284</v>
      </c>
      <c r="D671" t="s">
        <v>935</v>
      </c>
      <c r="E671" t="s">
        <v>942</v>
      </c>
      <c r="F671" t="s">
        <v>54</v>
      </c>
      <c r="G671" t="s">
        <v>943</v>
      </c>
      <c r="H671" t="s">
        <v>945</v>
      </c>
    </row>
    <row r="672" spans="1:8" x14ac:dyDescent="0.3">
      <c r="A672">
        <v>3</v>
      </c>
      <c r="B672">
        <v>42850975</v>
      </c>
      <c r="C672">
        <v>42984284</v>
      </c>
      <c r="D672" t="s">
        <v>935</v>
      </c>
      <c r="E672" t="s">
        <v>942</v>
      </c>
      <c r="F672" t="s">
        <v>54</v>
      </c>
      <c r="G672" t="s">
        <v>943</v>
      </c>
      <c r="H672" t="s">
        <v>946</v>
      </c>
    </row>
    <row r="673" spans="1:8" x14ac:dyDescent="0.3">
      <c r="A673">
        <v>3</v>
      </c>
      <c r="B673">
        <v>42850975</v>
      </c>
      <c r="C673">
        <v>42984284</v>
      </c>
      <c r="D673" t="s">
        <v>935</v>
      </c>
      <c r="E673" t="s">
        <v>942</v>
      </c>
      <c r="F673" t="s">
        <v>56</v>
      </c>
      <c r="G673" t="s">
        <v>943</v>
      </c>
      <c r="H673" t="s">
        <v>947</v>
      </c>
    </row>
    <row r="674" spans="1:8" x14ac:dyDescent="0.3">
      <c r="A674">
        <v>6</v>
      </c>
      <c r="B674">
        <v>76311225</v>
      </c>
      <c r="C674">
        <v>76427997</v>
      </c>
      <c r="D674" t="s">
        <v>948</v>
      </c>
      <c r="E674" t="s">
        <v>949</v>
      </c>
      <c r="F674" t="s">
        <v>54</v>
      </c>
      <c r="G674" t="s">
        <v>950</v>
      </c>
      <c r="H674" t="s">
        <v>951</v>
      </c>
    </row>
    <row r="675" spans="1:8" x14ac:dyDescent="0.3">
      <c r="A675">
        <v>6</v>
      </c>
      <c r="B675">
        <v>76311225</v>
      </c>
      <c r="C675">
        <v>76427997</v>
      </c>
      <c r="D675" t="s">
        <v>948</v>
      </c>
      <c r="E675" t="s">
        <v>949</v>
      </c>
      <c r="F675" t="s">
        <v>54</v>
      </c>
      <c r="G675" t="s">
        <v>950</v>
      </c>
      <c r="H675" t="s">
        <v>952</v>
      </c>
    </row>
    <row r="676" spans="1:8" x14ac:dyDescent="0.3">
      <c r="A676">
        <v>6</v>
      </c>
      <c r="B676">
        <v>76311225</v>
      </c>
      <c r="C676">
        <v>76427997</v>
      </c>
      <c r="D676" t="s">
        <v>948</v>
      </c>
      <c r="E676" t="s">
        <v>949</v>
      </c>
      <c r="F676" t="s">
        <v>54</v>
      </c>
      <c r="G676" t="s">
        <v>950</v>
      </c>
      <c r="H676" t="s">
        <v>953</v>
      </c>
    </row>
    <row r="677" spans="1:8" x14ac:dyDescent="0.3">
      <c r="A677">
        <v>6</v>
      </c>
      <c r="B677">
        <v>76311225</v>
      </c>
      <c r="C677">
        <v>76427997</v>
      </c>
      <c r="D677" t="s">
        <v>948</v>
      </c>
      <c r="E677" t="s">
        <v>949</v>
      </c>
      <c r="F677" t="s">
        <v>151</v>
      </c>
      <c r="G677" t="s">
        <v>950</v>
      </c>
      <c r="H677" t="s">
        <v>954</v>
      </c>
    </row>
    <row r="678" spans="1:8" x14ac:dyDescent="0.3">
      <c r="A678">
        <v>6</v>
      </c>
      <c r="B678">
        <v>76311225</v>
      </c>
      <c r="C678">
        <v>76427997</v>
      </c>
      <c r="D678" t="s">
        <v>948</v>
      </c>
      <c r="E678" t="s">
        <v>949</v>
      </c>
      <c r="F678" t="s">
        <v>54</v>
      </c>
      <c r="G678" t="s">
        <v>950</v>
      </c>
      <c r="H678" t="s">
        <v>955</v>
      </c>
    </row>
    <row r="679" spans="1:8" x14ac:dyDescent="0.3">
      <c r="A679">
        <v>6</v>
      </c>
      <c r="B679">
        <v>76311225</v>
      </c>
      <c r="C679">
        <v>76427997</v>
      </c>
      <c r="D679" t="s">
        <v>948</v>
      </c>
      <c r="E679" t="s">
        <v>949</v>
      </c>
      <c r="F679" t="s">
        <v>56</v>
      </c>
      <c r="G679" t="s">
        <v>950</v>
      </c>
      <c r="H679" t="s">
        <v>956</v>
      </c>
    </row>
    <row r="680" spans="1:8" x14ac:dyDescent="0.3">
      <c r="A680">
        <v>6</v>
      </c>
      <c r="B680">
        <v>76311225</v>
      </c>
      <c r="C680">
        <v>76427997</v>
      </c>
      <c r="D680" t="s">
        <v>948</v>
      </c>
      <c r="E680" t="s">
        <v>949</v>
      </c>
      <c r="F680" t="s">
        <v>54</v>
      </c>
      <c r="G680" t="s">
        <v>950</v>
      </c>
      <c r="H680" t="s">
        <v>957</v>
      </c>
    </row>
    <row r="681" spans="1:8" x14ac:dyDescent="0.3">
      <c r="A681">
        <v>6</v>
      </c>
      <c r="B681">
        <v>76311225</v>
      </c>
      <c r="C681">
        <v>76427997</v>
      </c>
      <c r="D681" t="s">
        <v>948</v>
      </c>
      <c r="E681" t="s">
        <v>949</v>
      </c>
      <c r="F681" t="s">
        <v>51</v>
      </c>
      <c r="G681" t="s">
        <v>950</v>
      </c>
      <c r="H681" t="s">
        <v>958</v>
      </c>
    </row>
    <row r="682" spans="1:8" x14ac:dyDescent="0.3">
      <c r="A682">
        <v>6</v>
      </c>
      <c r="B682">
        <v>76311225</v>
      </c>
      <c r="C682">
        <v>76427997</v>
      </c>
      <c r="D682" t="s">
        <v>948</v>
      </c>
      <c r="E682" t="s">
        <v>949</v>
      </c>
      <c r="F682" t="s">
        <v>56</v>
      </c>
      <c r="G682" t="s">
        <v>950</v>
      </c>
      <c r="H682" t="s">
        <v>959</v>
      </c>
    </row>
    <row r="683" spans="1:8" x14ac:dyDescent="0.3">
      <c r="A683">
        <v>6</v>
      </c>
      <c r="B683">
        <v>76311225</v>
      </c>
      <c r="C683">
        <v>76427997</v>
      </c>
      <c r="D683" t="s">
        <v>948</v>
      </c>
      <c r="E683" t="s">
        <v>949</v>
      </c>
      <c r="F683" t="s">
        <v>151</v>
      </c>
      <c r="G683" t="s">
        <v>950</v>
      </c>
      <c r="H683" t="s">
        <v>960</v>
      </c>
    </row>
    <row r="684" spans="1:8" x14ac:dyDescent="0.3">
      <c r="A684">
        <v>6</v>
      </c>
      <c r="B684">
        <v>76311225</v>
      </c>
      <c r="C684">
        <v>76427997</v>
      </c>
      <c r="D684" t="s">
        <v>948</v>
      </c>
      <c r="E684" t="s">
        <v>949</v>
      </c>
      <c r="F684" t="s">
        <v>56</v>
      </c>
      <c r="G684" t="s">
        <v>950</v>
      </c>
      <c r="H684" t="s">
        <v>961</v>
      </c>
    </row>
    <row r="685" spans="1:8" x14ac:dyDescent="0.3">
      <c r="A685">
        <v>6</v>
      </c>
      <c r="B685">
        <v>76311225</v>
      </c>
      <c r="C685">
        <v>76427997</v>
      </c>
      <c r="D685" t="s">
        <v>948</v>
      </c>
      <c r="E685" t="s">
        <v>949</v>
      </c>
      <c r="F685" t="s">
        <v>56</v>
      </c>
      <c r="G685" t="s">
        <v>950</v>
      </c>
      <c r="H685" t="s">
        <v>962</v>
      </c>
    </row>
    <row r="686" spans="1:8" x14ac:dyDescent="0.3">
      <c r="A686">
        <v>6</v>
      </c>
      <c r="B686">
        <v>76311225</v>
      </c>
      <c r="C686">
        <v>76427997</v>
      </c>
      <c r="D686" t="s">
        <v>948</v>
      </c>
      <c r="E686" t="s">
        <v>949</v>
      </c>
      <c r="F686" t="s">
        <v>54</v>
      </c>
      <c r="G686" t="s">
        <v>950</v>
      </c>
      <c r="H686" t="s">
        <v>963</v>
      </c>
    </row>
    <row r="687" spans="1:8" x14ac:dyDescent="0.3">
      <c r="A687">
        <v>6</v>
      </c>
      <c r="B687">
        <v>76311225</v>
      </c>
      <c r="C687">
        <v>76427997</v>
      </c>
      <c r="D687" t="s">
        <v>948</v>
      </c>
      <c r="E687" t="s">
        <v>949</v>
      </c>
      <c r="F687" t="s">
        <v>54</v>
      </c>
      <c r="G687" t="s">
        <v>950</v>
      </c>
      <c r="H687" t="s">
        <v>964</v>
      </c>
    </row>
    <row r="688" spans="1:8" x14ac:dyDescent="0.3">
      <c r="A688">
        <v>15</v>
      </c>
      <c r="B688">
        <v>101840818</v>
      </c>
      <c r="C688">
        <v>102065405</v>
      </c>
      <c r="D688" t="s">
        <v>965</v>
      </c>
      <c r="E688" t="s">
        <v>966</v>
      </c>
      <c r="F688" t="s">
        <v>54</v>
      </c>
      <c r="G688" t="s">
        <v>967</v>
      </c>
      <c r="H688" t="s">
        <v>968</v>
      </c>
    </row>
    <row r="689" spans="1:8" x14ac:dyDescent="0.3">
      <c r="A689">
        <v>15</v>
      </c>
      <c r="B689">
        <v>101840818</v>
      </c>
      <c r="C689">
        <v>102065405</v>
      </c>
      <c r="D689" t="s">
        <v>965</v>
      </c>
      <c r="E689" t="s">
        <v>966</v>
      </c>
      <c r="F689" t="s">
        <v>54</v>
      </c>
      <c r="G689" t="s">
        <v>967</v>
      </c>
      <c r="H689" t="s">
        <v>969</v>
      </c>
    </row>
    <row r="690" spans="1:8" x14ac:dyDescent="0.3">
      <c r="A690">
        <v>15</v>
      </c>
      <c r="B690">
        <v>101840818</v>
      </c>
      <c r="C690">
        <v>102065405</v>
      </c>
      <c r="D690" t="s">
        <v>965</v>
      </c>
      <c r="E690" t="s">
        <v>966</v>
      </c>
      <c r="F690" t="s">
        <v>51</v>
      </c>
      <c r="G690" t="s">
        <v>967</v>
      </c>
      <c r="H690" t="s">
        <v>970</v>
      </c>
    </row>
    <row r="691" spans="1:8" x14ac:dyDescent="0.3">
      <c r="A691">
        <v>15</v>
      </c>
      <c r="B691">
        <v>101840818</v>
      </c>
      <c r="C691">
        <v>102065405</v>
      </c>
      <c r="D691" t="s">
        <v>965</v>
      </c>
      <c r="E691" t="s">
        <v>966</v>
      </c>
      <c r="F691" t="s">
        <v>54</v>
      </c>
      <c r="G691" t="s">
        <v>967</v>
      </c>
      <c r="H691" t="s">
        <v>971</v>
      </c>
    </row>
    <row r="692" spans="1:8" x14ac:dyDescent="0.3">
      <c r="A692">
        <v>15</v>
      </c>
      <c r="B692">
        <v>101840818</v>
      </c>
      <c r="C692">
        <v>102065405</v>
      </c>
      <c r="D692" t="s">
        <v>965</v>
      </c>
      <c r="E692" t="s">
        <v>966</v>
      </c>
      <c r="F692" t="s">
        <v>56</v>
      </c>
      <c r="G692" t="s">
        <v>967</v>
      </c>
      <c r="H692" t="s">
        <v>972</v>
      </c>
    </row>
    <row r="693" spans="1:8" x14ac:dyDescent="0.3">
      <c r="A693">
        <v>15</v>
      </c>
      <c r="B693">
        <v>101840818</v>
      </c>
      <c r="C693">
        <v>102065405</v>
      </c>
      <c r="D693" t="s">
        <v>965</v>
      </c>
      <c r="E693" t="s">
        <v>966</v>
      </c>
      <c r="F693" t="s">
        <v>51</v>
      </c>
      <c r="G693" t="s">
        <v>967</v>
      </c>
      <c r="H693" t="s">
        <v>973</v>
      </c>
    </row>
    <row r="694" spans="1:8" x14ac:dyDescent="0.3">
      <c r="A694">
        <v>15</v>
      </c>
      <c r="B694">
        <v>101840818</v>
      </c>
      <c r="C694">
        <v>102065405</v>
      </c>
      <c r="D694" t="s">
        <v>965</v>
      </c>
      <c r="E694" t="s">
        <v>966</v>
      </c>
      <c r="F694" t="s">
        <v>51</v>
      </c>
      <c r="G694" t="s">
        <v>967</v>
      </c>
      <c r="H694" t="s">
        <v>974</v>
      </c>
    </row>
    <row r="695" spans="1:8" x14ac:dyDescent="0.3">
      <c r="A695">
        <v>15</v>
      </c>
      <c r="B695">
        <v>101840818</v>
      </c>
      <c r="C695">
        <v>102065405</v>
      </c>
      <c r="D695" t="s">
        <v>965</v>
      </c>
      <c r="E695" t="s">
        <v>966</v>
      </c>
      <c r="F695" t="s">
        <v>51</v>
      </c>
      <c r="G695" t="s">
        <v>967</v>
      </c>
      <c r="H695" t="s">
        <v>975</v>
      </c>
    </row>
    <row r="696" spans="1:8" x14ac:dyDescent="0.3">
      <c r="A696">
        <v>15</v>
      </c>
      <c r="B696">
        <v>101840818</v>
      </c>
      <c r="C696">
        <v>102065405</v>
      </c>
      <c r="D696" t="s">
        <v>965</v>
      </c>
      <c r="E696" t="s">
        <v>966</v>
      </c>
      <c r="F696" t="s">
        <v>51</v>
      </c>
      <c r="G696" t="s">
        <v>967</v>
      </c>
      <c r="H696" t="s">
        <v>976</v>
      </c>
    </row>
    <row r="697" spans="1:8" x14ac:dyDescent="0.3">
      <c r="A697">
        <v>15</v>
      </c>
      <c r="B697">
        <v>101840818</v>
      </c>
      <c r="C697">
        <v>102065405</v>
      </c>
      <c r="D697" t="s">
        <v>965</v>
      </c>
      <c r="E697" t="s">
        <v>966</v>
      </c>
      <c r="F697" t="s">
        <v>56</v>
      </c>
      <c r="G697" t="s">
        <v>967</v>
      </c>
      <c r="H697" t="s">
        <v>977</v>
      </c>
    </row>
    <row r="698" spans="1:8" x14ac:dyDescent="0.3">
      <c r="A698">
        <v>15</v>
      </c>
      <c r="B698">
        <v>101840818</v>
      </c>
      <c r="C698">
        <v>102065405</v>
      </c>
      <c r="D698" t="s">
        <v>965</v>
      </c>
      <c r="E698" t="s">
        <v>966</v>
      </c>
      <c r="F698" t="s">
        <v>51</v>
      </c>
      <c r="G698" t="s">
        <v>967</v>
      </c>
      <c r="H698" t="s">
        <v>978</v>
      </c>
    </row>
    <row r="699" spans="1:8" x14ac:dyDescent="0.3">
      <c r="A699">
        <v>15</v>
      </c>
      <c r="B699">
        <v>101840818</v>
      </c>
      <c r="C699">
        <v>102065405</v>
      </c>
      <c r="D699" t="s">
        <v>965</v>
      </c>
      <c r="E699" t="s">
        <v>966</v>
      </c>
      <c r="F699" t="s">
        <v>51</v>
      </c>
      <c r="G699" t="s">
        <v>967</v>
      </c>
      <c r="H699" t="s">
        <v>979</v>
      </c>
    </row>
    <row r="700" spans="1:8" x14ac:dyDescent="0.3">
      <c r="A700">
        <v>15</v>
      </c>
      <c r="B700">
        <v>101840818</v>
      </c>
      <c r="C700">
        <v>102065405</v>
      </c>
      <c r="D700" t="s">
        <v>965</v>
      </c>
      <c r="E700" t="s">
        <v>966</v>
      </c>
      <c r="F700" t="s">
        <v>54</v>
      </c>
      <c r="G700" t="s">
        <v>967</v>
      </c>
      <c r="H700" t="s">
        <v>980</v>
      </c>
    </row>
    <row r="701" spans="1:8" x14ac:dyDescent="0.3">
      <c r="A701">
        <v>15</v>
      </c>
      <c r="B701">
        <v>101840818</v>
      </c>
      <c r="C701">
        <v>102065405</v>
      </c>
      <c r="D701" t="s">
        <v>965</v>
      </c>
      <c r="E701" t="s">
        <v>966</v>
      </c>
      <c r="F701" t="s">
        <v>51</v>
      </c>
      <c r="G701" t="s">
        <v>967</v>
      </c>
      <c r="H701" t="s">
        <v>981</v>
      </c>
    </row>
    <row r="702" spans="1:8" x14ac:dyDescent="0.3">
      <c r="A702">
        <v>15</v>
      </c>
      <c r="B702">
        <v>101840818</v>
      </c>
      <c r="C702">
        <v>102065405</v>
      </c>
      <c r="D702" t="s">
        <v>965</v>
      </c>
      <c r="E702" t="s">
        <v>966</v>
      </c>
      <c r="F702" t="s">
        <v>51</v>
      </c>
      <c r="G702" t="s">
        <v>967</v>
      </c>
      <c r="H702" t="s">
        <v>982</v>
      </c>
    </row>
    <row r="703" spans="1:8" x14ac:dyDescent="0.3">
      <c r="A703">
        <v>15</v>
      </c>
      <c r="B703">
        <v>101840818</v>
      </c>
      <c r="C703">
        <v>102065405</v>
      </c>
      <c r="D703" t="s">
        <v>965</v>
      </c>
      <c r="E703" t="s">
        <v>966</v>
      </c>
      <c r="F703" t="s">
        <v>51</v>
      </c>
      <c r="G703" t="s">
        <v>967</v>
      </c>
      <c r="H703" t="s">
        <v>983</v>
      </c>
    </row>
    <row r="704" spans="1:8" x14ac:dyDescent="0.3">
      <c r="A704">
        <v>15</v>
      </c>
      <c r="B704">
        <v>101840818</v>
      </c>
      <c r="C704">
        <v>102065405</v>
      </c>
      <c r="D704" t="s">
        <v>965</v>
      </c>
      <c r="E704" t="s">
        <v>966</v>
      </c>
      <c r="F704" t="s">
        <v>51</v>
      </c>
      <c r="G704" t="s">
        <v>967</v>
      </c>
      <c r="H704" t="s">
        <v>984</v>
      </c>
    </row>
    <row r="705" spans="1:8" x14ac:dyDescent="0.3">
      <c r="A705">
        <v>15</v>
      </c>
      <c r="B705">
        <v>101840818</v>
      </c>
      <c r="C705">
        <v>102065405</v>
      </c>
      <c r="D705" t="s">
        <v>965</v>
      </c>
      <c r="E705" t="s">
        <v>966</v>
      </c>
      <c r="F705" t="s">
        <v>56</v>
      </c>
      <c r="G705" t="s">
        <v>967</v>
      </c>
      <c r="H705" t="s">
        <v>985</v>
      </c>
    </row>
    <row r="706" spans="1:8" x14ac:dyDescent="0.3">
      <c r="A706">
        <v>15</v>
      </c>
      <c r="B706">
        <v>101840818</v>
      </c>
      <c r="C706">
        <v>102065405</v>
      </c>
      <c r="D706" t="s">
        <v>965</v>
      </c>
      <c r="E706" t="s">
        <v>966</v>
      </c>
      <c r="F706" t="s">
        <v>54</v>
      </c>
      <c r="G706" t="s">
        <v>967</v>
      </c>
      <c r="H706" t="s">
        <v>986</v>
      </c>
    </row>
    <row r="707" spans="1:8" x14ac:dyDescent="0.3">
      <c r="A707">
        <v>15</v>
      </c>
      <c r="B707">
        <v>101840818</v>
      </c>
      <c r="C707">
        <v>102065405</v>
      </c>
      <c r="D707" t="s">
        <v>965</v>
      </c>
      <c r="E707" t="s">
        <v>966</v>
      </c>
      <c r="F707" t="s">
        <v>54</v>
      </c>
      <c r="G707" t="s">
        <v>967</v>
      </c>
      <c r="H707" t="s">
        <v>987</v>
      </c>
    </row>
    <row r="708" spans="1:8" x14ac:dyDescent="0.3">
      <c r="A708">
        <v>15</v>
      </c>
      <c r="B708">
        <v>101840818</v>
      </c>
      <c r="C708">
        <v>102065405</v>
      </c>
      <c r="D708" t="s">
        <v>965</v>
      </c>
      <c r="E708" t="s">
        <v>966</v>
      </c>
      <c r="F708" t="s">
        <v>54</v>
      </c>
      <c r="G708" t="s">
        <v>967</v>
      </c>
      <c r="H708" t="s">
        <v>988</v>
      </c>
    </row>
    <row r="709" spans="1:8" x14ac:dyDescent="0.3">
      <c r="A709">
        <v>15</v>
      </c>
      <c r="B709">
        <v>101840818</v>
      </c>
      <c r="C709">
        <v>102065405</v>
      </c>
      <c r="D709" t="s">
        <v>965</v>
      </c>
      <c r="E709" t="s">
        <v>966</v>
      </c>
      <c r="F709" t="s">
        <v>54</v>
      </c>
      <c r="G709" t="s">
        <v>967</v>
      </c>
      <c r="H709" t="s">
        <v>989</v>
      </c>
    </row>
    <row r="710" spans="1:8" x14ac:dyDescent="0.3">
      <c r="A710">
        <v>15</v>
      </c>
      <c r="B710">
        <v>101840818</v>
      </c>
      <c r="C710">
        <v>102065405</v>
      </c>
      <c r="D710" t="s">
        <v>965</v>
      </c>
      <c r="E710" t="s">
        <v>966</v>
      </c>
      <c r="F710" t="s">
        <v>54</v>
      </c>
      <c r="G710" t="s">
        <v>967</v>
      </c>
      <c r="H710" t="s">
        <v>990</v>
      </c>
    </row>
    <row r="711" spans="1:8" x14ac:dyDescent="0.3">
      <c r="A711">
        <v>15</v>
      </c>
      <c r="B711">
        <v>101840818</v>
      </c>
      <c r="C711">
        <v>102065405</v>
      </c>
      <c r="D711" t="s">
        <v>965</v>
      </c>
      <c r="E711" t="s">
        <v>966</v>
      </c>
      <c r="F711" t="s">
        <v>54</v>
      </c>
      <c r="G711" t="s">
        <v>967</v>
      </c>
      <c r="H711" t="s">
        <v>991</v>
      </c>
    </row>
    <row r="712" spans="1:8" x14ac:dyDescent="0.3">
      <c r="A712">
        <v>7</v>
      </c>
      <c r="B712">
        <v>4683388</v>
      </c>
      <c r="C712">
        <v>4811074</v>
      </c>
      <c r="D712" t="s">
        <v>992</v>
      </c>
      <c r="E712" t="s">
        <v>993</v>
      </c>
      <c r="F712" t="s">
        <v>54</v>
      </c>
      <c r="G712" t="s">
        <v>994</v>
      </c>
      <c r="H712" t="s">
        <v>995</v>
      </c>
    </row>
    <row r="713" spans="1:8" x14ac:dyDescent="0.3">
      <c r="A713">
        <v>7</v>
      </c>
      <c r="B713">
        <v>4683388</v>
      </c>
      <c r="C713">
        <v>4811074</v>
      </c>
      <c r="D713" t="s">
        <v>992</v>
      </c>
      <c r="E713" t="s">
        <v>993</v>
      </c>
      <c r="F713" t="s">
        <v>54</v>
      </c>
      <c r="G713" t="s">
        <v>994</v>
      </c>
      <c r="H713" t="s">
        <v>996</v>
      </c>
    </row>
    <row r="714" spans="1:8" x14ac:dyDescent="0.3">
      <c r="A714">
        <v>7</v>
      </c>
      <c r="B714">
        <v>4683388</v>
      </c>
      <c r="C714">
        <v>4811074</v>
      </c>
      <c r="D714" t="s">
        <v>992</v>
      </c>
      <c r="E714" t="s">
        <v>993</v>
      </c>
      <c r="F714" t="s">
        <v>56</v>
      </c>
      <c r="G714" t="s">
        <v>994</v>
      </c>
      <c r="H714" t="s">
        <v>997</v>
      </c>
    </row>
    <row r="715" spans="1:8" x14ac:dyDescent="0.3">
      <c r="A715">
        <v>7</v>
      </c>
      <c r="B715">
        <v>4683388</v>
      </c>
      <c r="C715">
        <v>4811074</v>
      </c>
      <c r="D715" t="s">
        <v>992</v>
      </c>
      <c r="E715" t="s">
        <v>993</v>
      </c>
      <c r="F715" t="s">
        <v>54</v>
      </c>
      <c r="G715" t="s">
        <v>994</v>
      </c>
      <c r="H715" t="s">
        <v>998</v>
      </c>
    </row>
    <row r="716" spans="1:8" x14ac:dyDescent="0.3">
      <c r="A716">
        <v>3</v>
      </c>
      <c r="B716">
        <v>99219191</v>
      </c>
      <c r="C716">
        <v>99224352</v>
      </c>
      <c r="D716" t="s">
        <v>999</v>
      </c>
      <c r="F716" t="s">
        <v>10</v>
      </c>
      <c r="G716" t="s">
        <v>1000</v>
      </c>
      <c r="H716" t="s">
        <v>1001</v>
      </c>
    </row>
    <row r="717" spans="1:8" x14ac:dyDescent="0.3">
      <c r="A717">
        <v>3</v>
      </c>
      <c r="B717">
        <v>182971032</v>
      </c>
      <c r="C717">
        <v>183016292</v>
      </c>
      <c r="D717" t="s">
        <v>1002</v>
      </c>
      <c r="E717" t="s">
        <v>1003</v>
      </c>
      <c r="F717" t="s">
        <v>54</v>
      </c>
      <c r="G717" t="s">
        <v>1004</v>
      </c>
      <c r="H717" t="s">
        <v>1005</v>
      </c>
    </row>
    <row r="718" spans="1:8" x14ac:dyDescent="0.3">
      <c r="A718">
        <v>3</v>
      </c>
      <c r="B718">
        <v>182971032</v>
      </c>
      <c r="C718">
        <v>183016292</v>
      </c>
      <c r="D718" t="s">
        <v>1002</v>
      </c>
      <c r="E718" t="s">
        <v>1003</v>
      </c>
      <c r="F718" t="s">
        <v>51</v>
      </c>
      <c r="G718" t="s">
        <v>1004</v>
      </c>
      <c r="H718" t="s">
        <v>1006</v>
      </c>
    </row>
    <row r="719" spans="1:8" x14ac:dyDescent="0.3">
      <c r="A719">
        <v>3</v>
      </c>
      <c r="B719">
        <v>182971032</v>
      </c>
      <c r="C719">
        <v>183016292</v>
      </c>
      <c r="D719" t="s">
        <v>1002</v>
      </c>
      <c r="E719" t="s">
        <v>1003</v>
      </c>
      <c r="F719" t="s">
        <v>51</v>
      </c>
      <c r="G719" t="s">
        <v>1004</v>
      </c>
      <c r="H719" t="s">
        <v>1007</v>
      </c>
    </row>
    <row r="720" spans="1:8" x14ac:dyDescent="0.3">
      <c r="A720">
        <v>3</v>
      </c>
      <c r="B720">
        <v>182971032</v>
      </c>
      <c r="C720">
        <v>183016292</v>
      </c>
      <c r="D720" t="s">
        <v>1002</v>
      </c>
      <c r="E720" t="s">
        <v>1003</v>
      </c>
      <c r="F720" t="s">
        <v>54</v>
      </c>
      <c r="G720" t="s">
        <v>1004</v>
      </c>
      <c r="H720" t="s">
        <v>1008</v>
      </c>
    </row>
    <row r="721" spans="1:8" x14ac:dyDescent="0.3">
      <c r="A721">
        <v>3</v>
      </c>
      <c r="B721">
        <v>182971032</v>
      </c>
      <c r="C721">
        <v>183016292</v>
      </c>
      <c r="D721" t="s">
        <v>1002</v>
      </c>
      <c r="E721" t="s">
        <v>1003</v>
      </c>
      <c r="F721" t="s">
        <v>54</v>
      </c>
      <c r="G721" t="s">
        <v>1004</v>
      </c>
      <c r="H721" t="s">
        <v>1009</v>
      </c>
    </row>
    <row r="722" spans="1:8" x14ac:dyDescent="0.3">
      <c r="A722">
        <v>3</v>
      </c>
      <c r="B722">
        <v>182971032</v>
      </c>
      <c r="C722">
        <v>183016292</v>
      </c>
      <c r="D722" t="s">
        <v>1002</v>
      </c>
      <c r="E722" t="s">
        <v>1003</v>
      </c>
      <c r="F722" t="s">
        <v>54</v>
      </c>
      <c r="G722" t="s">
        <v>1004</v>
      </c>
      <c r="H722" t="s">
        <v>1010</v>
      </c>
    </row>
    <row r="723" spans="1:8" x14ac:dyDescent="0.3">
      <c r="A723">
        <v>3</v>
      </c>
      <c r="B723">
        <v>182971032</v>
      </c>
      <c r="C723">
        <v>183016292</v>
      </c>
      <c r="D723" t="s">
        <v>1002</v>
      </c>
      <c r="E723" t="s">
        <v>1003</v>
      </c>
      <c r="F723" t="s">
        <v>51</v>
      </c>
      <c r="G723" t="s">
        <v>1004</v>
      </c>
      <c r="H723" t="s">
        <v>1011</v>
      </c>
    </row>
    <row r="724" spans="1:8" x14ac:dyDescent="0.3">
      <c r="A724">
        <v>3</v>
      </c>
      <c r="B724">
        <v>182971032</v>
      </c>
      <c r="C724">
        <v>183016292</v>
      </c>
      <c r="D724" t="s">
        <v>1002</v>
      </c>
      <c r="E724" t="s">
        <v>1003</v>
      </c>
      <c r="F724" t="s">
        <v>54</v>
      </c>
      <c r="G724" t="s">
        <v>1004</v>
      </c>
      <c r="H724" t="s">
        <v>1012</v>
      </c>
    </row>
    <row r="725" spans="1:8" x14ac:dyDescent="0.3">
      <c r="A725">
        <v>3</v>
      </c>
      <c r="B725">
        <v>182971032</v>
      </c>
      <c r="C725">
        <v>183016292</v>
      </c>
      <c r="D725" t="s">
        <v>1002</v>
      </c>
      <c r="E725" t="s">
        <v>1003</v>
      </c>
      <c r="F725" t="s">
        <v>51</v>
      </c>
      <c r="G725" t="s">
        <v>1004</v>
      </c>
      <c r="H725" t="s">
        <v>1013</v>
      </c>
    </row>
    <row r="726" spans="1:8" x14ac:dyDescent="0.3">
      <c r="A726">
        <v>3</v>
      </c>
      <c r="B726">
        <v>182971032</v>
      </c>
      <c r="C726">
        <v>183016292</v>
      </c>
      <c r="D726" t="s">
        <v>1002</v>
      </c>
      <c r="E726" t="s">
        <v>1003</v>
      </c>
      <c r="F726" t="s">
        <v>51</v>
      </c>
      <c r="G726" t="s">
        <v>1004</v>
      </c>
      <c r="H726" t="s">
        <v>1014</v>
      </c>
    </row>
    <row r="727" spans="1:8" x14ac:dyDescent="0.3">
      <c r="A727">
        <v>3</v>
      </c>
      <c r="B727">
        <v>182971032</v>
      </c>
      <c r="C727">
        <v>183016292</v>
      </c>
      <c r="D727" t="s">
        <v>1002</v>
      </c>
      <c r="E727" t="s">
        <v>1003</v>
      </c>
      <c r="F727" t="s">
        <v>54</v>
      </c>
      <c r="G727" t="s">
        <v>1004</v>
      </c>
      <c r="H727" t="s">
        <v>1015</v>
      </c>
    </row>
    <row r="728" spans="1:8" x14ac:dyDescent="0.3">
      <c r="A728">
        <v>3</v>
      </c>
      <c r="B728">
        <v>182971032</v>
      </c>
      <c r="C728">
        <v>183016292</v>
      </c>
      <c r="D728" t="s">
        <v>1002</v>
      </c>
      <c r="E728" t="s">
        <v>1003</v>
      </c>
      <c r="F728" t="s">
        <v>51</v>
      </c>
      <c r="G728" t="s">
        <v>1004</v>
      </c>
      <c r="H728" t="s">
        <v>1016</v>
      </c>
    </row>
    <row r="729" spans="1:8" x14ac:dyDescent="0.3">
      <c r="A729">
        <v>8</v>
      </c>
      <c r="B729">
        <v>18384811</v>
      </c>
      <c r="C729">
        <v>18942240</v>
      </c>
      <c r="D729" t="s">
        <v>1017</v>
      </c>
      <c r="E729" t="s">
        <v>1018</v>
      </c>
      <c r="F729" t="s">
        <v>54</v>
      </c>
      <c r="G729" t="s">
        <v>1019</v>
      </c>
      <c r="H729" t="s">
        <v>1020</v>
      </c>
    </row>
    <row r="730" spans="1:8" x14ac:dyDescent="0.3">
      <c r="A730">
        <v>8</v>
      </c>
      <c r="B730">
        <v>18384811</v>
      </c>
      <c r="C730">
        <v>18942240</v>
      </c>
      <c r="D730" t="s">
        <v>1017</v>
      </c>
      <c r="E730" t="s">
        <v>1018</v>
      </c>
      <c r="F730" t="s">
        <v>54</v>
      </c>
      <c r="G730" t="s">
        <v>1019</v>
      </c>
      <c r="H730" t="s">
        <v>1021</v>
      </c>
    </row>
    <row r="731" spans="1:8" x14ac:dyDescent="0.3">
      <c r="A731">
        <v>8</v>
      </c>
      <c r="B731">
        <v>18384811</v>
      </c>
      <c r="C731">
        <v>18942240</v>
      </c>
      <c r="D731" t="s">
        <v>1017</v>
      </c>
      <c r="E731" t="s">
        <v>1018</v>
      </c>
      <c r="F731" t="s">
        <v>54</v>
      </c>
      <c r="G731" t="s">
        <v>1019</v>
      </c>
      <c r="H731" t="s">
        <v>1022</v>
      </c>
    </row>
    <row r="732" spans="1:8" x14ac:dyDescent="0.3">
      <c r="A732">
        <v>8</v>
      </c>
      <c r="B732">
        <v>18384811</v>
      </c>
      <c r="C732">
        <v>18942240</v>
      </c>
      <c r="D732" t="s">
        <v>1017</v>
      </c>
      <c r="E732" t="s">
        <v>1018</v>
      </c>
      <c r="F732" t="s">
        <v>54</v>
      </c>
      <c r="G732" t="s">
        <v>1019</v>
      </c>
      <c r="H732" t="s">
        <v>1023</v>
      </c>
    </row>
    <row r="733" spans="1:8" x14ac:dyDescent="0.3">
      <c r="A733">
        <v>8</v>
      </c>
      <c r="B733">
        <v>18384811</v>
      </c>
      <c r="C733">
        <v>18942240</v>
      </c>
      <c r="D733" t="s">
        <v>1017</v>
      </c>
      <c r="E733" t="s">
        <v>1018</v>
      </c>
      <c r="F733" t="s">
        <v>151</v>
      </c>
      <c r="G733" t="s">
        <v>1019</v>
      </c>
      <c r="H733" t="s">
        <v>1024</v>
      </c>
    </row>
    <row r="734" spans="1:8" x14ac:dyDescent="0.3">
      <c r="A734">
        <v>8</v>
      </c>
      <c r="B734">
        <v>18384811</v>
      </c>
      <c r="C734">
        <v>18942240</v>
      </c>
      <c r="D734" t="s">
        <v>1017</v>
      </c>
      <c r="E734" t="s">
        <v>1018</v>
      </c>
      <c r="F734" t="s">
        <v>51</v>
      </c>
      <c r="G734" t="s">
        <v>1019</v>
      </c>
      <c r="H734" t="s">
        <v>1025</v>
      </c>
    </row>
    <row r="735" spans="1:8" x14ac:dyDescent="0.3">
      <c r="A735">
        <v>8</v>
      </c>
      <c r="B735">
        <v>18384811</v>
      </c>
      <c r="C735">
        <v>18942240</v>
      </c>
      <c r="D735" t="s">
        <v>1017</v>
      </c>
      <c r="E735" t="s">
        <v>1018</v>
      </c>
      <c r="F735" t="s">
        <v>54</v>
      </c>
      <c r="G735" t="s">
        <v>1019</v>
      </c>
      <c r="H735" t="s">
        <v>1026</v>
      </c>
    </row>
    <row r="736" spans="1:8" x14ac:dyDescent="0.3">
      <c r="A736">
        <v>8</v>
      </c>
      <c r="B736">
        <v>18384811</v>
      </c>
      <c r="C736">
        <v>18942240</v>
      </c>
      <c r="D736" t="s">
        <v>1017</v>
      </c>
      <c r="E736" t="s">
        <v>1018</v>
      </c>
      <c r="F736" t="s">
        <v>54</v>
      </c>
      <c r="G736" t="s">
        <v>1019</v>
      </c>
      <c r="H736" t="s">
        <v>1027</v>
      </c>
    </row>
    <row r="737" spans="1:8" x14ac:dyDescent="0.3">
      <c r="A737">
        <v>8</v>
      </c>
      <c r="B737">
        <v>18384811</v>
      </c>
      <c r="C737">
        <v>18942240</v>
      </c>
      <c r="D737" t="s">
        <v>1017</v>
      </c>
      <c r="E737" t="s">
        <v>1018</v>
      </c>
      <c r="F737" t="s">
        <v>51</v>
      </c>
      <c r="G737" t="s">
        <v>1019</v>
      </c>
      <c r="H737" t="s">
        <v>1028</v>
      </c>
    </row>
    <row r="738" spans="1:8" x14ac:dyDescent="0.3">
      <c r="A738">
        <v>8</v>
      </c>
      <c r="B738">
        <v>18384811</v>
      </c>
      <c r="C738">
        <v>18942240</v>
      </c>
      <c r="D738" t="s">
        <v>1017</v>
      </c>
      <c r="E738" t="s">
        <v>1018</v>
      </c>
      <c r="F738" t="s">
        <v>56</v>
      </c>
      <c r="G738" t="s">
        <v>1019</v>
      </c>
      <c r="H738" t="s">
        <v>1029</v>
      </c>
    </row>
    <row r="739" spans="1:8" x14ac:dyDescent="0.3">
      <c r="A739">
        <v>8</v>
      </c>
      <c r="B739">
        <v>18384811</v>
      </c>
      <c r="C739">
        <v>18942240</v>
      </c>
      <c r="D739" t="s">
        <v>1017</v>
      </c>
      <c r="E739" t="s">
        <v>1018</v>
      </c>
      <c r="F739" t="s">
        <v>151</v>
      </c>
      <c r="G739" t="s">
        <v>1019</v>
      </c>
      <c r="H739" t="s">
        <v>1030</v>
      </c>
    </row>
    <row r="740" spans="1:8" x14ac:dyDescent="0.3">
      <c r="A740">
        <v>8</v>
      </c>
      <c r="B740">
        <v>18384811</v>
      </c>
      <c r="C740">
        <v>18942240</v>
      </c>
      <c r="D740" t="s">
        <v>1017</v>
      </c>
      <c r="E740" t="s">
        <v>1018</v>
      </c>
      <c r="F740" t="s">
        <v>56</v>
      </c>
      <c r="G740" t="s">
        <v>1019</v>
      </c>
      <c r="H740" t="s">
        <v>1031</v>
      </c>
    </row>
    <row r="741" spans="1:8" x14ac:dyDescent="0.3">
      <c r="A741">
        <v>8</v>
      </c>
      <c r="B741">
        <v>18384811</v>
      </c>
      <c r="C741">
        <v>18942240</v>
      </c>
      <c r="D741" t="s">
        <v>1017</v>
      </c>
      <c r="E741" t="s">
        <v>1018</v>
      </c>
      <c r="F741" t="s">
        <v>54</v>
      </c>
      <c r="G741" t="s">
        <v>1019</v>
      </c>
      <c r="H741" t="s">
        <v>1032</v>
      </c>
    </row>
    <row r="742" spans="1:8" x14ac:dyDescent="0.3">
      <c r="A742">
        <v>8</v>
      </c>
      <c r="B742">
        <v>18384811</v>
      </c>
      <c r="C742">
        <v>18942240</v>
      </c>
      <c r="D742" t="s">
        <v>1017</v>
      </c>
      <c r="E742" t="s">
        <v>1018</v>
      </c>
      <c r="F742" t="s">
        <v>56</v>
      </c>
      <c r="G742" t="s">
        <v>1019</v>
      </c>
      <c r="H742" t="s">
        <v>1033</v>
      </c>
    </row>
    <row r="743" spans="1:8" x14ac:dyDescent="0.3">
      <c r="A743">
        <v>8</v>
      </c>
      <c r="B743">
        <v>18384811</v>
      </c>
      <c r="C743">
        <v>18942240</v>
      </c>
      <c r="D743" t="s">
        <v>1017</v>
      </c>
      <c r="E743" t="s">
        <v>1018</v>
      </c>
      <c r="F743" t="s">
        <v>51</v>
      </c>
      <c r="G743" t="s">
        <v>1019</v>
      </c>
      <c r="H743" t="s">
        <v>1034</v>
      </c>
    </row>
    <row r="744" spans="1:8" x14ac:dyDescent="0.3">
      <c r="A744">
        <v>8</v>
      </c>
      <c r="B744">
        <v>18384811</v>
      </c>
      <c r="C744">
        <v>18942240</v>
      </c>
      <c r="D744" t="s">
        <v>1017</v>
      </c>
      <c r="E744" t="s">
        <v>1018</v>
      </c>
      <c r="F744" t="s">
        <v>54</v>
      </c>
      <c r="G744" t="s">
        <v>1019</v>
      </c>
      <c r="H744" t="s">
        <v>1035</v>
      </c>
    </row>
    <row r="745" spans="1:8" x14ac:dyDescent="0.3">
      <c r="A745">
        <v>8</v>
      </c>
      <c r="B745">
        <v>18384811</v>
      </c>
      <c r="C745">
        <v>18942240</v>
      </c>
      <c r="D745" t="s">
        <v>1017</v>
      </c>
      <c r="E745" t="s">
        <v>1018</v>
      </c>
      <c r="F745" t="s">
        <v>51</v>
      </c>
      <c r="G745" t="s">
        <v>1019</v>
      </c>
      <c r="H745" t="s">
        <v>1036</v>
      </c>
    </row>
    <row r="746" spans="1:8" x14ac:dyDescent="0.3">
      <c r="A746">
        <v>8</v>
      </c>
      <c r="B746">
        <v>18384811</v>
      </c>
      <c r="C746">
        <v>18942240</v>
      </c>
      <c r="D746" t="s">
        <v>1017</v>
      </c>
      <c r="E746" t="s">
        <v>1018</v>
      </c>
      <c r="F746" t="s">
        <v>54</v>
      </c>
      <c r="G746" t="s">
        <v>1019</v>
      </c>
      <c r="H746" t="s">
        <v>1037</v>
      </c>
    </row>
    <row r="747" spans="1:8" x14ac:dyDescent="0.3">
      <c r="A747">
        <v>15</v>
      </c>
      <c r="B747">
        <v>67356101</v>
      </c>
      <c r="C747">
        <v>67487533</v>
      </c>
      <c r="D747" t="s">
        <v>1038</v>
      </c>
      <c r="E747" t="s">
        <v>1039</v>
      </c>
      <c r="F747" t="s">
        <v>54</v>
      </c>
      <c r="G747" t="s">
        <v>1040</v>
      </c>
      <c r="H747" t="s">
        <v>1041</v>
      </c>
    </row>
    <row r="748" spans="1:8" x14ac:dyDescent="0.3">
      <c r="A748">
        <v>15</v>
      </c>
      <c r="B748">
        <v>67356101</v>
      </c>
      <c r="C748">
        <v>67487533</v>
      </c>
      <c r="D748" t="s">
        <v>1038</v>
      </c>
      <c r="E748" t="s">
        <v>1039</v>
      </c>
      <c r="F748" t="s">
        <v>54</v>
      </c>
      <c r="G748" t="s">
        <v>1040</v>
      </c>
      <c r="H748" t="s">
        <v>1042</v>
      </c>
    </row>
    <row r="749" spans="1:8" x14ac:dyDescent="0.3">
      <c r="A749">
        <v>15</v>
      </c>
      <c r="B749">
        <v>67356101</v>
      </c>
      <c r="C749">
        <v>67487533</v>
      </c>
      <c r="D749" t="s">
        <v>1038</v>
      </c>
      <c r="E749" t="s">
        <v>1039</v>
      </c>
      <c r="F749" t="s">
        <v>56</v>
      </c>
      <c r="G749" t="s">
        <v>1040</v>
      </c>
      <c r="H749" t="s">
        <v>1043</v>
      </c>
    </row>
    <row r="750" spans="1:8" x14ac:dyDescent="0.3">
      <c r="A750">
        <v>15</v>
      </c>
      <c r="B750">
        <v>67356101</v>
      </c>
      <c r="C750">
        <v>67487533</v>
      </c>
      <c r="D750" t="s">
        <v>1038</v>
      </c>
      <c r="E750" t="s">
        <v>1039</v>
      </c>
      <c r="F750" t="s">
        <v>54</v>
      </c>
      <c r="G750" t="s">
        <v>1040</v>
      </c>
      <c r="H750" t="s">
        <v>1044</v>
      </c>
    </row>
    <row r="751" spans="1:8" x14ac:dyDescent="0.3">
      <c r="A751">
        <v>15</v>
      </c>
      <c r="B751">
        <v>67356101</v>
      </c>
      <c r="C751">
        <v>67487533</v>
      </c>
      <c r="D751" t="s">
        <v>1038</v>
      </c>
      <c r="E751" t="s">
        <v>1039</v>
      </c>
      <c r="F751" t="s">
        <v>54</v>
      </c>
      <c r="G751" t="s">
        <v>1040</v>
      </c>
      <c r="H751" t="s">
        <v>1045</v>
      </c>
    </row>
    <row r="752" spans="1:8" x14ac:dyDescent="0.3">
      <c r="A752">
        <v>15</v>
      </c>
      <c r="B752">
        <v>67356101</v>
      </c>
      <c r="C752">
        <v>67487533</v>
      </c>
      <c r="D752" t="s">
        <v>1038</v>
      </c>
      <c r="E752" t="s">
        <v>1039</v>
      </c>
      <c r="F752" t="s">
        <v>54</v>
      </c>
      <c r="G752" t="s">
        <v>1040</v>
      </c>
      <c r="H752" t="s">
        <v>1046</v>
      </c>
    </row>
    <row r="753" spans="1:8" x14ac:dyDescent="0.3">
      <c r="A753">
        <v>15</v>
      </c>
      <c r="B753">
        <v>67356101</v>
      </c>
      <c r="C753">
        <v>67487533</v>
      </c>
      <c r="D753" t="s">
        <v>1038</v>
      </c>
      <c r="E753" t="s">
        <v>1039</v>
      </c>
      <c r="F753" t="s">
        <v>54</v>
      </c>
      <c r="G753" t="s">
        <v>1040</v>
      </c>
      <c r="H753" t="s">
        <v>1047</v>
      </c>
    </row>
    <row r="754" spans="1:8" x14ac:dyDescent="0.3">
      <c r="A754">
        <v>15</v>
      </c>
      <c r="B754">
        <v>67356101</v>
      </c>
      <c r="C754">
        <v>67487533</v>
      </c>
      <c r="D754" t="s">
        <v>1038</v>
      </c>
      <c r="E754" t="s">
        <v>1039</v>
      </c>
      <c r="F754" t="s">
        <v>54</v>
      </c>
      <c r="G754" t="s">
        <v>1040</v>
      </c>
      <c r="H754" t="s">
        <v>1048</v>
      </c>
    </row>
    <row r="755" spans="1:8" x14ac:dyDescent="0.3">
      <c r="A755">
        <v>15</v>
      </c>
      <c r="B755">
        <v>67356101</v>
      </c>
      <c r="C755">
        <v>67487533</v>
      </c>
      <c r="D755" t="s">
        <v>1038</v>
      </c>
      <c r="E755" t="s">
        <v>1039</v>
      </c>
      <c r="F755" t="s">
        <v>54</v>
      </c>
      <c r="G755" t="s">
        <v>1040</v>
      </c>
      <c r="H755" t="s">
        <v>1049</v>
      </c>
    </row>
    <row r="756" spans="1:8" x14ac:dyDescent="0.3">
      <c r="A756">
        <v>15</v>
      </c>
      <c r="B756">
        <v>67356101</v>
      </c>
      <c r="C756">
        <v>67487533</v>
      </c>
      <c r="D756" t="s">
        <v>1038</v>
      </c>
      <c r="E756" t="s">
        <v>1039</v>
      </c>
      <c r="F756" t="s">
        <v>54</v>
      </c>
      <c r="G756" t="s">
        <v>1040</v>
      </c>
      <c r="H756" t="s">
        <v>1050</v>
      </c>
    </row>
    <row r="757" spans="1:8" x14ac:dyDescent="0.3">
      <c r="A757">
        <v>15</v>
      </c>
      <c r="B757">
        <v>67356101</v>
      </c>
      <c r="C757">
        <v>67487533</v>
      </c>
      <c r="D757" t="s">
        <v>1038</v>
      </c>
      <c r="E757" t="s">
        <v>1039</v>
      </c>
      <c r="F757" t="s">
        <v>54</v>
      </c>
      <c r="G757" t="s">
        <v>1040</v>
      </c>
      <c r="H757" t="s">
        <v>1051</v>
      </c>
    </row>
    <row r="758" spans="1:8" x14ac:dyDescent="0.3">
      <c r="A758">
        <v>15</v>
      </c>
      <c r="B758">
        <v>67356101</v>
      </c>
      <c r="C758">
        <v>67487533</v>
      </c>
      <c r="D758" t="s">
        <v>1038</v>
      </c>
      <c r="E758" t="s">
        <v>1039</v>
      </c>
      <c r="F758" t="s">
        <v>54</v>
      </c>
      <c r="G758" t="s">
        <v>1040</v>
      </c>
      <c r="H758" t="s">
        <v>1052</v>
      </c>
    </row>
    <row r="759" spans="1:8" x14ac:dyDescent="0.3">
      <c r="A759">
        <v>15</v>
      </c>
      <c r="B759">
        <v>67356101</v>
      </c>
      <c r="C759">
        <v>67487533</v>
      </c>
      <c r="D759" t="s">
        <v>1038</v>
      </c>
      <c r="E759" t="s">
        <v>1039</v>
      </c>
      <c r="F759" t="s">
        <v>56</v>
      </c>
      <c r="G759" t="s">
        <v>1040</v>
      </c>
      <c r="H759" t="s">
        <v>1053</v>
      </c>
    </row>
    <row r="760" spans="1:8" x14ac:dyDescent="0.3">
      <c r="A760">
        <v>15</v>
      </c>
      <c r="B760">
        <v>67356101</v>
      </c>
      <c r="C760">
        <v>67487533</v>
      </c>
      <c r="D760" t="s">
        <v>1038</v>
      </c>
      <c r="E760" t="s">
        <v>1039</v>
      </c>
      <c r="F760" t="s">
        <v>54</v>
      </c>
      <c r="G760" t="s">
        <v>1040</v>
      </c>
      <c r="H760" t="s">
        <v>1054</v>
      </c>
    </row>
    <row r="761" spans="1:8" x14ac:dyDescent="0.3">
      <c r="A761">
        <v>15</v>
      </c>
      <c r="B761">
        <v>67356101</v>
      </c>
      <c r="C761">
        <v>67487533</v>
      </c>
      <c r="D761" t="s">
        <v>1038</v>
      </c>
      <c r="E761" t="s">
        <v>1039</v>
      </c>
      <c r="F761" t="s">
        <v>56</v>
      </c>
      <c r="G761" t="s">
        <v>1040</v>
      </c>
      <c r="H761" t="s">
        <v>1055</v>
      </c>
    </row>
    <row r="762" spans="1:8" x14ac:dyDescent="0.3">
      <c r="A762">
        <v>2</v>
      </c>
      <c r="B762">
        <v>28856148</v>
      </c>
      <c r="C762">
        <v>28887406</v>
      </c>
      <c r="D762" t="s">
        <v>1056</v>
      </c>
      <c r="F762" t="s">
        <v>19</v>
      </c>
      <c r="G762" t="s">
        <v>1057</v>
      </c>
      <c r="H762" t="s">
        <v>1058</v>
      </c>
    </row>
    <row r="763" spans="1:8" x14ac:dyDescent="0.3">
      <c r="A763">
        <v>2</v>
      </c>
      <c r="B763">
        <v>105974169</v>
      </c>
      <c r="C763">
        <v>106054970</v>
      </c>
      <c r="D763" t="s">
        <v>1059</v>
      </c>
      <c r="E763" t="s">
        <v>1060</v>
      </c>
      <c r="F763" t="s">
        <v>54</v>
      </c>
      <c r="G763" t="s">
        <v>1061</v>
      </c>
      <c r="H763" t="s">
        <v>1062</v>
      </c>
    </row>
    <row r="764" spans="1:8" x14ac:dyDescent="0.3">
      <c r="A764">
        <v>2</v>
      </c>
      <c r="B764">
        <v>105974169</v>
      </c>
      <c r="C764">
        <v>106054970</v>
      </c>
      <c r="D764" t="s">
        <v>1059</v>
      </c>
      <c r="E764" t="s">
        <v>1060</v>
      </c>
      <c r="F764" t="s">
        <v>54</v>
      </c>
      <c r="G764" t="s">
        <v>1061</v>
      </c>
      <c r="H764" t="s">
        <v>1063</v>
      </c>
    </row>
    <row r="765" spans="1:8" x14ac:dyDescent="0.3">
      <c r="A765">
        <v>2</v>
      </c>
      <c r="B765">
        <v>105974169</v>
      </c>
      <c r="C765">
        <v>106054970</v>
      </c>
      <c r="D765" t="s">
        <v>1059</v>
      </c>
      <c r="E765" t="s">
        <v>1060</v>
      </c>
      <c r="F765" t="s">
        <v>54</v>
      </c>
      <c r="G765" t="s">
        <v>1061</v>
      </c>
      <c r="H765" t="s">
        <v>1064</v>
      </c>
    </row>
    <row r="766" spans="1:8" x14ac:dyDescent="0.3">
      <c r="A766">
        <v>2</v>
      </c>
      <c r="B766">
        <v>105974169</v>
      </c>
      <c r="C766">
        <v>106054970</v>
      </c>
      <c r="D766" t="s">
        <v>1059</v>
      </c>
      <c r="E766" t="s">
        <v>1060</v>
      </c>
      <c r="F766" t="s">
        <v>151</v>
      </c>
      <c r="G766" t="s">
        <v>1061</v>
      </c>
      <c r="H766" t="s">
        <v>1065</v>
      </c>
    </row>
    <row r="767" spans="1:8" x14ac:dyDescent="0.3">
      <c r="A767">
        <v>2</v>
      </c>
      <c r="B767">
        <v>105974169</v>
      </c>
      <c r="C767">
        <v>106054970</v>
      </c>
      <c r="D767" t="s">
        <v>1059</v>
      </c>
      <c r="E767" t="s">
        <v>1060</v>
      </c>
      <c r="F767" t="s">
        <v>54</v>
      </c>
      <c r="G767" t="s">
        <v>1061</v>
      </c>
      <c r="H767" t="s">
        <v>1066</v>
      </c>
    </row>
    <row r="768" spans="1:8" x14ac:dyDescent="0.3">
      <c r="A768">
        <v>2</v>
      </c>
      <c r="B768">
        <v>105974169</v>
      </c>
      <c r="C768">
        <v>106054970</v>
      </c>
      <c r="D768" t="s">
        <v>1059</v>
      </c>
      <c r="E768" t="s">
        <v>1060</v>
      </c>
      <c r="F768" t="s">
        <v>54</v>
      </c>
      <c r="G768" t="s">
        <v>1061</v>
      </c>
      <c r="H768" t="s">
        <v>1067</v>
      </c>
    </row>
    <row r="769" spans="1:8" x14ac:dyDescent="0.3">
      <c r="A769">
        <v>2</v>
      </c>
      <c r="B769">
        <v>105974169</v>
      </c>
      <c r="C769">
        <v>106054970</v>
      </c>
      <c r="D769" t="s">
        <v>1059</v>
      </c>
      <c r="E769" t="s">
        <v>1060</v>
      </c>
      <c r="F769" t="s">
        <v>54</v>
      </c>
      <c r="G769" t="s">
        <v>1061</v>
      </c>
      <c r="H769" t="s">
        <v>1068</v>
      </c>
    </row>
    <row r="770" spans="1:8" x14ac:dyDescent="0.3">
      <c r="A770">
        <v>2</v>
      </c>
      <c r="B770">
        <v>105974169</v>
      </c>
      <c r="C770">
        <v>106054970</v>
      </c>
      <c r="D770" t="s">
        <v>1059</v>
      </c>
      <c r="E770" t="s">
        <v>1060</v>
      </c>
      <c r="F770" t="s">
        <v>54</v>
      </c>
      <c r="G770" t="s">
        <v>1061</v>
      </c>
      <c r="H770" t="s">
        <v>1069</v>
      </c>
    </row>
    <row r="771" spans="1:8" x14ac:dyDescent="0.3">
      <c r="A771">
        <v>2</v>
      </c>
      <c r="B771">
        <v>105974169</v>
      </c>
      <c r="C771">
        <v>106054970</v>
      </c>
      <c r="D771" t="s">
        <v>1059</v>
      </c>
      <c r="E771" t="s">
        <v>1060</v>
      </c>
      <c r="F771" t="s">
        <v>151</v>
      </c>
      <c r="G771" t="s">
        <v>1061</v>
      </c>
      <c r="H771" t="s">
        <v>1070</v>
      </c>
    </row>
    <row r="772" spans="1:8" x14ac:dyDescent="0.3">
      <c r="A772">
        <v>2</v>
      </c>
      <c r="B772">
        <v>105974169</v>
      </c>
      <c r="C772">
        <v>106054970</v>
      </c>
      <c r="D772" t="s">
        <v>1059</v>
      </c>
      <c r="E772" t="s">
        <v>1060</v>
      </c>
      <c r="F772" t="s">
        <v>54</v>
      </c>
      <c r="G772" t="s">
        <v>1061</v>
      </c>
      <c r="H772" t="s">
        <v>1071</v>
      </c>
    </row>
    <row r="773" spans="1:8" x14ac:dyDescent="0.3">
      <c r="A773">
        <v>2</v>
      </c>
      <c r="B773">
        <v>105974169</v>
      </c>
      <c r="C773">
        <v>106054970</v>
      </c>
      <c r="D773" t="s">
        <v>1059</v>
      </c>
      <c r="E773" t="s">
        <v>1060</v>
      </c>
      <c r="F773" t="s">
        <v>54</v>
      </c>
      <c r="G773" t="s">
        <v>1061</v>
      </c>
      <c r="H773" t="s">
        <v>1072</v>
      </c>
    </row>
    <row r="774" spans="1:8" x14ac:dyDescent="0.3">
      <c r="A774">
        <v>2</v>
      </c>
      <c r="B774">
        <v>105974169</v>
      </c>
      <c r="C774">
        <v>106054970</v>
      </c>
      <c r="D774" t="s">
        <v>1059</v>
      </c>
      <c r="E774" t="s">
        <v>1060</v>
      </c>
      <c r="F774" t="s">
        <v>54</v>
      </c>
      <c r="G774" t="s">
        <v>1061</v>
      </c>
      <c r="H774" t="s">
        <v>1073</v>
      </c>
    </row>
    <row r="775" spans="1:8" x14ac:dyDescent="0.3">
      <c r="A775">
        <v>2</v>
      </c>
      <c r="B775">
        <v>105974169</v>
      </c>
      <c r="C775">
        <v>106054970</v>
      </c>
      <c r="D775" t="s">
        <v>1059</v>
      </c>
      <c r="E775" t="s">
        <v>1060</v>
      </c>
      <c r="F775" t="s">
        <v>54</v>
      </c>
      <c r="G775" t="s">
        <v>1061</v>
      </c>
      <c r="H775" t="s">
        <v>1074</v>
      </c>
    </row>
    <row r="776" spans="1:8" x14ac:dyDescent="0.3">
      <c r="A776">
        <v>3</v>
      </c>
      <c r="B776">
        <v>42846696</v>
      </c>
      <c r="C776">
        <v>42893920</v>
      </c>
      <c r="D776" t="s">
        <v>1075</v>
      </c>
      <c r="F776" t="s">
        <v>19</v>
      </c>
      <c r="G776" t="s">
        <v>1076</v>
      </c>
      <c r="H776" t="s">
        <v>1077</v>
      </c>
    </row>
    <row r="777" spans="1:8" x14ac:dyDescent="0.3">
      <c r="A777">
        <v>3</v>
      </c>
      <c r="B777">
        <v>42850906</v>
      </c>
      <c r="C777">
        <v>42949597</v>
      </c>
      <c r="D777" t="s">
        <v>1078</v>
      </c>
      <c r="F777" t="s">
        <v>51</v>
      </c>
      <c r="G777" t="s">
        <v>1079</v>
      </c>
      <c r="H777" t="s">
        <v>1080</v>
      </c>
    </row>
    <row r="778" spans="1:8" x14ac:dyDescent="0.3">
      <c r="A778">
        <v>3</v>
      </c>
      <c r="B778">
        <v>42850906</v>
      </c>
      <c r="C778">
        <v>42949597</v>
      </c>
      <c r="D778" t="s">
        <v>1078</v>
      </c>
      <c r="F778" t="s">
        <v>51</v>
      </c>
      <c r="G778" t="s">
        <v>1079</v>
      </c>
      <c r="H778" t="s">
        <v>1081</v>
      </c>
    </row>
    <row r="779" spans="1:8" x14ac:dyDescent="0.3">
      <c r="A779">
        <v>3</v>
      </c>
      <c r="B779">
        <v>42850906</v>
      </c>
      <c r="C779">
        <v>42949597</v>
      </c>
      <c r="D779" t="s">
        <v>1078</v>
      </c>
      <c r="F779" t="s">
        <v>51</v>
      </c>
      <c r="G779" t="s">
        <v>1079</v>
      </c>
      <c r="H779" t="s">
        <v>1082</v>
      </c>
    </row>
    <row r="780" spans="1:8" x14ac:dyDescent="0.3">
      <c r="A780">
        <v>2</v>
      </c>
      <c r="B780">
        <v>178092323</v>
      </c>
      <c r="C780">
        <v>178257425</v>
      </c>
      <c r="D780" t="s">
        <v>1083</v>
      </c>
      <c r="E780" t="s">
        <v>1084</v>
      </c>
      <c r="F780" t="s">
        <v>54</v>
      </c>
      <c r="G780" t="s">
        <v>1085</v>
      </c>
      <c r="H780" t="s">
        <v>1086</v>
      </c>
    </row>
    <row r="781" spans="1:8" x14ac:dyDescent="0.3">
      <c r="A781">
        <v>2</v>
      </c>
      <c r="B781">
        <v>178092323</v>
      </c>
      <c r="C781">
        <v>178257425</v>
      </c>
      <c r="D781" t="s">
        <v>1083</v>
      </c>
      <c r="E781" t="s">
        <v>1084</v>
      </c>
      <c r="F781" t="s">
        <v>54</v>
      </c>
      <c r="G781" t="s">
        <v>1085</v>
      </c>
      <c r="H781" t="s">
        <v>1087</v>
      </c>
    </row>
    <row r="782" spans="1:8" x14ac:dyDescent="0.3">
      <c r="A782">
        <v>2</v>
      </c>
      <c r="B782">
        <v>178092323</v>
      </c>
      <c r="C782">
        <v>178257425</v>
      </c>
      <c r="D782" t="s">
        <v>1083</v>
      </c>
      <c r="E782" t="s">
        <v>1084</v>
      </c>
      <c r="F782" t="s">
        <v>54</v>
      </c>
      <c r="G782" t="s">
        <v>1085</v>
      </c>
      <c r="H782" t="s">
        <v>1088</v>
      </c>
    </row>
    <row r="783" spans="1:8" x14ac:dyDescent="0.3">
      <c r="A783">
        <v>2</v>
      </c>
      <c r="B783">
        <v>178092323</v>
      </c>
      <c r="C783">
        <v>178257425</v>
      </c>
      <c r="D783" t="s">
        <v>1083</v>
      </c>
      <c r="E783" t="s">
        <v>1084</v>
      </c>
      <c r="F783" t="s">
        <v>54</v>
      </c>
      <c r="G783" t="s">
        <v>1085</v>
      </c>
      <c r="H783" t="s">
        <v>1089</v>
      </c>
    </row>
    <row r="784" spans="1:8" x14ac:dyDescent="0.3">
      <c r="A784">
        <v>2</v>
      </c>
      <c r="B784">
        <v>178092323</v>
      </c>
      <c r="C784">
        <v>178257425</v>
      </c>
      <c r="D784" t="s">
        <v>1083</v>
      </c>
      <c r="E784" t="s">
        <v>1084</v>
      </c>
      <c r="F784" t="s">
        <v>54</v>
      </c>
      <c r="G784" t="s">
        <v>1085</v>
      </c>
      <c r="H784" t="s">
        <v>1090</v>
      </c>
    </row>
    <row r="785" spans="1:8" x14ac:dyDescent="0.3">
      <c r="A785">
        <v>2</v>
      </c>
      <c r="B785">
        <v>178092323</v>
      </c>
      <c r="C785">
        <v>178257425</v>
      </c>
      <c r="D785" t="s">
        <v>1083</v>
      </c>
      <c r="E785" t="s">
        <v>1084</v>
      </c>
      <c r="F785" t="s">
        <v>54</v>
      </c>
      <c r="G785" t="s">
        <v>1085</v>
      </c>
      <c r="H785" t="s">
        <v>1091</v>
      </c>
    </row>
    <row r="786" spans="1:8" x14ac:dyDescent="0.3">
      <c r="A786">
        <v>2</v>
      </c>
      <c r="B786">
        <v>178092323</v>
      </c>
      <c r="C786">
        <v>178257425</v>
      </c>
      <c r="D786" t="s">
        <v>1083</v>
      </c>
      <c r="E786" t="s">
        <v>1084</v>
      </c>
      <c r="F786" t="s">
        <v>54</v>
      </c>
      <c r="G786" t="s">
        <v>1085</v>
      </c>
      <c r="H786" t="s">
        <v>1092</v>
      </c>
    </row>
    <row r="787" spans="1:8" x14ac:dyDescent="0.3">
      <c r="A787">
        <v>2</v>
      </c>
      <c r="B787">
        <v>178092323</v>
      </c>
      <c r="C787">
        <v>178257425</v>
      </c>
      <c r="D787" t="s">
        <v>1083</v>
      </c>
      <c r="E787" t="s">
        <v>1084</v>
      </c>
      <c r="F787" t="s">
        <v>54</v>
      </c>
      <c r="G787" t="s">
        <v>1085</v>
      </c>
      <c r="H787" t="s">
        <v>1093</v>
      </c>
    </row>
    <row r="788" spans="1:8" x14ac:dyDescent="0.3">
      <c r="A788">
        <v>2</v>
      </c>
      <c r="B788">
        <v>178092323</v>
      </c>
      <c r="C788">
        <v>178257425</v>
      </c>
      <c r="D788" t="s">
        <v>1083</v>
      </c>
      <c r="E788" t="s">
        <v>1084</v>
      </c>
      <c r="F788" t="s">
        <v>54</v>
      </c>
      <c r="G788" t="s">
        <v>1085</v>
      </c>
      <c r="H788" t="s">
        <v>1094</v>
      </c>
    </row>
    <row r="789" spans="1:8" x14ac:dyDescent="0.3">
      <c r="A789">
        <v>2</v>
      </c>
      <c r="B789">
        <v>178092323</v>
      </c>
      <c r="C789">
        <v>178257425</v>
      </c>
      <c r="D789" t="s">
        <v>1083</v>
      </c>
      <c r="E789" t="s">
        <v>1084</v>
      </c>
      <c r="F789" t="s">
        <v>54</v>
      </c>
      <c r="G789" t="s">
        <v>1085</v>
      </c>
      <c r="H789" t="s">
        <v>1095</v>
      </c>
    </row>
    <row r="790" spans="1:8" x14ac:dyDescent="0.3">
      <c r="A790">
        <v>2</v>
      </c>
      <c r="B790">
        <v>178092323</v>
      </c>
      <c r="C790">
        <v>178257425</v>
      </c>
      <c r="D790" t="s">
        <v>1083</v>
      </c>
      <c r="E790" t="s">
        <v>1084</v>
      </c>
      <c r="F790" t="s">
        <v>54</v>
      </c>
      <c r="G790" t="s">
        <v>1085</v>
      </c>
      <c r="H790" t="s">
        <v>1096</v>
      </c>
    </row>
    <row r="791" spans="1:8" x14ac:dyDescent="0.3">
      <c r="A791">
        <v>2</v>
      </c>
      <c r="B791">
        <v>178092323</v>
      </c>
      <c r="C791">
        <v>178257425</v>
      </c>
      <c r="D791" t="s">
        <v>1083</v>
      </c>
      <c r="E791" t="s">
        <v>1084</v>
      </c>
      <c r="F791" t="s">
        <v>54</v>
      </c>
      <c r="G791" t="s">
        <v>1085</v>
      </c>
      <c r="H791" t="s">
        <v>1097</v>
      </c>
    </row>
    <row r="792" spans="1:8" x14ac:dyDescent="0.3">
      <c r="A792">
        <v>2</v>
      </c>
      <c r="B792">
        <v>178092323</v>
      </c>
      <c r="C792">
        <v>178257425</v>
      </c>
      <c r="D792" t="s">
        <v>1083</v>
      </c>
      <c r="E792" t="s">
        <v>1084</v>
      </c>
      <c r="F792" t="s">
        <v>56</v>
      </c>
      <c r="G792" t="s">
        <v>1085</v>
      </c>
      <c r="H792" t="s">
        <v>1098</v>
      </c>
    </row>
    <row r="793" spans="1:8" x14ac:dyDescent="0.3">
      <c r="A793">
        <v>2</v>
      </c>
      <c r="B793">
        <v>178092323</v>
      </c>
      <c r="C793">
        <v>178257425</v>
      </c>
      <c r="D793" t="s">
        <v>1083</v>
      </c>
      <c r="E793" t="s">
        <v>1084</v>
      </c>
      <c r="F793" t="s">
        <v>56</v>
      </c>
      <c r="G793" t="s">
        <v>1085</v>
      </c>
      <c r="H793" t="s">
        <v>1099</v>
      </c>
    </row>
    <row r="794" spans="1:8" x14ac:dyDescent="0.3">
      <c r="A794">
        <v>15</v>
      </c>
      <c r="B794">
        <v>67435072</v>
      </c>
      <c r="C794">
        <v>67439277</v>
      </c>
      <c r="D794" t="s">
        <v>1100</v>
      </c>
      <c r="E794" t="s">
        <v>1101</v>
      </c>
      <c r="F794" t="s">
        <v>54</v>
      </c>
      <c r="G794" t="s">
        <v>1102</v>
      </c>
      <c r="H794" t="s">
        <v>1103</v>
      </c>
    </row>
    <row r="795" spans="1:8" x14ac:dyDescent="0.3">
      <c r="A795">
        <v>15</v>
      </c>
      <c r="B795">
        <v>60639333</v>
      </c>
      <c r="C795">
        <v>60695082</v>
      </c>
      <c r="D795" t="s">
        <v>1104</v>
      </c>
      <c r="E795" t="s">
        <v>1105</v>
      </c>
      <c r="F795" t="s">
        <v>54</v>
      </c>
      <c r="G795" t="s">
        <v>1106</v>
      </c>
      <c r="H795" t="s">
        <v>1107</v>
      </c>
    </row>
    <row r="796" spans="1:8" x14ac:dyDescent="0.3">
      <c r="A796">
        <v>15</v>
      </c>
      <c r="B796">
        <v>60639333</v>
      </c>
      <c r="C796">
        <v>60695082</v>
      </c>
      <c r="D796" t="s">
        <v>1104</v>
      </c>
      <c r="E796" t="s">
        <v>1105</v>
      </c>
      <c r="F796" t="s">
        <v>54</v>
      </c>
      <c r="G796" t="s">
        <v>1106</v>
      </c>
      <c r="H796" t="s">
        <v>1108</v>
      </c>
    </row>
    <row r="797" spans="1:8" x14ac:dyDescent="0.3">
      <c r="A797">
        <v>15</v>
      </c>
      <c r="B797">
        <v>60639333</v>
      </c>
      <c r="C797">
        <v>60695082</v>
      </c>
      <c r="D797" t="s">
        <v>1104</v>
      </c>
      <c r="E797" t="s">
        <v>1105</v>
      </c>
      <c r="F797" t="s">
        <v>54</v>
      </c>
      <c r="G797" t="s">
        <v>1106</v>
      </c>
      <c r="H797" t="s">
        <v>1109</v>
      </c>
    </row>
    <row r="798" spans="1:8" x14ac:dyDescent="0.3">
      <c r="A798">
        <v>15</v>
      </c>
      <c r="B798">
        <v>60639333</v>
      </c>
      <c r="C798">
        <v>60695082</v>
      </c>
      <c r="D798" t="s">
        <v>1104</v>
      </c>
      <c r="E798" t="s">
        <v>1105</v>
      </c>
      <c r="F798" t="s">
        <v>56</v>
      </c>
      <c r="G798" t="s">
        <v>1106</v>
      </c>
      <c r="H798" t="s">
        <v>1110</v>
      </c>
    </row>
    <row r="799" spans="1:8" x14ac:dyDescent="0.3">
      <c r="A799">
        <v>15</v>
      </c>
      <c r="B799">
        <v>60639333</v>
      </c>
      <c r="C799">
        <v>60695082</v>
      </c>
      <c r="D799" t="s">
        <v>1104</v>
      </c>
      <c r="E799" t="s">
        <v>1105</v>
      </c>
      <c r="F799" t="s">
        <v>151</v>
      </c>
      <c r="G799" t="s">
        <v>1106</v>
      </c>
      <c r="H799" t="s">
        <v>1111</v>
      </c>
    </row>
    <row r="800" spans="1:8" x14ac:dyDescent="0.3">
      <c r="A800">
        <v>15</v>
      </c>
      <c r="B800">
        <v>60639333</v>
      </c>
      <c r="C800">
        <v>60695082</v>
      </c>
      <c r="D800" t="s">
        <v>1104</v>
      </c>
      <c r="E800" t="s">
        <v>1105</v>
      </c>
      <c r="F800" t="s">
        <v>54</v>
      </c>
      <c r="G800" t="s">
        <v>1106</v>
      </c>
      <c r="H800" t="s">
        <v>1112</v>
      </c>
    </row>
    <row r="801" spans="1:8" x14ac:dyDescent="0.3">
      <c r="A801">
        <v>15</v>
      </c>
      <c r="B801">
        <v>60639333</v>
      </c>
      <c r="C801">
        <v>60695082</v>
      </c>
      <c r="D801" t="s">
        <v>1104</v>
      </c>
      <c r="E801" t="s">
        <v>1105</v>
      </c>
      <c r="F801" t="s">
        <v>56</v>
      </c>
      <c r="G801" t="s">
        <v>1106</v>
      </c>
      <c r="H801" t="s">
        <v>1113</v>
      </c>
    </row>
    <row r="802" spans="1:8" x14ac:dyDescent="0.3">
      <c r="A802">
        <v>15</v>
      </c>
      <c r="B802">
        <v>60639333</v>
      </c>
      <c r="C802">
        <v>60695082</v>
      </c>
      <c r="D802" t="s">
        <v>1104</v>
      </c>
      <c r="E802" t="s">
        <v>1105</v>
      </c>
      <c r="F802" t="s">
        <v>54</v>
      </c>
      <c r="G802" t="s">
        <v>1106</v>
      </c>
      <c r="H802" t="s">
        <v>1114</v>
      </c>
    </row>
    <row r="803" spans="1:8" x14ac:dyDescent="0.3">
      <c r="A803">
        <v>15</v>
      </c>
      <c r="B803">
        <v>60639333</v>
      </c>
      <c r="C803">
        <v>60695082</v>
      </c>
      <c r="D803" t="s">
        <v>1104</v>
      </c>
      <c r="E803" t="s">
        <v>1105</v>
      </c>
      <c r="F803" t="s">
        <v>54</v>
      </c>
      <c r="G803" t="s">
        <v>1106</v>
      </c>
      <c r="H803" t="s">
        <v>1115</v>
      </c>
    </row>
    <row r="804" spans="1:8" x14ac:dyDescent="0.3">
      <c r="A804">
        <v>15</v>
      </c>
      <c r="B804">
        <v>60639333</v>
      </c>
      <c r="C804">
        <v>60695082</v>
      </c>
      <c r="D804" t="s">
        <v>1104</v>
      </c>
      <c r="E804" t="s">
        <v>1105</v>
      </c>
      <c r="F804" t="s">
        <v>54</v>
      </c>
      <c r="G804" t="s">
        <v>1106</v>
      </c>
      <c r="H804" t="s">
        <v>1116</v>
      </c>
    </row>
    <row r="805" spans="1:8" x14ac:dyDescent="0.3">
      <c r="A805">
        <v>15</v>
      </c>
      <c r="B805">
        <v>60639333</v>
      </c>
      <c r="C805">
        <v>60695082</v>
      </c>
      <c r="D805" t="s">
        <v>1104</v>
      </c>
      <c r="E805" t="s">
        <v>1105</v>
      </c>
      <c r="F805" t="s">
        <v>54</v>
      </c>
      <c r="G805" t="s">
        <v>1106</v>
      </c>
      <c r="H805" t="s">
        <v>1117</v>
      </c>
    </row>
    <row r="806" spans="1:8" x14ac:dyDescent="0.3">
      <c r="A806">
        <v>15</v>
      </c>
      <c r="B806">
        <v>60639333</v>
      </c>
      <c r="C806">
        <v>60695082</v>
      </c>
      <c r="D806" t="s">
        <v>1104</v>
      </c>
      <c r="E806" t="s">
        <v>1105</v>
      </c>
      <c r="F806" t="s">
        <v>54</v>
      </c>
      <c r="G806" t="s">
        <v>1106</v>
      </c>
      <c r="H806" t="s">
        <v>1118</v>
      </c>
    </row>
    <row r="807" spans="1:8" x14ac:dyDescent="0.3">
      <c r="A807">
        <v>15</v>
      </c>
      <c r="B807">
        <v>60639333</v>
      </c>
      <c r="C807">
        <v>60695082</v>
      </c>
      <c r="D807" t="s">
        <v>1104</v>
      </c>
      <c r="E807" t="s">
        <v>1105</v>
      </c>
      <c r="F807" t="s">
        <v>151</v>
      </c>
      <c r="G807" t="s">
        <v>1106</v>
      </c>
      <c r="H807" t="s">
        <v>1119</v>
      </c>
    </row>
    <row r="808" spans="1:8" x14ac:dyDescent="0.3">
      <c r="A808">
        <v>15</v>
      </c>
      <c r="B808">
        <v>60639333</v>
      </c>
      <c r="C808">
        <v>60695082</v>
      </c>
      <c r="D808" t="s">
        <v>1104</v>
      </c>
      <c r="E808" t="s">
        <v>1105</v>
      </c>
      <c r="F808" t="s">
        <v>54</v>
      </c>
      <c r="G808" t="s">
        <v>1106</v>
      </c>
      <c r="H808" t="s">
        <v>1120</v>
      </c>
    </row>
    <row r="809" spans="1:8" x14ac:dyDescent="0.3">
      <c r="A809">
        <v>15</v>
      </c>
      <c r="B809">
        <v>60639333</v>
      </c>
      <c r="C809">
        <v>60695082</v>
      </c>
      <c r="D809" t="s">
        <v>1104</v>
      </c>
      <c r="E809" t="s">
        <v>1105</v>
      </c>
      <c r="F809" t="s">
        <v>151</v>
      </c>
      <c r="G809" t="s">
        <v>1106</v>
      </c>
      <c r="H809" t="s">
        <v>1121</v>
      </c>
    </row>
    <row r="810" spans="1:8" x14ac:dyDescent="0.3">
      <c r="A810">
        <v>15</v>
      </c>
      <c r="B810">
        <v>60639333</v>
      </c>
      <c r="C810">
        <v>60695082</v>
      </c>
      <c r="D810" t="s">
        <v>1104</v>
      </c>
      <c r="E810" t="s">
        <v>1105</v>
      </c>
      <c r="F810" t="s">
        <v>54</v>
      </c>
      <c r="G810" t="s">
        <v>1106</v>
      </c>
      <c r="H810" t="s">
        <v>1122</v>
      </c>
    </row>
    <row r="811" spans="1:8" x14ac:dyDescent="0.3">
      <c r="A811">
        <v>15</v>
      </c>
      <c r="B811">
        <v>60639333</v>
      </c>
      <c r="C811">
        <v>60695082</v>
      </c>
      <c r="D811" t="s">
        <v>1104</v>
      </c>
      <c r="E811" t="s">
        <v>1105</v>
      </c>
      <c r="F811" t="s">
        <v>56</v>
      </c>
      <c r="G811" t="s">
        <v>1106</v>
      </c>
      <c r="H811" t="s">
        <v>1123</v>
      </c>
    </row>
    <row r="812" spans="1:8" x14ac:dyDescent="0.3">
      <c r="A812">
        <v>15</v>
      </c>
      <c r="B812">
        <v>60639333</v>
      </c>
      <c r="C812">
        <v>60695082</v>
      </c>
      <c r="D812" t="s">
        <v>1104</v>
      </c>
      <c r="E812" t="s">
        <v>1105</v>
      </c>
      <c r="F812" t="s">
        <v>54</v>
      </c>
      <c r="G812" t="s">
        <v>1106</v>
      </c>
      <c r="H812" t="s">
        <v>1124</v>
      </c>
    </row>
    <row r="813" spans="1:8" x14ac:dyDescent="0.3">
      <c r="A813">
        <v>15</v>
      </c>
      <c r="B813">
        <v>60639333</v>
      </c>
      <c r="C813">
        <v>60695082</v>
      </c>
      <c r="D813" t="s">
        <v>1104</v>
      </c>
      <c r="E813" t="s">
        <v>1105</v>
      </c>
      <c r="F813" t="s">
        <v>54</v>
      </c>
      <c r="G813" t="s">
        <v>1106</v>
      </c>
      <c r="H813" t="s">
        <v>1125</v>
      </c>
    </row>
    <row r="814" spans="1:8" x14ac:dyDescent="0.3">
      <c r="A814">
        <v>15</v>
      </c>
      <c r="B814">
        <v>60639333</v>
      </c>
      <c r="C814">
        <v>60695082</v>
      </c>
      <c r="D814" t="s">
        <v>1104</v>
      </c>
      <c r="E814" t="s">
        <v>1105</v>
      </c>
      <c r="F814" t="s">
        <v>54</v>
      </c>
      <c r="G814" t="s">
        <v>1106</v>
      </c>
      <c r="H814" t="s">
        <v>1126</v>
      </c>
    </row>
    <row r="815" spans="1:8" x14ac:dyDescent="0.3">
      <c r="A815">
        <v>15</v>
      </c>
      <c r="B815">
        <v>60639333</v>
      </c>
      <c r="C815">
        <v>60695082</v>
      </c>
      <c r="D815" t="s">
        <v>1104</v>
      </c>
      <c r="E815" t="s">
        <v>1105</v>
      </c>
      <c r="F815" t="s">
        <v>54</v>
      </c>
      <c r="G815" t="s">
        <v>1106</v>
      </c>
      <c r="H815" t="s">
        <v>1127</v>
      </c>
    </row>
    <row r="816" spans="1:8" x14ac:dyDescent="0.3">
      <c r="A816">
        <v>15</v>
      </c>
      <c r="B816">
        <v>60639333</v>
      </c>
      <c r="C816">
        <v>60695082</v>
      </c>
      <c r="D816" t="s">
        <v>1104</v>
      </c>
      <c r="E816" t="s">
        <v>1105</v>
      </c>
      <c r="F816" t="s">
        <v>54</v>
      </c>
      <c r="G816" t="s">
        <v>1106</v>
      </c>
      <c r="H816" t="s">
        <v>1128</v>
      </c>
    </row>
    <row r="817" spans="1:8" x14ac:dyDescent="0.3">
      <c r="A817">
        <v>15</v>
      </c>
      <c r="B817">
        <v>60639333</v>
      </c>
      <c r="C817">
        <v>60695082</v>
      </c>
      <c r="D817" t="s">
        <v>1104</v>
      </c>
      <c r="E817" t="s">
        <v>1105</v>
      </c>
      <c r="F817" t="s">
        <v>54</v>
      </c>
      <c r="G817" t="s">
        <v>1106</v>
      </c>
      <c r="H817" t="s">
        <v>1129</v>
      </c>
    </row>
    <row r="818" spans="1:8" x14ac:dyDescent="0.3">
      <c r="A818">
        <v>15</v>
      </c>
      <c r="B818">
        <v>60639333</v>
      </c>
      <c r="C818">
        <v>60695082</v>
      </c>
      <c r="D818" t="s">
        <v>1104</v>
      </c>
      <c r="E818" t="s">
        <v>1105</v>
      </c>
      <c r="F818" t="s">
        <v>54</v>
      </c>
      <c r="G818" t="s">
        <v>1106</v>
      </c>
      <c r="H818" t="s">
        <v>1130</v>
      </c>
    </row>
    <row r="819" spans="1:8" x14ac:dyDescent="0.3">
      <c r="A819">
        <v>15</v>
      </c>
      <c r="B819">
        <v>60639333</v>
      </c>
      <c r="C819">
        <v>60695082</v>
      </c>
      <c r="D819" t="s">
        <v>1104</v>
      </c>
      <c r="E819" t="s">
        <v>1105</v>
      </c>
      <c r="F819" t="s">
        <v>54</v>
      </c>
      <c r="G819" t="s">
        <v>1106</v>
      </c>
      <c r="H819" t="s">
        <v>1131</v>
      </c>
    </row>
    <row r="820" spans="1:8" x14ac:dyDescent="0.3">
      <c r="A820">
        <v>15</v>
      </c>
      <c r="B820">
        <v>60639333</v>
      </c>
      <c r="C820">
        <v>60695082</v>
      </c>
      <c r="D820" t="s">
        <v>1104</v>
      </c>
      <c r="E820" t="s">
        <v>1105</v>
      </c>
      <c r="F820" t="s">
        <v>54</v>
      </c>
      <c r="G820" t="s">
        <v>1106</v>
      </c>
      <c r="H820" t="s">
        <v>1132</v>
      </c>
    </row>
    <row r="821" spans="1:8" x14ac:dyDescent="0.3">
      <c r="A821">
        <v>15</v>
      </c>
      <c r="B821">
        <v>60639333</v>
      </c>
      <c r="C821">
        <v>60695082</v>
      </c>
      <c r="D821" t="s">
        <v>1104</v>
      </c>
      <c r="E821" t="s">
        <v>1105</v>
      </c>
      <c r="F821" t="s">
        <v>54</v>
      </c>
      <c r="G821" t="s">
        <v>1106</v>
      </c>
      <c r="H821" t="s">
        <v>1133</v>
      </c>
    </row>
    <row r="822" spans="1:8" x14ac:dyDescent="0.3">
      <c r="A822">
        <v>15</v>
      </c>
      <c r="B822">
        <v>60639333</v>
      </c>
      <c r="C822">
        <v>60695082</v>
      </c>
      <c r="D822" t="s">
        <v>1104</v>
      </c>
      <c r="E822" t="s">
        <v>1105</v>
      </c>
      <c r="F822" t="s">
        <v>54</v>
      </c>
      <c r="G822" t="s">
        <v>1106</v>
      </c>
      <c r="H822" t="s">
        <v>1134</v>
      </c>
    </row>
    <row r="823" spans="1:8" x14ac:dyDescent="0.3">
      <c r="A823">
        <v>15</v>
      </c>
      <c r="B823">
        <v>60639333</v>
      </c>
      <c r="C823">
        <v>60695082</v>
      </c>
      <c r="D823" t="s">
        <v>1104</v>
      </c>
      <c r="E823" t="s">
        <v>1105</v>
      </c>
      <c r="F823" t="s">
        <v>54</v>
      </c>
      <c r="G823" t="s">
        <v>1106</v>
      </c>
      <c r="H823" t="s">
        <v>1135</v>
      </c>
    </row>
    <row r="824" spans="1:8" x14ac:dyDescent="0.3">
      <c r="A824">
        <v>15</v>
      </c>
      <c r="B824">
        <v>60639333</v>
      </c>
      <c r="C824">
        <v>60695082</v>
      </c>
      <c r="D824" t="s">
        <v>1104</v>
      </c>
      <c r="E824" t="s">
        <v>1105</v>
      </c>
      <c r="F824" t="s">
        <v>51</v>
      </c>
      <c r="G824" t="s">
        <v>1106</v>
      </c>
      <c r="H824" t="s">
        <v>1136</v>
      </c>
    </row>
    <row r="825" spans="1:8" x14ac:dyDescent="0.3">
      <c r="A825">
        <v>15</v>
      </c>
      <c r="B825">
        <v>60639333</v>
      </c>
      <c r="C825">
        <v>60695082</v>
      </c>
      <c r="D825" t="s">
        <v>1104</v>
      </c>
      <c r="E825" t="s">
        <v>1105</v>
      </c>
      <c r="F825" t="s">
        <v>51</v>
      </c>
      <c r="G825" t="s">
        <v>1106</v>
      </c>
      <c r="H825" t="s">
        <v>1137</v>
      </c>
    </row>
    <row r="826" spans="1:8" x14ac:dyDescent="0.3">
      <c r="A826">
        <v>15</v>
      </c>
      <c r="B826">
        <v>60639333</v>
      </c>
      <c r="C826">
        <v>60695082</v>
      </c>
      <c r="D826" t="s">
        <v>1104</v>
      </c>
      <c r="E826" t="s">
        <v>1105</v>
      </c>
      <c r="F826" t="s">
        <v>54</v>
      </c>
      <c r="G826" t="s">
        <v>1106</v>
      </c>
      <c r="H826" t="s">
        <v>1138</v>
      </c>
    </row>
    <row r="827" spans="1:8" x14ac:dyDescent="0.3">
      <c r="A827">
        <v>15</v>
      </c>
      <c r="B827">
        <v>60639333</v>
      </c>
      <c r="C827">
        <v>60695082</v>
      </c>
      <c r="D827" t="s">
        <v>1104</v>
      </c>
      <c r="E827" t="s">
        <v>1105</v>
      </c>
      <c r="F827" t="s">
        <v>54</v>
      </c>
      <c r="G827" t="s">
        <v>1106</v>
      </c>
      <c r="H827" t="s">
        <v>1139</v>
      </c>
    </row>
    <row r="828" spans="1:8" x14ac:dyDescent="0.3">
      <c r="A828">
        <v>15</v>
      </c>
      <c r="B828">
        <v>60639333</v>
      </c>
      <c r="C828">
        <v>60695082</v>
      </c>
      <c r="D828" t="s">
        <v>1104</v>
      </c>
      <c r="E828" t="s">
        <v>1105</v>
      </c>
      <c r="F828" t="s">
        <v>54</v>
      </c>
      <c r="G828" t="s">
        <v>1106</v>
      </c>
      <c r="H828" t="s">
        <v>1140</v>
      </c>
    </row>
    <row r="829" spans="1:8" x14ac:dyDescent="0.3">
      <c r="A829">
        <v>15</v>
      </c>
      <c r="B829">
        <v>60639333</v>
      </c>
      <c r="C829">
        <v>60695082</v>
      </c>
      <c r="D829" t="s">
        <v>1104</v>
      </c>
      <c r="E829" t="s">
        <v>1105</v>
      </c>
      <c r="F829" t="s">
        <v>56</v>
      </c>
      <c r="G829" t="s">
        <v>1106</v>
      </c>
      <c r="H829" t="s">
        <v>1141</v>
      </c>
    </row>
    <row r="830" spans="1:8" x14ac:dyDescent="0.3">
      <c r="A830">
        <v>15</v>
      </c>
      <c r="B830">
        <v>60639333</v>
      </c>
      <c r="C830">
        <v>60695082</v>
      </c>
      <c r="D830" t="s">
        <v>1104</v>
      </c>
      <c r="E830" t="s">
        <v>1105</v>
      </c>
      <c r="F830" t="s">
        <v>54</v>
      </c>
      <c r="G830" t="s">
        <v>1106</v>
      </c>
      <c r="H830" t="s">
        <v>1142</v>
      </c>
    </row>
    <row r="831" spans="1:8" x14ac:dyDescent="0.3">
      <c r="A831">
        <v>15</v>
      </c>
      <c r="B831">
        <v>60639333</v>
      </c>
      <c r="C831">
        <v>60695082</v>
      </c>
      <c r="D831" t="s">
        <v>1104</v>
      </c>
      <c r="E831" t="s">
        <v>1105</v>
      </c>
      <c r="F831" t="s">
        <v>56</v>
      </c>
      <c r="G831" t="s">
        <v>1106</v>
      </c>
      <c r="H831" t="s">
        <v>1143</v>
      </c>
    </row>
    <row r="832" spans="1:8" x14ac:dyDescent="0.3">
      <c r="A832">
        <v>15</v>
      </c>
      <c r="B832">
        <v>60639333</v>
      </c>
      <c r="C832">
        <v>60695082</v>
      </c>
      <c r="D832" t="s">
        <v>1104</v>
      </c>
      <c r="E832" t="s">
        <v>1105</v>
      </c>
      <c r="F832" t="s">
        <v>56</v>
      </c>
      <c r="G832" t="s">
        <v>1106</v>
      </c>
      <c r="H832" t="s">
        <v>1144</v>
      </c>
    </row>
    <row r="833" spans="1:8" x14ac:dyDescent="0.3">
      <c r="A833">
        <v>10</v>
      </c>
      <c r="B833">
        <v>50222290</v>
      </c>
      <c r="C833">
        <v>50323554</v>
      </c>
      <c r="D833" t="s">
        <v>1145</v>
      </c>
      <c r="E833" t="s">
        <v>1146</v>
      </c>
      <c r="F833" t="s">
        <v>54</v>
      </c>
      <c r="G833" t="s">
        <v>1147</v>
      </c>
      <c r="H833" t="s">
        <v>1148</v>
      </c>
    </row>
    <row r="834" spans="1:8" x14ac:dyDescent="0.3">
      <c r="A834">
        <v>10</v>
      </c>
      <c r="B834">
        <v>50222290</v>
      </c>
      <c r="C834">
        <v>50323554</v>
      </c>
      <c r="D834" t="s">
        <v>1145</v>
      </c>
      <c r="E834" t="s">
        <v>1146</v>
      </c>
      <c r="F834" t="s">
        <v>56</v>
      </c>
      <c r="G834" t="s">
        <v>1147</v>
      </c>
      <c r="H834" t="s">
        <v>1149</v>
      </c>
    </row>
    <row r="835" spans="1:8" x14ac:dyDescent="0.3">
      <c r="A835">
        <v>10</v>
      </c>
      <c r="B835">
        <v>50222290</v>
      </c>
      <c r="C835">
        <v>50323554</v>
      </c>
      <c r="D835" t="s">
        <v>1145</v>
      </c>
      <c r="E835" t="s">
        <v>1146</v>
      </c>
      <c r="F835" t="s">
        <v>54</v>
      </c>
      <c r="G835" t="s">
        <v>1147</v>
      </c>
      <c r="H835" t="s">
        <v>1150</v>
      </c>
    </row>
    <row r="836" spans="1:8" x14ac:dyDescent="0.3">
      <c r="A836">
        <v>17</v>
      </c>
      <c r="B836">
        <v>25783670</v>
      </c>
      <c r="C836">
        <v>25953461</v>
      </c>
      <c r="D836" t="s">
        <v>1151</v>
      </c>
      <c r="E836" t="s">
        <v>1152</v>
      </c>
      <c r="F836" t="s">
        <v>54</v>
      </c>
      <c r="G836" t="s">
        <v>1153</v>
      </c>
      <c r="H836" t="s">
        <v>1154</v>
      </c>
    </row>
    <row r="837" spans="1:8" x14ac:dyDescent="0.3">
      <c r="A837">
        <v>17</v>
      </c>
      <c r="B837">
        <v>25783670</v>
      </c>
      <c r="C837">
        <v>25953461</v>
      </c>
      <c r="D837" t="s">
        <v>1151</v>
      </c>
      <c r="E837" t="s">
        <v>1152</v>
      </c>
      <c r="F837" t="s">
        <v>51</v>
      </c>
      <c r="G837" t="s">
        <v>1153</v>
      </c>
      <c r="H837" t="s">
        <v>1155</v>
      </c>
    </row>
    <row r="838" spans="1:8" x14ac:dyDescent="0.3">
      <c r="A838">
        <v>17</v>
      </c>
      <c r="B838">
        <v>25783670</v>
      </c>
      <c r="C838">
        <v>25953461</v>
      </c>
      <c r="D838" t="s">
        <v>1151</v>
      </c>
      <c r="E838" t="s">
        <v>1152</v>
      </c>
      <c r="F838" t="s">
        <v>54</v>
      </c>
      <c r="G838" t="s">
        <v>1153</v>
      </c>
      <c r="H838" t="s">
        <v>1156</v>
      </c>
    </row>
    <row r="839" spans="1:8" x14ac:dyDescent="0.3">
      <c r="A839">
        <v>17</v>
      </c>
      <c r="B839">
        <v>25783670</v>
      </c>
      <c r="C839">
        <v>25953461</v>
      </c>
      <c r="D839" t="s">
        <v>1151</v>
      </c>
      <c r="E839" t="s">
        <v>1152</v>
      </c>
      <c r="F839" t="s">
        <v>54</v>
      </c>
      <c r="G839" t="s">
        <v>1153</v>
      </c>
      <c r="H839" t="s">
        <v>1157</v>
      </c>
    </row>
    <row r="840" spans="1:8" x14ac:dyDescent="0.3">
      <c r="A840">
        <v>17</v>
      </c>
      <c r="B840">
        <v>25783670</v>
      </c>
      <c r="C840">
        <v>25953461</v>
      </c>
      <c r="D840" t="s">
        <v>1151</v>
      </c>
      <c r="E840" t="s">
        <v>1152</v>
      </c>
      <c r="F840" t="s">
        <v>51</v>
      </c>
      <c r="G840" t="s">
        <v>1153</v>
      </c>
      <c r="H840" t="s">
        <v>1158</v>
      </c>
    </row>
    <row r="841" spans="1:8" x14ac:dyDescent="0.3">
      <c r="A841">
        <v>17</v>
      </c>
      <c r="B841">
        <v>25783670</v>
      </c>
      <c r="C841">
        <v>25953461</v>
      </c>
      <c r="D841" t="s">
        <v>1151</v>
      </c>
      <c r="E841" t="s">
        <v>1152</v>
      </c>
      <c r="F841" t="s">
        <v>56</v>
      </c>
      <c r="G841" t="s">
        <v>1153</v>
      </c>
      <c r="H841" t="s">
        <v>1159</v>
      </c>
    </row>
    <row r="842" spans="1:8" x14ac:dyDescent="0.3">
      <c r="A842">
        <v>17</v>
      </c>
      <c r="B842">
        <v>25783670</v>
      </c>
      <c r="C842">
        <v>25953461</v>
      </c>
      <c r="D842" t="s">
        <v>1151</v>
      </c>
      <c r="E842" t="s">
        <v>1152</v>
      </c>
      <c r="F842" t="s">
        <v>56</v>
      </c>
      <c r="G842" t="s">
        <v>1153</v>
      </c>
      <c r="H842" t="s">
        <v>1160</v>
      </c>
    </row>
    <row r="843" spans="1:8" x14ac:dyDescent="0.3">
      <c r="A843">
        <v>17</v>
      </c>
      <c r="B843">
        <v>25783670</v>
      </c>
      <c r="C843">
        <v>25953461</v>
      </c>
      <c r="D843" t="s">
        <v>1151</v>
      </c>
      <c r="E843" t="s">
        <v>1152</v>
      </c>
      <c r="F843" t="s">
        <v>54</v>
      </c>
      <c r="G843" t="s">
        <v>1153</v>
      </c>
      <c r="H843" t="s">
        <v>1161</v>
      </c>
    </row>
    <row r="844" spans="1:8" x14ac:dyDescent="0.3">
      <c r="A844">
        <v>17</v>
      </c>
      <c r="B844">
        <v>25783670</v>
      </c>
      <c r="C844">
        <v>25953461</v>
      </c>
      <c r="D844" t="s">
        <v>1151</v>
      </c>
      <c r="E844" t="s">
        <v>1152</v>
      </c>
      <c r="F844" t="s">
        <v>151</v>
      </c>
      <c r="G844" t="s">
        <v>1153</v>
      </c>
      <c r="H844" t="s">
        <v>1162</v>
      </c>
    </row>
    <row r="845" spans="1:8" x14ac:dyDescent="0.3">
      <c r="A845">
        <v>17</v>
      </c>
      <c r="B845">
        <v>25783670</v>
      </c>
      <c r="C845">
        <v>25953461</v>
      </c>
      <c r="D845" t="s">
        <v>1151</v>
      </c>
      <c r="E845" t="s">
        <v>1152</v>
      </c>
      <c r="F845" t="s">
        <v>51</v>
      </c>
      <c r="G845" t="s">
        <v>1153</v>
      </c>
      <c r="H845" t="s">
        <v>1163</v>
      </c>
    </row>
    <row r="846" spans="1:8" x14ac:dyDescent="0.3">
      <c r="A846">
        <v>17</v>
      </c>
      <c r="B846">
        <v>25783670</v>
      </c>
      <c r="C846">
        <v>25953461</v>
      </c>
      <c r="D846" t="s">
        <v>1151</v>
      </c>
      <c r="E846" t="s">
        <v>1152</v>
      </c>
      <c r="F846" t="s">
        <v>51</v>
      </c>
      <c r="G846" t="s">
        <v>1153</v>
      </c>
      <c r="H846" t="s">
        <v>1164</v>
      </c>
    </row>
    <row r="847" spans="1:8" x14ac:dyDescent="0.3">
      <c r="A847">
        <v>17</v>
      </c>
      <c r="B847">
        <v>25783670</v>
      </c>
      <c r="C847">
        <v>25953461</v>
      </c>
      <c r="D847" t="s">
        <v>1151</v>
      </c>
      <c r="E847" t="s">
        <v>1152</v>
      </c>
      <c r="F847" t="s">
        <v>51</v>
      </c>
      <c r="G847" t="s">
        <v>1153</v>
      </c>
      <c r="H847" t="s">
        <v>1165</v>
      </c>
    </row>
    <row r="848" spans="1:8" x14ac:dyDescent="0.3">
      <c r="A848">
        <v>17</v>
      </c>
      <c r="B848">
        <v>25783670</v>
      </c>
      <c r="C848">
        <v>25953461</v>
      </c>
      <c r="D848" t="s">
        <v>1151</v>
      </c>
      <c r="E848" t="s">
        <v>1152</v>
      </c>
      <c r="F848" t="s">
        <v>56</v>
      </c>
      <c r="G848" t="s">
        <v>1153</v>
      </c>
      <c r="H848" t="s">
        <v>1166</v>
      </c>
    </row>
    <row r="849" spans="1:8" x14ac:dyDescent="0.3">
      <c r="A849">
        <v>17</v>
      </c>
      <c r="B849">
        <v>25783670</v>
      </c>
      <c r="C849">
        <v>25953461</v>
      </c>
      <c r="D849" t="s">
        <v>1151</v>
      </c>
      <c r="E849" t="s">
        <v>1152</v>
      </c>
      <c r="F849" t="s">
        <v>54</v>
      </c>
      <c r="G849" t="s">
        <v>1153</v>
      </c>
      <c r="H849" t="s">
        <v>1167</v>
      </c>
    </row>
    <row r="850" spans="1:8" x14ac:dyDescent="0.3">
      <c r="A850">
        <v>17</v>
      </c>
      <c r="B850">
        <v>25783670</v>
      </c>
      <c r="C850">
        <v>25953461</v>
      </c>
      <c r="D850" t="s">
        <v>1151</v>
      </c>
      <c r="E850" t="s">
        <v>1152</v>
      </c>
      <c r="F850" t="s">
        <v>54</v>
      </c>
      <c r="G850" t="s">
        <v>1153</v>
      </c>
      <c r="H850" t="s">
        <v>1168</v>
      </c>
    </row>
    <row r="851" spans="1:8" x14ac:dyDescent="0.3">
      <c r="A851">
        <v>17</v>
      </c>
      <c r="B851">
        <v>25783670</v>
      </c>
      <c r="C851">
        <v>25953461</v>
      </c>
      <c r="D851" t="s">
        <v>1151</v>
      </c>
      <c r="E851" t="s">
        <v>1152</v>
      </c>
      <c r="F851" t="s">
        <v>51</v>
      </c>
      <c r="G851" t="s">
        <v>1153</v>
      </c>
      <c r="H851" t="s">
        <v>1169</v>
      </c>
    </row>
    <row r="852" spans="1:8" x14ac:dyDescent="0.3">
      <c r="A852">
        <v>17</v>
      </c>
      <c r="B852">
        <v>25783670</v>
      </c>
      <c r="C852">
        <v>25953461</v>
      </c>
      <c r="D852" t="s">
        <v>1151</v>
      </c>
      <c r="E852" t="s">
        <v>1152</v>
      </c>
      <c r="F852" t="s">
        <v>54</v>
      </c>
      <c r="G852" t="s">
        <v>1153</v>
      </c>
      <c r="H852" t="s">
        <v>1170</v>
      </c>
    </row>
    <row r="853" spans="1:8" x14ac:dyDescent="0.3">
      <c r="A853">
        <v>17</v>
      </c>
      <c r="B853">
        <v>25783670</v>
      </c>
      <c r="C853">
        <v>25953461</v>
      </c>
      <c r="D853" t="s">
        <v>1151</v>
      </c>
      <c r="E853" t="s">
        <v>1152</v>
      </c>
      <c r="F853" t="s">
        <v>54</v>
      </c>
      <c r="G853" t="s">
        <v>1153</v>
      </c>
      <c r="H853" t="s">
        <v>1171</v>
      </c>
    </row>
    <row r="854" spans="1:8" x14ac:dyDescent="0.3">
      <c r="A854">
        <v>17</v>
      </c>
      <c r="B854">
        <v>25783670</v>
      </c>
      <c r="C854">
        <v>25953461</v>
      </c>
      <c r="D854" t="s">
        <v>1151</v>
      </c>
      <c r="E854" t="s">
        <v>1152</v>
      </c>
      <c r="F854" t="s">
        <v>54</v>
      </c>
      <c r="G854" t="s">
        <v>1153</v>
      </c>
      <c r="H854" t="s">
        <v>1172</v>
      </c>
    </row>
    <row r="855" spans="1:8" x14ac:dyDescent="0.3">
      <c r="A855">
        <v>17</v>
      </c>
      <c r="B855">
        <v>25783670</v>
      </c>
      <c r="C855">
        <v>25953461</v>
      </c>
      <c r="D855" t="s">
        <v>1151</v>
      </c>
      <c r="E855" t="s">
        <v>1152</v>
      </c>
      <c r="F855" t="s">
        <v>54</v>
      </c>
      <c r="G855" t="s">
        <v>1153</v>
      </c>
      <c r="H855" t="s">
        <v>1173</v>
      </c>
    </row>
    <row r="856" spans="1:8" x14ac:dyDescent="0.3">
      <c r="A856">
        <v>14</v>
      </c>
      <c r="B856">
        <v>75081396</v>
      </c>
      <c r="C856">
        <v>75083350</v>
      </c>
      <c r="D856" t="s">
        <v>1174</v>
      </c>
      <c r="F856" t="s">
        <v>10</v>
      </c>
      <c r="G856" t="s">
        <v>1175</v>
      </c>
      <c r="H856" t="s">
        <v>1176</v>
      </c>
    </row>
    <row r="857" spans="1:8" x14ac:dyDescent="0.3">
      <c r="A857">
        <v>14</v>
      </c>
      <c r="B857">
        <v>75081396</v>
      </c>
      <c r="C857">
        <v>75083350</v>
      </c>
      <c r="D857" t="s">
        <v>1174</v>
      </c>
      <c r="F857" t="s">
        <v>10</v>
      </c>
      <c r="G857" t="s">
        <v>1175</v>
      </c>
      <c r="H857" t="s">
        <v>1177</v>
      </c>
    </row>
    <row r="858" spans="1:8" x14ac:dyDescent="0.3">
      <c r="A858">
        <v>20</v>
      </c>
      <c r="B858">
        <v>10415951</v>
      </c>
      <c r="C858">
        <v>10617477</v>
      </c>
      <c r="D858" t="s">
        <v>1178</v>
      </c>
      <c r="E858" t="s">
        <v>1179</v>
      </c>
      <c r="F858" t="s">
        <v>54</v>
      </c>
      <c r="G858" t="s">
        <v>1180</v>
      </c>
      <c r="H858" t="s">
        <v>1181</v>
      </c>
    </row>
    <row r="859" spans="1:8" x14ac:dyDescent="0.3">
      <c r="A859">
        <v>20</v>
      </c>
      <c r="B859">
        <v>10415951</v>
      </c>
      <c r="C859">
        <v>10617477</v>
      </c>
      <c r="D859" t="s">
        <v>1178</v>
      </c>
      <c r="E859" t="s">
        <v>1179</v>
      </c>
      <c r="F859" t="s">
        <v>151</v>
      </c>
      <c r="G859" t="s">
        <v>1180</v>
      </c>
      <c r="H859" t="s">
        <v>1182</v>
      </c>
    </row>
    <row r="860" spans="1:8" x14ac:dyDescent="0.3">
      <c r="A860">
        <v>3</v>
      </c>
      <c r="B860">
        <v>148568720</v>
      </c>
      <c r="C860">
        <v>148677899</v>
      </c>
      <c r="D860" t="s">
        <v>1183</v>
      </c>
      <c r="F860" t="s">
        <v>19</v>
      </c>
      <c r="G860" t="s">
        <v>1184</v>
      </c>
      <c r="H860" t="s">
        <v>1185</v>
      </c>
    </row>
    <row r="861" spans="1:8" x14ac:dyDescent="0.3">
      <c r="A861">
        <v>13</v>
      </c>
      <c r="B861">
        <v>42031695</v>
      </c>
      <c r="C861">
        <v>42045018</v>
      </c>
      <c r="D861" t="s">
        <v>1186</v>
      </c>
      <c r="E861" t="s">
        <v>1187</v>
      </c>
      <c r="F861" t="s">
        <v>54</v>
      </c>
      <c r="G861" t="s">
        <v>1188</v>
      </c>
      <c r="H861" t="s">
        <v>1189</v>
      </c>
    </row>
    <row r="862" spans="1:8" x14ac:dyDescent="0.3">
      <c r="A862">
        <v>13</v>
      </c>
      <c r="B862">
        <v>42031695</v>
      </c>
      <c r="C862">
        <v>42045018</v>
      </c>
      <c r="D862" t="s">
        <v>1186</v>
      </c>
      <c r="E862" t="s">
        <v>1187</v>
      </c>
      <c r="F862" t="s">
        <v>51</v>
      </c>
      <c r="G862" t="s">
        <v>1188</v>
      </c>
      <c r="H862" t="s">
        <v>1190</v>
      </c>
    </row>
    <row r="863" spans="1:8" x14ac:dyDescent="0.3">
      <c r="A863">
        <v>6</v>
      </c>
      <c r="B863">
        <v>108881038</v>
      </c>
      <c r="C863">
        <v>109005977</v>
      </c>
      <c r="D863" t="s">
        <v>1191</v>
      </c>
      <c r="E863" t="s">
        <v>1192</v>
      </c>
      <c r="F863" t="s">
        <v>54</v>
      </c>
      <c r="G863" t="s">
        <v>1193</v>
      </c>
      <c r="H863" t="s">
        <v>1194</v>
      </c>
    </row>
    <row r="864" spans="1:8" x14ac:dyDescent="0.3">
      <c r="A864">
        <v>6</v>
      </c>
      <c r="B864">
        <v>108881038</v>
      </c>
      <c r="C864">
        <v>109005977</v>
      </c>
      <c r="D864" t="s">
        <v>1191</v>
      </c>
      <c r="E864" t="s">
        <v>1192</v>
      </c>
      <c r="F864" t="s">
        <v>54</v>
      </c>
      <c r="G864" t="s">
        <v>1193</v>
      </c>
      <c r="H864" t="s">
        <v>1195</v>
      </c>
    </row>
    <row r="865" spans="1:8" x14ac:dyDescent="0.3">
      <c r="A865">
        <v>6</v>
      </c>
      <c r="B865">
        <v>108881038</v>
      </c>
      <c r="C865">
        <v>109005977</v>
      </c>
      <c r="D865" t="s">
        <v>1191</v>
      </c>
      <c r="E865" t="s">
        <v>1192</v>
      </c>
      <c r="F865" t="s">
        <v>54</v>
      </c>
      <c r="G865" t="s">
        <v>1193</v>
      </c>
      <c r="H865" t="s">
        <v>1196</v>
      </c>
    </row>
    <row r="866" spans="1:8" x14ac:dyDescent="0.3">
      <c r="A866">
        <v>10</v>
      </c>
      <c r="B866">
        <v>104563686</v>
      </c>
      <c r="C866">
        <v>104563788</v>
      </c>
      <c r="D866" t="s">
        <v>1197</v>
      </c>
      <c r="E866" t="s">
        <v>1198</v>
      </c>
      <c r="F866" t="s">
        <v>457</v>
      </c>
      <c r="G866" t="s">
        <v>1199</v>
      </c>
      <c r="H866" t="s">
        <v>1200</v>
      </c>
    </row>
    <row r="867" spans="1:8" x14ac:dyDescent="0.3">
      <c r="A867">
        <v>12</v>
      </c>
      <c r="B867">
        <v>75956982</v>
      </c>
      <c r="C867">
        <v>76377795</v>
      </c>
      <c r="D867" t="s">
        <v>1201</v>
      </c>
      <c r="F867" t="s">
        <v>10</v>
      </c>
      <c r="G867" t="s">
        <v>1202</v>
      </c>
      <c r="H867" t="s">
        <v>1203</v>
      </c>
    </row>
    <row r="868" spans="1:8" x14ac:dyDescent="0.3">
      <c r="A868">
        <v>12</v>
      </c>
      <c r="B868">
        <v>75956982</v>
      </c>
      <c r="C868">
        <v>76377795</v>
      </c>
      <c r="D868" t="s">
        <v>1201</v>
      </c>
      <c r="F868" t="s">
        <v>10</v>
      </c>
      <c r="G868" t="s">
        <v>1202</v>
      </c>
      <c r="H868" t="s">
        <v>1204</v>
      </c>
    </row>
    <row r="869" spans="1:8" x14ac:dyDescent="0.3">
      <c r="A869">
        <v>2</v>
      </c>
      <c r="B869">
        <v>46520806</v>
      </c>
      <c r="C869">
        <v>46613836</v>
      </c>
      <c r="D869" t="s">
        <v>1205</v>
      </c>
      <c r="E869" t="s">
        <v>1206</v>
      </c>
      <c r="F869" t="s">
        <v>51</v>
      </c>
      <c r="G869" t="s">
        <v>1207</v>
      </c>
      <c r="H869" t="s">
        <v>1208</v>
      </c>
    </row>
    <row r="870" spans="1:8" x14ac:dyDescent="0.3">
      <c r="A870">
        <v>2</v>
      </c>
      <c r="B870">
        <v>46520806</v>
      </c>
      <c r="C870">
        <v>46613836</v>
      </c>
      <c r="D870" t="s">
        <v>1205</v>
      </c>
      <c r="E870" t="s">
        <v>1206</v>
      </c>
      <c r="F870" t="s">
        <v>54</v>
      </c>
      <c r="G870" t="s">
        <v>1207</v>
      </c>
      <c r="H870" t="s">
        <v>1209</v>
      </c>
    </row>
    <row r="871" spans="1:8" x14ac:dyDescent="0.3">
      <c r="A871">
        <v>2</v>
      </c>
      <c r="B871">
        <v>46520806</v>
      </c>
      <c r="C871">
        <v>46613836</v>
      </c>
      <c r="D871" t="s">
        <v>1205</v>
      </c>
      <c r="E871" t="s">
        <v>1206</v>
      </c>
      <c r="F871" t="s">
        <v>54</v>
      </c>
      <c r="G871" t="s">
        <v>1207</v>
      </c>
      <c r="H871" t="s">
        <v>1210</v>
      </c>
    </row>
    <row r="872" spans="1:8" x14ac:dyDescent="0.3">
      <c r="A872">
        <v>2</v>
      </c>
      <c r="B872">
        <v>46520806</v>
      </c>
      <c r="C872">
        <v>46613836</v>
      </c>
      <c r="D872" t="s">
        <v>1205</v>
      </c>
      <c r="E872" t="s">
        <v>1206</v>
      </c>
      <c r="F872" t="s">
        <v>51</v>
      </c>
      <c r="G872" t="s">
        <v>1207</v>
      </c>
      <c r="H872" t="s">
        <v>1211</v>
      </c>
    </row>
    <row r="873" spans="1:8" x14ac:dyDescent="0.3">
      <c r="A873">
        <v>2</v>
      </c>
      <c r="B873">
        <v>46520806</v>
      </c>
      <c r="C873">
        <v>46613836</v>
      </c>
      <c r="D873" t="s">
        <v>1205</v>
      </c>
      <c r="E873" t="s">
        <v>1206</v>
      </c>
      <c r="F873" t="s">
        <v>51</v>
      </c>
      <c r="G873" t="s">
        <v>1207</v>
      </c>
      <c r="H873" t="s">
        <v>1212</v>
      </c>
    </row>
    <row r="874" spans="1:8" x14ac:dyDescent="0.3">
      <c r="A874">
        <v>2</v>
      </c>
      <c r="B874">
        <v>46520806</v>
      </c>
      <c r="C874">
        <v>46613836</v>
      </c>
      <c r="D874" t="s">
        <v>1205</v>
      </c>
      <c r="E874" t="s">
        <v>1206</v>
      </c>
      <c r="F874" t="s">
        <v>56</v>
      </c>
      <c r="G874" t="s">
        <v>1207</v>
      </c>
      <c r="H874" t="s">
        <v>1213</v>
      </c>
    </row>
    <row r="875" spans="1:8" x14ac:dyDescent="0.3">
      <c r="A875">
        <v>2</v>
      </c>
      <c r="B875">
        <v>46520806</v>
      </c>
      <c r="C875">
        <v>46613836</v>
      </c>
      <c r="D875" t="s">
        <v>1205</v>
      </c>
      <c r="E875" t="s">
        <v>1206</v>
      </c>
      <c r="F875" t="s">
        <v>56</v>
      </c>
      <c r="G875" t="s">
        <v>1207</v>
      </c>
      <c r="H875" t="s">
        <v>1214</v>
      </c>
    </row>
    <row r="876" spans="1:8" x14ac:dyDescent="0.3">
      <c r="A876">
        <v>2</v>
      </c>
      <c r="B876">
        <v>46520806</v>
      </c>
      <c r="C876">
        <v>46613836</v>
      </c>
      <c r="D876" t="s">
        <v>1205</v>
      </c>
      <c r="E876" t="s">
        <v>1206</v>
      </c>
      <c r="F876" t="s">
        <v>56</v>
      </c>
      <c r="G876" t="s">
        <v>1207</v>
      </c>
      <c r="H876" t="s">
        <v>1215</v>
      </c>
    </row>
    <row r="877" spans="1:8" x14ac:dyDescent="0.3">
      <c r="A877">
        <v>2</v>
      </c>
      <c r="B877">
        <v>46520806</v>
      </c>
      <c r="C877">
        <v>46613836</v>
      </c>
      <c r="D877" t="s">
        <v>1205</v>
      </c>
      <c r="E877" t="s">
        <v>1206</v>
      </c>
      <c r="F877" t="s">
        <v>56</v>
      </c>
      <c r="G877" t="s">
        <v>1207</v>
      </c>
      <c r="H877" t="s">
        <v>1216</v>
      </c>
    </row>
    <row r="878" spans="1:8" x14ac:dyDescent="0.3">
      <c r="A878">
        <v>2</v>
      </c>
      <c r="B878">
        <v>46520806</v>
      </c>
      <c r="C878">
        <v>46613836</v>
      </c>
      <c r="D878" t="s">
        <v>1205</v>
      </c>
      <c r="E878" t="s">
        <v>1206</v>
      </c>
      <c r="F878" t="s">
        <v>51</v>
      </c>
      <c r="G878" t="s">
        <v>1207</v>
      </c>
      <c r="H878" t="s">
        <v>1217</v>
      </c>
    </row>
    <row r="879" spans="1:8" x14ac:dyDescent="0.3">
      <c r="A879">
        <v>5</v>
      </c>
      <c r="B879">
        <v>40909354</v>
      </c>
      <c r="C879">
        <v>40983041</v>
      </c>
      <c r="D879" t="s">
        <v>1218</v>
      </c>
      <c r="E879" t="s">
        <v>1219</v>
      </c>
      <c r="F879" t="s">
        <v>54</v>
      </c>
      <c r="G879" t="s">
        <v>1220</v>
      </c>
      <c r="H879" t="s">
        <v>1221</v>
      </c>
    </row>
    <row r="880" spans="1:8" x14ac:dyDescent="0.3">
      <c r="A880">
        <v>5</v>
      </c>
      <c r="B880">
        <v>40909354</v>
      </c>
      <c r="C880">
        <v>40983041</v>
      </c>
      <c r="D880" t="s">
        <v>1218</v>
      </c>
      <c r="E880" t="s">
        <v>1219</v>
      </c>
      <c r="F880" t="s">
        <v>56</v>
      </c>
      <c r="G880" t="s">
        <v>1220</v>
      </c>
      <c r="H880" t="s">
        <v>1222</v>
      </c>
    </row>
    <row r="881" spans="1:8" x14ac:dyDescent="0.3">
      <c r="A881">
        <v>5</v>
      </c>
      <c r="B881">
        <v>40909354</v>
      </c>
      <c r="C881">
        <v>40983041</v>
      </c>
      <c r="D881" t="s">
        <v>1218</v>
      </c>
      <c r="E881" t="s">
        <v>1219</v>
      </c>
      <c r="F881" t="s">
        <v>51</v>
      </c>
      <c r="G881" t="s">
        <v>1220</v>
      </c>
      <c r="H881" t="s">
        <v>1223</v>
      </c>
    </row>
    <row r="882" spans="1:8" x14ac:dyDescent="0.3">
      <c r="A882">
        <v>5</v>
      </c>
      <c r="B882">
        <v>40909354</v>
      </c>
      <c r="C882">
        <v>40983041</v>
      </c>
      <c r="D882" t="s">
        <v>1218</v>
      </c>
      <c r="E882" t="s">
        <v>1219</v>
      </c>
      <c r="F882" t="s">
        <v>56</v>
      </c>
      <c r="G882" t="s">
        <v>1220</v>
      </c>
      <c r="H882" t="s">
        <v>1224</v>
      </c>
    </row>
    <row r="883" spans="1:8" x14ac:dyDescent="0.3">
      <c r="A883">
        <v>5</v>
      </c>
      <c r="B883">
        <v>40909354</v>
      </c>
      <c r="C883">
        <v>40983041</v>
      </c>
      <c r="D883" t="s">
        <v>1218</v>
      </c>
      <c r="E883" t="s">
        <v>1219</v>
      </c>
      <c r="F883" t="s">
        <v>56</v>
      </c>
      <c r="G883" t="s">
        <v>1220</v>
      </c>
      <c r="H883" t="s">
        <v>1225</v>
      </c>
    </row>
    <row r="884" spans="1:8" x14ac:dyDescent="0.3">
      <c r="A884">
        <v>5</v>
      </c>
      <c r="B884">
        <v>40909354</v>
      </c>
      <c r="C884">
        <v>40983041</v>
      </c>
      <c r="D884" t="s">
        <v>1218</v>
      </c>
      <c r="E884" t="s">
        <v>1219</v>
      </c>
      <c r="F884" t="s">
        <v>51</v>
      </c>
      <c r="G884" t="s">
        <v>1220</v>
      </c>
      <c r="H884" t="s">
        <v>1226</v>
      </c>
    </row>
    <row r="885" spans="1:8" x14ac:dyDescent="0.3">
      <c r="A885">
        <v>5</v>
      </c>
      <c r="B885">
        <v>40909354</v>
      </c>
      <c r="C885">
        <v>40983041</v>
      </c>
      <c r="D885" t="s">
        <v>1218</v>
      </c>
      <c r="E885" t="s">
        <v>1219</v>
      </c>
      <c r="F885" t="s">
        <v>56</v>
      </c>
      <c r="G885" t="s">
        <v>1220</v>
      </c>
      <c r="H885" t="s">
        <v>1227</v>
      </c>
    </row>
    <row r="886" spans="1:8" x14ac:dyDescent="0.3">
      <c r="A886">
        <v>22</v>
      </c>
      <c r="B886">
        <v>20850200</v>
      </c>
      <c r="C886">
        <v>20941919</v>
      </c>
      <c r="D886" t="s">
        <v>1228</v>
      </c>
      <c r="E886" t="s">
        <v>1229</v>
      </c>
      <c r="F886" t="s">
        <v>54</v>
      </c>
      <c r="G886" t="s">
        <v>1230</v>
      </c>
      <c r="H886" t="s">
        <v>1231</v>
      </c>
    </row>
    <row r="887" spans="1:8" x14ac:dyDescent="0.3">
      <c r="A887">
        <v>22</v>
      </c>
      <c r="B887">
        <v>20850200</v>
      </c>
      <c r="C887">
        <v>20941919</v>
      </c>
      <c r="D887" t="s">
        <v>1228</v>
      </c>
      <c r="E887" t="s">
        <v>1229</v>
      </c>
      <c r="F887" t="s">
        <v>151</v>
      </c>
      <c r="G887" t="s">
        <v>1230</v>
      </c>
      <c r="H887" t="s">
        <v>1232</v>
      </c>
    </row>
    <row r="888" spans="1:8" x14ac:dyDescent="0.3">
      <c r="A888">
        <v>22</v>
      </c>
      <c r="B888">
        <v>20850200</v>
      </c>
      <c r="C888">
        <v>20941919</v>
      </c>
      <c r="D888" t="s">
        <v>1228</v>
      </c>
      <c r="E888" t="s">
        <v>1229</v>
      </c>
      <c r="F888" t="s">
        <v>56</v>
      </c>
      <c r="G888" t="s">
        <v>1230</v>
      </c>
      <c r="H888" t="s">
        <v>1233</v>
      </c>
    </row>
    <row r="889" spans="1:8" x14ac:dyDescent="0.3">
      <c r="A889">
        <v>22</v>
      </c>
      <c r="B889">
        <v>20850200</v>
      </c>
      <c r="C889">
        <v>20941919</v>
      </c>
      <c r="D889" t="s">
        <v>1228</v>
      </c>
      <c r="E889" t="s">
        <v>1229</v>
      </c>
      <c r="F889" t="s">
        <v>54</v>
      </c>
      <c r="G889" t="s">
        <v>1230</v>
      </c>
      <c r="H889" t="s">
        <v>1234</v>
      </c>
    </row>
    <row r="890" spans="1:8" x14ac:dyDescent="0.3">
      <c r="A890">
        <v>22</v>
      </c>
      <c r="B890">
        <v>20850200</v>
      </c>
      <c r="C890">
        <v>20941919</v>
      </c>
      <c r="D890" t="s">
        <v>1228</v>
      </c>
      <c r="E890" t="s">
        <v>1229</v>
      </c>
      <c r="F890" t="s">
        <v>151</v>
      </c>
      <c r="G890" t="s">
        <v>1230</v>
      </c>
      <c r="H890" t="s">
        <v>1235</v>
      </c>
    </row>
    <row r="891" spans="1:8" x14ac:dyDescent="0.3">
      <c r="A891">
        <v>22</v>
      </c>
      <c r="B891">
        <v>20850200</v>
      </c>
      <c r="C891">
        <v>20941919</v>
      </c>
      <c r="D891" t="s">
        <v>1228</v>
      </c>
      <c r="E891" t="s">
        <v>1229</v>
      </c>
      <c r="F891" t="s">
        <v>54</v>
      </c>
      <c r="G891" t="s">
        <v>1230</v>
      </c>
      <c r="H891" t="s">
        <v>1236</v>
      </c>
    </row>
    <row r="892" spans="1:8" x14ac:dyDescent="0.3">
      <c r="A892">
        <v>22</v>
      </c>
      <c r="B892">
        <v>20850200</v>
      </c>
      <c r="C892">
        <v>20941919</v>
      </c>
      <c r="D892" t="s">
        <v>1228</v>
      </c>
      <c r="E892" t="s">
        <v>1229</v>
      </c>
      <c r="F892" t="s">
        <v>54</v>
      </c>
      <c r="G892" t="s">
        <v>1230</v>
      </c>
      <c r="H892" t="s">
        <v>1237</v>
      </c>
    </row>
    <row r="893" spans="1:8" x14ac:dyDescent="0.3">
      <c r="A893">
        <v>22</v>
      </c>
      <c r="B893">
        <v>20850200</v>
      </c>
      <c r="C893">
        <v>20941919</v>
      </c>
      <c r="D893" t="s">
        <v>1228</v>
      </c>
      <c r="E893" t="s">
        <v>1229</v>
      </c>
      <c r="F893" t="s">
        <v>54</v>
      </c>
      <c r="G893" t="s">
        <v>1230</v>
      </c>
      <c r="H893" t="s">
        <v>1238</v>
      </c>
    </row>
    <row r="894" spans="1:8" x14ac:dyDescent="0.3">
      <c r="A894">
        <v>22</v>
      </c>
      <c r="B894">
        <v>20850200</v>
      </c>
      <c r="C894">
        <v>20941919</v>
      </c>
      <c r="D894" t="s">
        <v>1228</v>
      </c>
      <c r="E894" t="s">
        <v>1229</v>
      </c>
      <c r="F894" t="s">
        <v>51</v>
      </c>
      <c r="G894" t="s">
        <v>1230</v>
      </c>
      <c r="H894" t="s">
        <v>1239</v>
      </c>
    </row>
    <row r="895" spans="1:8" x14ac:dyDescent="0.3">
      <c r="A895">
        <v>22</v>
      </c>
      <c r="B895">
        <v>20850200</v>
      </c>
      <c r="C895">
        <v>20941919</v>
      </c>
      <c r="D895" t="s">
        <v>1228</v>
      </c>
      <c r="E895" t="s">
        <v>1229</v>
      </c>
      <c r="F895" t="s">
        <v>54</v>
      </c>
      <c r="G895" t="s">
        <v>1230</v>
      </c>
      <c r="H895" t="s">
        <v>1240</v>
      </c>
    </row>
    <row r="896" spans="1:8" x14ac:dyDescent="0.3">
      <c r="A896">
        <v>22</v>
      </c>
      <c r="B896">
        <v>20850200</v>
      </c>
      <c r="C896">
        <v>20941919</v>
      </c>
      <c r="D896" t="s">
        <v>1228</v>
      </c>
      <c r="E896" t="s">
        <v>1229</v>
      </c>
      <c r="F896" t="s">
        <v>54</v>
      </c>
      <c r="G896" t="s">
        <v>1230</v>
      </c>
      <c r="H896" t="s">
        <v>1241</v>
      </c>
    </row>
    <row r="897" spans="1:8" x14ac:dyDescent="0.3">
      <c r="A897">
        <v>22</v>
      </c>
      <c r="B897">
        <v>20850200</v>
      </c>
      <c r="C897">
        <v>20941919</v>
      </c>
      <c r="D897" t="s">
        <v>1228</v>
      </c>
      <c r="E897" t="s">
        <v>1229</v>
      </c>
      <c r="F897" t="s">
        <v>151</v>
      </c>
      <c r="G897" t="s">
        <v>1230</v>
      </c>
      <c r="H897" t="s">
        <v>1242</v>
      </c>
    </row>
    <row r="898" spans="1:8" x14ac:dyDescent="0.3">
      <c r="A898">
        <v>22</v>
      </c>
      <c r="B898">
        <v>20850200</v>
      </c>
      <c r="C898">
        <v>20941919</v>
      </c>
      <c r="D898" t="s">
        <v>1228</v>
      </c>
      <c r="E898" t="s">
        <v>1229</v>
      </c>
      <c r="F898" t="s">
        <v>54</v>
      </c>
      <c r="G898" t="s">
        <v>1230</v>
      </c>
      <c r="H898" t="s">
        <v>1243</v>
      </c>
    </row>
    <row r="899" spans="1:8" x14ac:dyDescent="0.3">
      <c r="A899">
        <v>22</v>
      </c>
      <c r="B899">
        <v>20850200</v>
      </c>
      <c r="C899">
        <v>20941919</v>
      </c>
      <c r="D899" t="s">
        <v>1228</v>
      </c>
      <c r="E899" t="s">
        <v>1229</v>
      </c>
      <c r="F899" t="s">
        <v>54</v>
      </c>
      <c r="G899" t="s">
        <v>1230</v>
      </c>
      <c r="H899" t="s">
        <v>1244</v>
      </c>
    </row>
    <row r="900" spans="1:8" x14ac:dyDescent="0.3">
      <c r="A900">
        <v>22</v>
      </c>
      <c r="B900">
        <v>20850200</v>
      </c>
      <c r="C900">
        <v>20941919</v>
      </c>
      <c r="D900" t="s">
        <v>1228</v>
      </c>
      <c r="E900" t="s">
        <v>1229</v>
      </c>
      <c r="F900" t="s">
        <v>54</v>
      </c>
      <c r="G900" t="s">
        <v>1230</v>
      </c>
      <c r="H900" t="s">
        <v>1245</v>
      </c>
    </row>
    <row r="901" spans="1:8" x14ac:dyDescent="0.3">
      <c r="A901">
        <v>22</v>
      </c>
      <c r="B901">
        <v>20850200</v>
      </c>
      <c r="C901">
        <v>20941919</v>
      </c>
      <c r="D901" t="s">
        <v>1228</v>
      </c>
      <c r="E901" t="s">
        <v>1229</v>
      </c>
      <c r="F901" t="s">
        <v>51</v>
      </c>
      <c r="G901" t="s">
        <v>1230</v>
      </c>
      <c r="H901" t="s">
        <v>1246</v>
      </c>
    </row>
    <row r="902" spans="1:8" x14ac:dyDescent="0.3">
      <c r="A902">
        <v>22</v>
      </c>
      <c r="B902">
        <v>20850200</v>
      </c>
      <c r="C902">
        <v>20941919</v>
      </c>
      <c r="D902" t="s">
        <v>1228</v>
      </c>
      <c r="E902" t="s">
        <v>1229</v>
      </c>
      <c r="F902" t="s">
        <v>54</v>
      </c>
      <c r="G902" t="s">
        <v>1230</v>
      </c>
      <c r="H902" t="s">
        <v>1247</v>
      </c>
    </row>
    <row r="903" spans="1:8" x14ac:dyDescent="0.3">
      <c r="A903">
        <v>22</v>
      </c>
      <c r="B903">
        <v>20850200</v>
      </c>
      <c r="C903">
        <v>20941919</v>
      </c>
      <c r="D903" t="s">
        <v>1228</v>
      </c>
      <c r="E903" t="s">
        <v>1229</v>
      </c>
      <c r="F903" t="s">
        <v>54</v>
      </c>
      <c r="G903" t="s">
        <v>1230</v>
      </c>
      <c r="H903" t="s">
        <v>1248</v>
      </c>
    </row>
    <row r="904" spans="1:8" x14ac:dyDescent="0.3">
      <c r="A904">
        <v>22</v>
      </c>
      <c r="B904">
        <v>20850200</v>
      </c>
      <c r="C904">
        <v>20941919</v>
      </c>
      <c r="D904" t="s">
        <v>1228</v>
      </c>
      <c r="E904" t="s">
        <v>1229</v>
      </c>
      <c r="F904" t="s">
        <v>54</v>
      </c>
      <c r="G904" t="s">
        <v>1230</v>
      </c>
      <c r="H904" t="s">
        <v>1249</v>
      </c>
    </row>
    <row r="905" spans="1:8" x14ac:dyDescent="0.3">
      <c r="A905">
        <v>22</v>
      </c>
      <c r="B905">
        <v>20850200</v>
      </c>
      <c r="C905">
        <v>20941919</v>
      </c>
      <c r="D905" t="s">
        <v>1228</v>
      </c>
      <c r="E905" t="s">
        <v>1229</v>
      </c>
      <c r="F905" t="s">
        <v>54</v>
      </c>
      <c r="G905" t="s">
        <v>1230</v>
      </c>
      <c r="H905" t="s">
        <v>1250</v>
      </c>
    </row>
    <row r="906" spans="1:8" x14ac:dyDescent="0.3">
      <c r="A906">
        <v>22</v>
      </c>
      <c r="B906">
        <v>20850200</v>
      </c>
      <c r="C906">
        <v>20941919</v>
      </c>
      <c r="D906" t="s">
        <v>1228</v>
      </c>
      <c r="E906" t="s">
        <v>1229</v>
      </c>
      <c r="F906" t="s">
        <v>151</v>
      </c>
      <c r="G906" t="s">
        <v>1230</v>
      </c>
      <c r="H906" t="s">
        <v>1251</v>
      </c>
    </row>
    <row r="907" spans="1:8" x14ac:dyDescent="0.3">
      <c r="A907">
        <v>22</v>
      </c>
      <c r="B907">
        <v>20850200</v>
      </c>
      <c r="C907">
        <v>20941919</v>
      </c>
      <c r="D907" t="s">
        <v>1228</v>
      </c>
      <c r="E907" t="s">
        <v>1229</v>
      </c>
      <c r="F907" t="s">
        <v>51</v>
      </c>
      <c r="G907" t="s">
        <v>1230</v>
      </c>
      <c r="H907" t="s">
        <v>1252</v>
      </c>
    </row>
    <row r="908" spans="1:8" x14ac:dyDescent="0.3">
      <c r="A908">
        <v>22</v>
      </c>
      <c r="B908">
        <v>20850200</v>
      </c>
      <c r="C908">
        <v>20941919</v>
      </c>
      <c r="D908" t="s">
        <v>1228</v>
      </c>
      <c r="E908" t="s">
        <v>1229</v>
      </c>
      <c r="F908" t="s">
        <v>56</v>
      </c>
      <c r="G908" t="s">
        <v>1230</v>
      </c>
      <c r="H908" t="s">
        <v>1253</v>
      </c>
    </row>
    <row r="909" spans="1:8" x14ac:dyDescent="0.3">
      <c r="A909">
        <v>22</v>
      </c>
      <c r="B909">
        <v>20850200</v>
      </c>
      <c r="C909">
        <v>20941919</v>
      </c>
      <c r="D909" t="s">
        <v>1228</v>
      </c>
      <c r="E909" t="s">
        <v>1229</v>
      </c>
      <c r="F909" t="s">
        <v>56</v>
      </c>
      <c r="G909" t="s">
        <v>1230</v>
      </c>
      <c r="H909" t="s">
        <v>1254</v>
      </c>
    </row>
    <row r="910" spans="1:8" x14ac:dyDescent="0.3">
      <c r="A910">
        <v>22</v>
      </c>
      <c r="B910">
        <v>20850200</v>
      </c>
      <c r="C910">
        <v>20941919</v>
      </c>
      <c r="D910" t="s">
        <v>1228</v>
      </c>
      <c r="E910" t="s">
        <v>1229</v>
      </c>
      <c r="F910" t="s">
        <v>51</v>
      </c>
      <c r="G910" t="s">
        <v>1230</v>
      </c>
      <c r="H910" t="s">
        <v>1255</v>
      </c>
    </row>
    <row r="911" spans="1:8" x14ac:dyDescent="0.3">
      <c r="A911">
        <v>22</v>
      </c>
      <c r="B911">
        <v>20850200</v>
      </c>
      <c r="C911">
        <v>20941919</v>
      </c>
      <c r="D911" t="s">
        <v>1228</v>
      </c>
      <c r="E911" t="s">
        <v>1229</v>
      </c>
      <c r="F911" t="s">
        <v>56</v>
      </c>
      <c r="G911" t="s">
        <v>1230</v>
      </c>
      <c r="H911" t="s">
        <v>1256</v>
      </c>
    </row>
    <row r="912" spans="1:8" x14ac:dyDescent="0.3">
      <c r="A912">
        <v>22</v>
      </c>
      <c r="B912">
        <v>20850200</v>
      </c>
      <c r="C912">
        <v>20941919</v>
      </c>
      <c r="D912" t="s">
        <v>1228</v>
      </c>
      <c r="E912" t="s">
        <v>1229</v>
      </c>
      <c r="F912" t="s">
        <v>56</v>
      </c>
      <c r="G912" t="s">
        <v>1230</v>
      </c>
      <c r="H912" t="s">
        <v>1257</v>
      </c>
    </row>
    <row r="913" spans="1:8" x14ac:dyDescent="0.3">
      <c r="A913">
        <v>22</v>
      </c>
      <c r="B913">
        <v>20850200</v>
      </c>
      <c r="C913">
        <v>20941919</v>
      </c>
      <c r="D913" t="s">
        <v>1228</v>
      </c>
      <c r="E913" t="s">
        <v>1229</v>
      </c>
      <c r="F913" t="s">
        <v>56</v>
      </c>
      <c r="G913" t="s">
        <v>1230</v>
      </c>
      <c r="H913" t="s">
        <v>1258</v>
      </c>
    </row>
    <row r="914" spans="1:8" x14ac:dyDescent="0.3">
      <c r="A914">
        <v>22</v>
      </c>
      <c r="B914">
        <v>20850200</v>
      </c>
      <c r="C914">
        <v>20941919</v>
      </c>
      <c r="D914" t="s">
        <v>1228</v>
      </c>
      <c r="E914" t="s">
        <v>1229</v>
      </c>
      <c r="F914" t="s">
        <v>56</v>
      </c>
      <c r="G914" t="s">
        <v>1230</v>
      </c>
      <c r="H914" t="s">
        <v>1259</v>
      </c>
    </row>
    <row r="915" spans="1:8" x14ac:dyDescent="0.3">
      <c r="A915">
        <v>22</v>
      </c>
      <c r="B915">
        <v>20850200</v>
      </c>
      <c r="C915">
        <v>20941919</v>
      </c>
      <c r="D915" t="s">
        <v>1228</v>
      </c>
      <c r="E915" t="s">
        <v>1229</v>
      </c>
      <c r="F915" t="s">
        <v>56</v>
      </c>
      <c r="G915" t="s">
        <v>1230</v>
      </c>
      <c r="H915" t="s">
        <v>1260</v>
      </c>
    </row>
    <row r="916" spans="1:8" x14ac:dyDescent="0.3">
      <c r="A916">
        <v>22</v>
      </c>
      <c r="B916">
        <v>20850200</v>
      </c>
      <c r="C916">
        <v>20941919</v>
      </c>
      <c r="D916" t="s">
        <v>1228</v>
      </c>
      <c r="E916" t="s">
        <v>1229</v>
      </c>
      <c r="F916" t="s">
        <v>56</v>
      </c>
      <c r="G916" t="s">
        <v>1230</v>
      </c>
      <c r="H916" t="s">
        <v>1261</v>
      </c>
    </row>
    <row r="917" spans="1:8" x14ac:dyDescent="0.3">
      <c r="A917">
        <v>22</v>
      </c>
      <c r="B917">
        <v>20850200</v>
      </c>
      <c r="C917">
        <v>20941919</v>
      </c>
      <c r="D917" t="s">
        <v>1228</v>
      </c>
      <c r="E917" t="s">
        <v>1229</v>
      </c>
      <c r="F917" t="s">
        <v>54</v>
      </c>
      <c r="G917" t="s">
        <v>1230</v>
      </c>
      <c r="H917" t="s">
        <v>1262</v>
      </c>
    </row>
    <row r="918" spans="1:8" x14ac:dyDescent="0.3">
      <c r="A918">
        <v>22</v>
      </c>
      <c r="B918">
        <v>20850200</v>
      </c>
      <c r="C918">
        <v>20941919</v>
      </c>
      <c r="D918" t="s">
        <v>1228</v>
      </c>
      <c r="E918" t="s">
        <v>1229</v>
      </c>
      <c r="F918" t="s">
        <v>54</v>
      </c>
      <c r="G918" t="s">
        <v>1230</v>
      </c>
      <c r="H918" t="s">
        <v>1263</v>
      </c>
    </row>
    <row r="919" spans="1:8" x14ac:dyDescent="0.3">
      <c r="A919">
        <v>22</v>
      </c>
      <c r="B919">
        <v>20850200</v>
      </c>
      <c r="C919">
        <v>20941919</v>
      </c>
      <c r="D919" t="s">
        <v>1228</v>
      </c>
      <c r="E919" t="s">
        <v>1229</v>
      </c>
      <c r="F919" t="s">
        <v>54</v>
      </c>
      <c r="G919" t="s">
        <v>1230</v>
      </c>
      <c r="H919" t="s">
        <v>1264</v>
      </c>
    </row>
    <row r="920" spans="1:8" x14ac:dyDescent="0.3">
      <c r="A920">
        <v>9</v>
      </c>
      <c r="B920">
        <v>132815705</v>
      </c>
      <c r="C920">
        <v>132902448</v>
      </c>
      <c r="D920" t="s">
        <v>1265</v>
      </c>
      <c r="E920" t="s">
        <v>1266</v>
      </c>
      <c r="F920" t="s">
        <v>54</v>
      </c>
      <c r="G920" t="s">
        <v>1267</v>
      </c>
      <c r="H920" t="s">
        <v>1268</v>
      </c>
    </row>
    <row r="921" spans="1:8" x14ac:dyDescent="0.3">
      <c r="A921">
        <v>9</v>
      </c>
      <c r="B921">
        <v>132815705</v>
      </c>
      <c r="C921">
        <v>132902448</v>
      </c>
      <c r="D921" t="s">
        <v>1265</v>
      </c>
      <c r="E921" t="s">
        <v>1266</v>
      </c>
      <c r="F921" t="s">
        <v>54</v>
      </c>
      <c r="G921" t="s">
        <v>1267</v>
      </c>
      <c r="H921" t="s">
        <v>1269</v>
      </c>
    </row>
    <row r="922" spans="1:8" x14ac:dyDescent="0.3">
      <c r="A922">
        <v>9</v>
      </c>
      <c r="B922">
        <v>132815705</v>
      </c>
      <c r="C922">
        <v>132902448</v>
      </c>
      <c r="D922" t="s">
        <v>1265</v>
      </c>
      <c r="E922" t="s">
        <v>1266</v>
      </c>
      <c r="F922" t="s">
        <v>151</v>
      </c>
      <c r="G922" t="s">
        <v>1267</v>
      </c>
      <c r="H922" t="s">
        <v>1270</v>
      </c>
    </row>
    <row r="923" spans="1:8" x14ac:dyDescent="0.3">
      <c r="A923">
        <v>9</v>
      </c>
      <c r="B923">
        <v>132815705</v>
      </c>
      <c r="C923">
        <v>132902448</v>
      </c>
      <c r="D923" t="s">
        <v>1265</v>
      </c>
      <c r="E923" t="s">
        <v>1266</v>
      </c>
      <c r="F923" t="s">
        <v>51</v>
      </c>
      <c r="G923" t="s">
        <v>1267</v>
      </c>
      <c r="H923" t="s">
        <v>1271</v>
      </c>
    </row>
    <row r="924" spans="1:8" x14ac:dyDescent="0.3">
      <c r="A924">
        <v>9</v>
      </c>
      <c r="B924">
        <v>132815705</v>
      </c>
      <c r="C924">
        <v>132902448</v>
      </c>
      <c r="D924" t="s">
        <v>1265</v>
      </c>
      <c r="E924" t="s">
        <v>1266</v>
      </c>
      <c r="F924" t="s">
        <v>51</v>
      </c>
      <c r="G924" t="s">
        <v>1267</v>
      </c>
      <c r="H924" t="s">
        <v>1272</v>
      </c>
    </row>
    <row r="925" spans="1:8" x14ac:dyDescent="0.3">
      <c r="A925">
        <v>9</v>
      </c>
      <c r="B925">
        <v>132815705</v>
      </c>
      <c r="C925">
        <v>132902448</v>
      </c>
      <c r="D925" t="s">
        <v>1265</v>
      </c>
      <c r="E925" t="s">
        <v>1266</v>
      </c>
      <c r="F925" t="s">
        <v>51</v>
      </c>
      <c r="G925" t="s">
        <v>1267</v>
      </c>
      <c r="H925" t="s">
        <v>1273</v>
      </c>
    </row>
    <row r="926" spans="1:8" x14ac:dyDescent="0.3">
      <c r="A926">
        <v>9</v>
      </c>
      <c r="B926">
        <v>132815705</v>
      </c>
      <c r="C926">
        <v>132902448</v>
      </c>
      <c r="D926" t="s">
        <v>1265</v>
      </c>
      <c r="E926" t="s">
        <v>1266</v>
      </c>
      <c r="F926" t="s">
        <v>54</v>
      </c>
      <c r="G926" t="s">
        <v>1267</v>
      </c>
      <c r="H926" t="s">
        <v>1274</v>
      </c>
    </row>
    <row r="927" spans="1:8" x14ac:dyDescent="0.3">
      <c r="A927">
        <v>22</v>
      </c>
      <c r="B927">
        <v>32340447</v>
      </c>
      <c r="C927">
        <v>32353590</v>
      </c>
      <c r="D927" t="s">
        <v>1275</v>
      </c>
      <c r="E927" t="s">
        <v>1276</v>
      </c>
      <c r="F927" t="s">
        <v>54</v>
      </c>
      <c r="G927" t="s">
        <v>1277</v>
      </c>
      <c r="H927" t="s">
        <v>1278</v>
      </c>
    </row>
    <row r="928" spans="1:8" x14ac:dyDescent="0.3">
      <c r="A928">
        <v>22</v>
      </c>
      <c r="B928">
        <v>32340447</v>
      </c>
      <c r="C928">
        <v>32353590</v>
      </c>
      <c r="D928" t="s">
        <v>1275</v>
      </c>
      <c r="E928" t="s">
        <v>1276</v>
      </c>
      <c r="F928" t="s">
        <v>151</v>
      </c>
      <c r="G928" t="s">
        <v>1277</v>
      </c>
      <c r="H928" t="s">
        <v>1279</v>
      </c>
    </row>
    <row r="929" spans="1:8" x14ac:dyDescent="0.3">
      <c r="A929">
        <v>22</v>
      </c>
      <c r="B929">
        <v>32340447</v>
      </c>
      <c r="C929">
        <v>32353590</v>
      </c>
      <c r="D929" t="s">
        <v>1275</v>
      </c>
      <c r="E929" t="s">
        <v>1276</v>
      </c>
      <c r="F929" t="s">
        <v>54</v>
      </c>
      <c r="G929" t="s">
        <v>1277</v>
      </c>
      <c r="H929" t="s">
        <v>1280</v>
      </c>
    </row>
    <row r="930" spans="1:8" x14ac:dyDescent="0.3">
      <c r="A930">
        <v>22</v>
      </c>
      <c r="B930">
        <v>32340447</v>
      </c>
      <c r="C930">
        <v>32353590</v>
      </c>
      <c r="D930" t="s">
        <v>1275</v>
      </c>
      <c r="E930" t="s">
        <v>1276</v>
      </c>
      <c r="F930" t="s">
        <v>51</v>
      </c>
      <c r="G930" t="s">
        <v>1277</v>
      </c>
      <c r="H930" t="s">
        <v>1281</v>
      </c>
    </row>
    <row r="931" spans="1:8" x14ac:dyDescent="0.3">
      <c r="A931">
        <v>22</v>
      </c>
      <c r="B931">
        <v>32340447</v>
      </c>
      <c r="C931">
        <v>32353590</v>
      </c>
      <c r="D931" t="s">
        <v>1275</v>
      </c>
      <c r="E931" t="s">
        <v>1276</v>
      </c>
      <c r="F931" t="s">
        <v>51</v>
      </c>
      <c r="G931" t="s">
        <v>1277</v>
      </c>
      <c r="H931" t="s">
        <v>1282</v>
      </c>
    </row>
    <row r="932" spans="1:8" x14ac:dyDescent="0.3">
      <c r="A932">
        <v>22</v>
      </c>
      <c r="B932">
        <v>32340447</v>
      </c>
      <c r="C932">
        <v>32353590</v>
      </c>
      <c r="D932" t="s">
        <v>1275</v>
      </c>
      <c r="E932" t="s">
        <v>1276</v>
      </c>
      <c r="F932" t="s">
        <v>54</v>
      </c>
      <c r="G932" t="s">
        <v>1277</v>
      </c>
      <c r="H932" t="s">
        <v>1283</v>
      </c>
    </row>
    <row r="933" spans="1:8" x14ac:dyDescent="0.3">
      <c r="A933">
        <v>3</v>
      </c>
      <c r="B933">
        <v>14444076</v>
      </c>
      <c r="C933">
        <v>14530857</v>
      </c>
      <c r="D933" t="s">
        <v>1284</v>
      </c>
      <c r="E933" t="s">
        <v>1285</v>
      </c>
      <c r="F933" t="s">
        <v>51</v>
      </c>
      <c r="G933" t="s">
        <v>1286</v>
      </c>
      <c r="H933" t="s">
        <v>1287</v>
      </c>
    </row>
    <row r="934" spans="1:8" x14ac:dyDescent="0.3">
      <c r="A934">
        <v>3</v>
      </c>
      <c r="B934">
        <v>14444076</v>
      </c>
      <c r="C934">
        <v>14530857</v>
      </c>
      <c r="D934" t="s">
        <v>1284</v>
      </c>
      <c r="E934" t="s">
        <v>1285</v>
      </c>
      <c r="F934" t="s">
        <v>151</v>
      </c>
      <c r="G934" t="s">
        <v>1286</v>
      </c>
      <c r="H934" t="s">
        <v>1288</v>
      </c>
    </row>
    <row r="935" spans="1:8" x14ac:dyDescent="0.3">
      <c r="A935">
        <v>3</v>
      </c>
      <c r="B935">
        <v>14444076</v>
      </c>
      <c r="C935">
        <v>14530857</v>
      </c>
      <c r="D935" t="s">
        <v>1284</v>
      </c>
      <c r="E935" t="s">
        <v>1285</v>
      </c>
      <c r="F935" t="s">
        <v>54</v>
      </c>
      <c r="G935" t="s">
        <v>1286</v>
      </c>
      <c r="H935" t="s">
        <v>1289</v>
      </c>
    </row>
    <row r="936" spans="1:8" x14ac:dyDescent="0.3">
      <c r="A936">
        <v>3</v>
      </c>
      <c r="B936">
        <v>14444076</v>
      </c>
      <c r="C936">
        <v>14530857</v>
      </c>
      <c r="D936" t="s">
        <v>1284</v>
      </c>
      <c r="E936" t="s">
        <v>1285</v>
      </c>
      <c r="F936" t="s">
        <v>151</v>
      </c>
      <c r="G936" t="s">
        <v>1286</v>
      </c>
      <c r="H936" t="s">
        <v>1290</v>
      </c>
    </row>
    <row r="937" spans="1:8" x14ac:dyDescent="0.3">
      <c r="A937">
        <v>3</v>
      </c>
      <c r="B937">
        <v>14444076</v>
      </c>
      <c r="C937">
        <v>14530857</v>
      </c>
      <c r="D937" t="s">
        <v>1284</v>
      </c>
      <c r="E937" t="s">
        <v>1285</v>
      </c>
      <c r="F937" t="s">
        <v>54</v>
      </c>
      <c r="G937" t="s">
        <v>1286</v>
      </c>
      <c r="H937" t="s">
        <v>1291</v>
      </c>
    </row>
    <row r="938" spans="1:8" x14ac:dyDescent="0.3">
      <c r="A938">
        <v>3</v>
      </c>
      <c r="B938">
        <v>14444076</v>
      </c>
      <c r="C938">
        <v>14530857</v>
      </c>
      <c r="D938" t="s">
        <v>1284</v>
      </c>
      <c r="E938" t="s">
        <v>1285</v>
      </c>
      <c r="F938" t="s">
        <v>56</v>
      </c>
      <c r="G938" t="s">
        <v>1286</v>
      </c>
      <c r="H938" t="s">
        <v>1292</v>
      </c>
    </row>
    <row r="939" spans="1:8" x14ac:dyDescent="0.3">
      <c r="A939">
        <v>3</v>
      </c>
      <c r="B939">
        <v>14444076</v>
      </c>
      <c r="C939">
        <v>14530857</v>
      </c>
      <c r="D939" t="s">
        <v>1284</v>
      </c>
      <c r="E939" t="s">
        <v>1285</v>
      </c>
      <c r="F939" t="s">
        <v>151</v>
      </c>
      <c r="G939" t="s">
        <v>1286</v>
      </c>
      <c r="H939" t="s">
        <v>1293</v>
      </c>
    </row>
    <row r="940" spans="1:8" x14ac:dyDescent="0.3">
      <c r="A940">
        <v>3</v>
      </c>
      <c r="B940">
        <v>14444076</v>
      </c>
      <c r="C940">
        <v>14530857</v>
      </c>
      <c r="D940" t="s">
        <v>1284</v>
      </c>
      <c r="E940" t="s">
        <v>1285</v>
      </c>
      <c r="F940" t="s">
        <v>51</v>
      </c>
      <c r="G940" t="s">
        <v>1286</v>
      </c>
      <c r="H940" t="s">
        <v>1294</v>
      </c>
    </row>
    <row r="941" spans="1:8" x14ac:dyDescent="0.3">
      <c r="A941">
        <v>3</v>
      </c>
      <c r="B941">
        <v>14444076</v>
      </c>
      <c r="C941">
        <v>14530857</v>
      </c>
      <c r="D941" t="s">
        <v>1284</v>
      </c>
      <c r="E941" t="s">
        <v>1285</v>
      </c>
      <c r="F941" t="s">
        <v>54</v>
      </c>
      <c r="G941" t="s">
        <v>1286</v>
      </c>
      <c r="H941" t="s">
        <v>1295</v>
      </c>
    </row>
    <row r="942" spans="1:8" x14ac:dyDescent="0.3">
      <c r="A942">
        <v>3</v>
      </c>
      <c r="B942">
        <v>14444076</v>
      </c>
      <c r="C942">
        <v>14530857</v>
      </c>
      <c r="D942" t="s">
        <v>1284</v>
      </c>
      <c r="E942" t="s">
        <v>1285</v>
      </c>
      <c r="F942" t="s">
        <v>54</v>
      </c>
      <c r="G942" t="s">
        <v>1286</v>
      </c>
      <c r="H942" t="s">
        <v>1296</v>
      </c>
    </row>
    <row r="943" spans="1:8" x14ac:dyDescent="0.3">
      <c r="A943">
        <v>3</v>
      </c>
      <c r="B943">
        <v>14444076</v>
      </c>
      <c r="C943">
        <v>14530857</v>
      </c>
      <c r="D943" t="s">
        <v>1284</v>
      </c>
      <c r="E943" t="s">
        <v>1285</v>
      </c>
      <c r="F943" t="s">
        <v>54</v>
      </c>
      <c r="G943" t="s">
        <v>1286</v>
      </c>
      <c r="H943" t="s">
        <v>1297</v>
      </c>
    </row>
    <row r="944" spans="1:8" x14ac:dyDescent="0.3">
      <c r="A944">
        <v>1</v>
      </c>
      <c r="B944">
        <v>214522039</v>
      </c>
      <c r="C944">
        <v>214725792</v>
      </c>
      <c r="D944" t="s">
        <v>1298</v>
      </c>
      <c r="E944" t="s">
        <v>1299</v>
      </c>
      <c r="F944" t="s">
        <v>54</v>
      </c>
      <c r="G944" t="s">
        <v>1300</v>
      </c>
      <c r="H944" t="s">
        <v>1301</v>
      </c>
    </row>
    <row r="945" spans="1:8" x14ac:dyDescent="0.3">
      <c r="A945">
        <v>1</v>
      </c>
      <c r="B945">
        <v>214522039</v>
      </c>
      <c r="C945">
        <v>214725792</v>
      </c>
      <c r="D945" t="s">
        <v>1298</v>
      </c>
      <c r="E945" t="s">
        <v>1299</v>
      </c>
      <c r="F945" t="s">
        <v>51</v>
      </c>
      <c r="G945" t="s">
        <v>1300</v>
      </c>
      <c r="H945" t="s">
        <v>1302</v>
      </c>
    </row>
    <row r="946" spans="1:8" x14ac:dyDescent="0.3">
      <c r="A946">
        <v>1</v>
      </c>
      <c r="B946">
        <v>214522039</v>
      </c>
      <c r="C946">
        <v>214725792</v>
      </c>
      <c r="D946" t="s">
        <v>1298</v>
      </c>
      <c r="E946" t="s">
        <v>1299</v>
      </c>
      <c r="F946" t="s">
        <v>51</v>
      </c>
      <c r="G946" t="s">
        <v>1300</v>
      </c>
      <c r="H946" t="s">
        <v>1303</v>
      </c>
    </row>
    <row r="947" spans="1:8" x14ac:dyDescent="0.3">
      <c r="A947">
        <v>1</v>
      </c>
      <c r="B947">
        <v>214522039</v>
      </c>
      <c r="C947">
        <v>214725792</v>
      </c>
      <c r="D947" t="s">
        <v>1298</v>
      </c>
      <c r="E947" t="s">
        <v>1299</v>
      </c>
      <c r="F947" t="s">
        <v>51</v>
      </c>
      <c r="G947" t="s">
        <v>1300</v>
      </c>
      <c r="H947" t="s">
        <v>1304</v>
      </c>
    </row>
    <row r="948" spans="1:8" x14ac:dyDescent="0.3">
      <c r="A948">
        <v>1</v>
      </c>
      <c r="B948">
        <v>214522039</v>
      </c>
      <c r="C948">
        <v>214725792</v>
      </c>
      <c r="D948" t="s">
        <v>1298</v>
      </c>
      <c r="E948" t="s">
        <v>1299</v>
      </c>
      <c r="F948" t="s">
        <v>54</v>
      </c>
      <c r="G948" t="s">
        <v>1300</v>
      </c>
      <c r="H948" t="s">
        <v>1305</v>
      </c>
    </row>
    <row r="949" spans="1:8" x14ac:dyDescent="0.3">
      <c r="A949">
        <v>5</v>
      </c>
      <c r="B949">
        <v>166711804</v>
      </c>
      <c r="C949">
        <v>167691162</v>
      </c>
      <c r="D949" t="s">
        <v>1306</v>
      </c>
      <c r="E949" t="s">
        <v>1307</v>
      </c>
      <c r="F949" t="s">
        <v>54</v>
      </c>
      <c r="G949" t="s">
        <v>1308</v>
      </c>
      <c r="H949" t="s">
        <v>1309</v>
      </c>
    </row>
    <row r="950" spans="1:8" x14ac:dyDescent="0.3">
      <c r="A950">
        <v>5</v>
      </c>
      <c r="B950">
        <v>166711804</v>
      </c>
      <c r="C950">
        <v>167691162</v>
      </c>
      <c r="D950" t="s">
        <v>1306</v>
      </c>
      <c r="E950" t="s">
        <v>1307</v>
      </c>
      <c r="F950" t="s">
        <v>51</v>
      </c>
      <c r="G950" t="s">
        <v>1308</v>
      </c>
      <c r="H950" t="s">
        <v>1310</v>
      </c>
    </row>
    <row r="951" spans="1:8" x14ac:dyDescent="0.3">
      <c r="A951">
        <v>5</v>
      </c>
      <c r="B951">
        <v>166711804</v>
      </c>
      <c r="C951">
        <v>167691162</v>
      </c>
      <c r="D951" t="s">
        <v>1306</v>
      </c>
      <c r="E951" t="s">
        <v>1307</v>
      </c>
      <c r="F951" t="s">
        <v>54</v>
      </c>
      <c r="G951" t="s">
        <v>1308</v>
      </c>
      <c r="H951" t="s">
        <v>1311</v>
      </c>
    </row>
    <row r="952" spans="1:8" x14ac:dyDescent="0.3">
      <c r="A952">
        <v>5</v>
      </c>
      <c r="B952">
        <v>166711804</v>
      </c>
      <c r="C952">
        <v>167691162</v>
      </c>
      <c r="D952" t="s">
        <v>1306</v>
      </c>
      <c r="E952" t="s">
        <v>1307</v>
      </c>
      <c r="F952" t="s">
        <v>54</v>
      </c>
      <c r="G952" t="s">
        <v>1308</v>
      </c>
      <c r="H952" t="s">
        <v>1312</v>
      </c>
    </row>
    <row r="953" spans="1:8" x14ac:dyDescent="0.3">
      <c r="A953">
        <v>5</v>
      </c>
      <c r="B953">
        <v>166711804</v>
      </c>
      <c r="C953">
        <v>167691162</v>
      </c>
      <c r="D953" t="s">
        <v>1306</v>
      </c>
      <c r="E953" t="s">
        <v>1307</v>
      </c>
      <c r="F953" t="s">
        <v>51</v>
      </c>
      <c r="G953" t="s">
        <v>1308</v>
      </c>
      <c r="H953" t="s">
        <v>1313</v>
      </c>
    </row>
    <row r="954" spans="1:8" x14ac:dyDescent="0.3">
      <c r="A954">
        <v>5</v>
      </c>
      <c r="B954">
        <v>166711804</v>
      </c>
      <c r="C954">
        <v>167691162</v>
      </c>
      <c r="D954" t="s">
        <v>1306</v>
      </c>
      <c r="E954" t="s">
        <v>1307</v>
      </c>
      <c r="F954" t="s">
        <v>51</v>
      </c>
      <c r="G954" t="s">
        <v>1308</v>
      </c>
      <c r="H954" t="s">
        <v>1314</v>
      </c>
    </row>
    <row r="955" spans="1:8" x14ac:dyDescent="0.3">
      <c r="A955">
        <v>5</v>
      </c>
      <c r="B955">
        <v>166711804</v>
      </c>
      <c r="C955">
        <v>167691162</v>
      </c>
      <c r="D955" t="s">
        <v>1306</v>
      </c>
      <c r="E955" t="s">
        <v>1307</v>
      </c>
      <c r="F955" t="s">
        <v>56</v>
      </c>
      <c r="G955" t="s">
        <v>1308</v>
      </c>
      <c r="H955" t="s">
        <v>1315</v>
      </c>
    </row>
    <row r="956" spans="1:8" x14ac:dyDescent="0.3">
      <c r="A956">
        <v>5</v>
      </c>
      <c r="B956">
        <v>166711804</v>
      </c>
      <c r="C956">
        <v>167691162</v>
      </c>
      <c r="D956" t="s">
        <v>1306</v>
      </c>
      <c r="E956" t="s">
        <v>1307</v>
      </c>
      <c r="F956" t="s">
        <v>56</v>
      </c>
      <c r="G956" t="s">
        <v>1308</v>
      </c>
      <c r="H956" t="s">
        <v>1316</v>
      </c>
    </row>
    <row r="957" spans="1:8" x14ac:dyDescent="0.3">
      <c r="A957">
        <v>5</v>
      </c>
      <c r="B957">
        <v>166711804</v>
      </c>
      <c r="C957">
        <v>167691162</v>
      </c>
      <c r="D957" t="s">
        <v>1306</v>
      </c>
      <c r="E957" t="s">
        <v>1307</v>
      </c>
      <c r="F957" t="s">
        <v>51</v>
      </c>
      <c r="G957" t="s">
        <v>1308</v>
      </c>
      <c r="H957" t="s">
        <v>1317</v>
      </c>
    </row>
    <row r="958" spans="1:8" x14ac:dyDescent="0.3">
      <c r="A958">
        <v>5</v>
      </c>
      <c r="B958">
        <v>166711804</v>
      </c>
      <c r="C958">
        <v>167691162</v>
      </c>
      <c r="D958" t="s">
        <v>1306</v>
      </c>
      <c r="E958" t="s">
        <v>1307</v>
      </c>
      <c r="F958" t="s">
        <v>54</v>
      </c>
      <c r="G958" t="s">
        <v>1308</v>
      </c>
      <c r="H958" t="s">
        <v>1318</v>
      </c>
    </row>
    <row r="959" spans="1:8" x14ac:dyDescent="0.3">
      <c r="A959">
        <v>5</v>
      </c>
      <c r="B959">
        <v>166711804</v>
      </c>
      <c r="C959">
        <v>167691162</v>
      </c>
      <c r="D959" t="s">
        <v>1306</v>
      </c>
      <c r="E959" t="s">
        <v>1307</v>
      </c>
      <c r="F959" t="s">
        <v>54</v>
      </c>
      <c r="G959" t="s">
        <v>1308</v>
      </c>
      <c r="H959" t="s">
        <v>1319</v>
      </c>
    </row>
    <row r="960" spans="1:8" x14ac:dyDescent="0.3">
      <c r="A960">
        <v>6</v>
      </c>
      <c r="B960">
        <v>11712287</v>
      </c>
      <c r="C960">
        <v>11807279</v>
      </c>
      <c r="D960" t="s">
        <v>1320</v>
      </c>
      <c r="E960" t="s">
        <v>1321</v>
      </c>
      <c r="F960" t="s">
        <v>151</v>
      </c>
      <c r="G960" t="s">
        <v>1322</v>
      </c>
      <c r="H960" t="s">
        <v>1323</v>
      </c>
    </row>
    <row r="961" spans="1:8" x14ac:dyDescent="0.3">
      <c r="A961">
        <v>6</v>
      </c>
      <c r="B961">
        <v>11712287</v>
      </c>
      <c r="C961">
        <v>11807279</v>
      </c>
      <c r="D961" t="s">
        <v>1320</v>
      </c>
      <c r="E961" t="s">
        <v>1321</v>
      </c>
      <c r="F961" t="s">
        <v>54</v>
      </c>
      <c r="G961" t="s">
        <v>1322</v>
      </c>
      <c r="H961" t="s">
        <v>1324</v>
      </c>
    </row>
    <row r="962" spans="1:8" x14ac:dyDescent="0.3">
      <c r="A962">
        <v>6</v>
      </c>
      <c r="B962">
        <v>11712287</v>
      </c>
      <c r="C962">
        <v>11807279</v>
      </c>
      <c r="D962" t="s">
        <v>1320</v>
      </c>
      <c r="E962" t="s">
        <v>1321</v>
      </c>
      <c r="F962" t="s">
        <v>51</v>
      </c>
      <c r="G962" t="s">
        <v>1322</v>
      </c>
      <c r="H962" t="s">
        <v>1325</v>
      </c>
    </row>
    <row r="963" spans="1:8" x14ac:dyDescent="0.3">
      <c r="A963">
        <v>6</v>
      </c>
      <c r="B963">
        <v>11712287</v>
      </c>
      <c r="C963">
        <v>11807279</v>
      </c>
      <c r="D963" t="s">
        <v>1320</v>
      </c>
      <c r="E963" t="s">
        <v>1321</v>
      </c>
      <c r="F963" t="s">
        <v>51</v>
      </c>
      <c r="G963" t="s">
        <v>1322</v>
      </c>
      <c r="H963" t="s">
        <v>1326</v>
      </c>
    </row>
    <row r="964" spans="1:8" x14ac:dyDescent="0.3">
      <c r="A964">
        <v>6</v>
      </c>
      <c r="B964">
        <v>11712287</v>
      </c>
      <c r="C964">
        <v>11807279</v>
      </c>
      <c r="D964" t="s">
        <v>1320</v>
      </c>
      <c r="E964" t="s">
        <v>1321</v>
      </c>
      <c r="F964" t="s">
        <v>51</v>
      </c>
      <c r="G964" t="s">
        <v>1322</v>
      </c>
      <c r="H964" t="s">
        <v>1327</v>
      </c>
    </row>
    <row r="965" spans="1:8" x14ac:dyDescent="0.3">
      <c r="A965">
        <v>6</v>
      </c>
      <c r="B965">
        <v>11712287</v>
      </c>
      <c r="C965">
        <v>11807279</v>
      </c>
      <c r="D965" t="s">
        <v>1320</v>
      </c>
      <c r="E965" t="s">
        <v>1321</v>
      </c>
      <c r="F965" t="s">
        <v>54</v>
      </c>
      <c r="G965" t="s">
        <v>1322</v>
      </c>
      <c r="H965" t="s">
        <v>1328</v>
      </c>
    </row>
    <row r="966" spans="1:8" x14ac:dyDescent="0.3">
      <c r="A966">
        <v>6</v>
      </c>
      <c r="B966">
        <v>11712287</v>
      </c>
      <c r="C966">
        <v>11807279</v>
      </c>
      <c r="D966" t="s">
        <v>1320</v>
      </c>
      <c r="E966" t="s">
        <v>1321</v>
      </c>
      <c r="F966" t="s">
        <v>54</v>
      </c>
      <c r="G966" t="s">
        <v>1322</v>
      </c>
      <c r="H966" t="s">
        <v>1329</v>
      </c>
    </row>
    <row r="967" spans="1:8" x14ac:dyDescent="0.3">
      <c r="A967">
        <v>6</v>
      </c>
      <c r="B967">
        <v>11712287</v>
      </c>
      <c r="C967">
        <v>11807279</v>
      </c>
      <c r="D967" t="s">
        <v>1320</v>
      </c>
      <c r="E967" t="s">
        <v>1321</v>
      </c>
      <c r="F967" t="s">
        <v>54</v>
      </c>
      <c r="G967" t="s">
        <v>1322</v>
      </c>
      <c r="H967" t="s">
        <v>1330</v>
      </c>
    </row>
    <row r="968" spans="1:8" x14ac:dyDescent="0.3">
      <c r="A968">
        <v>6</v>
      </c>
      <c r="B968">
        <v>11712287</v>
      </c>
      <c r="C968">
        <v>11807279</v>
      </c>
      <c r="D968" t="s">
        <v>1320</v>
      </c>
      <c r="E968" t="s">
        <v>1321</v>
      </c>
      <c r="F968" t="s">
        <v>54</v>
      </c>
      <c r="G968" t="s">
        <v>1322</v>
      </c>
      <c r="H968" t="s">
        <v>1331</v>
      </c>
    </row>
    <row r="969" spans="1:8" x14ac:dyDescent="0.3">
      <c r="A969">
        <v>6</v>
      </c>
      <c r="B969">
        <v>11712287</v>
      </c>
      <c r="C969">
        <v>11807279</v>
      </c>
      <c r="D969" t="s">
        <v>1320</v>
      </c>
      <c r="E969" t="s">
        <v>1321</v>
      </c>
      <c r="F969" t="s">
        <v>151</v>
      </c>
      <c r="G969" t="s">
        <v>1322</v>
      </c>
      <c r="H969" t="s">
        <v>1332</v>
      </c>
    </row>
    <row r="970" spans="1:8" x14ac:dyDescent="0.3">
      <c r="A970">
        <v>6</v>
      </c>
      <c r="B970">
        <v>11712287</v>
      </c>
      <c r="C970">
        <v>11807279</v>
      </c>
      <c r="D970" t="s">
        <v>1320</v>
      </c>
      <c r="E970" t="s">
        <v>1321</v>
      </c>
      <c r="F970" t="s">
        <v>54</v>
      </c>
      <c r="G970" t="s">
        <v>1322</v>
      </c>
      <c r="H970" t="s">
        <v>1333</v>
      </c>
    </row>
    <row r="971" spans="1:8" x14ac:dyDescent="0.3">
      <c r="A971">
        <v>2</v>
      </c>
      <c r="B971">
        <v>33172039</v>
      </c>
      <c r="C971">
        <v>33624576</v>
      </c>
      <c r="D971" t="s">
        <v>1334</v>
      </c>
      <c r="E971" t="s">
        <v>1335</v>
      </c>
      <c r="F971" t="s">
        <v>54</v>
      </c>
      <c r="G971" t="s">
        <v>1336</v>
      </c>
      <c r="H971" t="s">
        <v>1337</v>
      </c>
    </row>
    <row r="972" spans="1:8" x14ac:dyDescent="0.3">
      <c r="A972">
        <v>2</v>
      </c>
      <c r="B972">
        <v>33172039</v>
      </c>
      <c r="C972">
        <v>33624576</v>
      </c>
      <c r="D972" t="s">
        <v>1334</v>
      </c>
      <c r="E972" t="s">
        <v>1335</v>
      </c>
      <c r="F972" t="s">
        <v>54</v>
      </c>
      <c r="G972" t="s">
        <v>1336</v>
      </c>
      <c r="H972" t="s">
        <v>1338</v>
      </c>
    </row>
    <row r="973" spans="1:8" x14ac:dyDescent="0.3">
      <c r="A973">
        <v>2</v>
      </c>
      <c r="B973">
        <v>33172039</v>
      </c>
      <c r="C973">
        <v>33624576</v>
      </c>
      <c r="D973" t="s">
        <v>1334</v>
      </c>
      <c r="E973" t="s">
        <v>1335</v>
      </c>
      <c r="F973" t="s">
        <v>54</v>
      </c>
      <c r="G973" t="s">
        <v>1336</v>
      </c>
      <c r="H973" t="s">
        <v>1339</v>
      </c>
    </row>
    <row r="974" spans="1:8" x14ac:dyDescent="0.3">
      <c r="A974">
        <v>2</v>
      </c>
      <c r="B974">
        <v>33172039</v>
      </c>
      <c r="C974">
        <v>33624576</v>
      </c>
      <c r="D974" t="s">
        <v>1334</v>
      </c>
      <c r="E974" t="s">
        <v>1335</v>
      </c>
      <c r="F974" t="s">
        <v>54</v>
      </c>
      <c r="G974" t="s">
        <v>1336</v>
      </c>
      <c r="H974" t="s">
        <v>1340</v>
      </c>
    </row>
    <row r="975" spans="1:8" x14ac:dyDescent="0.3">
      <c r="A975">
        <v>2</v>
      </c>
      <c r="B975">
        <v>33172039</v>
      </c>
      <c r="C975">
        <v>33624576</v>
      </c>
      <c r="D975" t="s">
        <v>1334</v>
      </c>
      <c r="E975" t="s">
        <v>1335</v>
      </c>
      <c r="F975" t="s">
        <v>54</v>
      </c>
      <c r="G975" t="s">
        <v>1336</v>
      </c>
      <c r="H975" t="s">
        <v>1341</v>
      </c>
    </row>
    <row r="976" spans="1:8" x14ac:dyDescent="0.3">
      <c r="A976">
        <v>2</v>
      </c>
      <c r="B976">
        <v>33172039</v>
      </c>
      <c r="C976">
        <v>33624576</v>
      </c>
      <c r="D976" t="s">
        <v>1334</v>
      </c>
      <c r="E976" t="s">
        <v>1335</v>
      </c>
      <c r="F976" t="s">
        <v>54</v>
      </c>
      <c r="G976" t="s">
        <v>1336</v>
      </c>
      <c r="H976" t="s">
        <v>1342</v>
      </c>
    </row>
    <row r="977" spans="1:8" x14ac:dyDescent="0.3">
      <c r="A977">
        <v>2</v>
      </c>
      <c r="B977">
        <v>33172039</v>
      </c>
      <c r="C977">
        <v>33624576</v>
      </c>
      <c r="D977" t="s">
        <v>1334</v>
      </c>
      <c r="E977" t="s">
        <v>1335</v>
      </c>
      <c r="F977" t="s">
        <v>54</v>
      </c>
      <c r="G977" t="s">
        <v>1336</v>
      </c>
      <c r="H977" t="s">
        <v>1343</v>
      </c>
    </row>
    <row r="978" spans="1:8" x14ac:dyDescent="0.3">
      <c r="A978">
        <v>2</v>
      </c>
      <c r="B978">
        <v>33172039</v>
      </c>
      <c r="C978">
        <v>33624576</v>
      </c>
      <c r="D978" t="s">
        <v>1334</v>
      </c>
      <c r="E978" t="s">
        <v>1335</v>
      </c>
      <c r="F978" t="s">
        <v>54</v>
      </c>
      <c r="G978" t="s">
        <v>1336</v>
      </c>
      <c r="H978" t="s">
        <v>1344</v>
      </c>
    </row>
    <row r="979" spans="1:8" x14ac:dyDescent="0.3">
      <c r="A979">
        <v>2</v>
      </c>
      <c r="B979">
        <v>33172039</v>
      </c>
      <c r="C979">
        <v>33624576</v>
      </c>
      <c r="D979" t="s">
        <v>1334</v>
      </c>
      <c r="E979" t="s">
        <v>1335</v>
      </c>
      <c r="F979" t="s">
        <v>51</v>
      </c>
      <c r="G979" t="s">
        <v>1336</v>
      </c>
      <c r="H979" t="s">
        <v>1345</v>
      </c>
    </row>
    <row r="980" spans="1:8" x14ac:dyDescent="0.3">
      <c r="A980">
        <v>2</v>
      </c>
      <c r="B980">
        <v>33172039</v>
      </c>
      <c r="C980">
        <v>33624576</v>
      </c>
      <c r="D980" t="s">
        <v>1334</v>
      </c>
      <c r="E980" t="s">
        <v>1335</v>
      </c>
      <c r="F980" t="s">
        <v>54</v>
      </c>
      <c r="G980" t="s">
        <v>1336</v>
      </c>
      <c r="H980" t="s">
        <v>1346</v>
      </c>
    </row>
    <row r="981" spans="1:8" x14ac:dyDescent="0.3">
      <c r="A981">
        <v>2</v>
      </c>
      <c r="B981">
        <v>33172039</v>
      </c>
      <c r="C981">
        <v>33624576</v>
      </c>
      <c r="D981" t="s">
        <v>1334</v>
      </c>
      <c r="E981" t="s">
        <v>1335</v>
      </c>
      <c r="F981" t="s">
        <v>51</v>
      </c>
      <c r="G981" t="s">
        <v>1336</v>
      </c>
      <c r="H981" t="s">
        <v>1347</v>
      </c>
    </row>
    <row r="982" spans="1:8" x14ac:dyDescent="0.3">
      <c r="A982">
        <v>2</v>
      </c>
      <c r="B982">
        <v>33172039</v>
      </c>
      <c r="C982">
        <v>33624576</v>
      </c>
      <c r="D982" t="s">
        <v>1334</v>
      </c>
      <c r="E982" t="s">
        <v>1335</v>
      </c>
      <c r="F982" t="s">
        <v>54</v>
      </c>
      <c r="G982" t="s">
        <v>1336</v>
      </c>
      <c r="H982" t="s">
        <v>1348</v>
      </c>
    </row>
    <row r="983" spans="1:8" x14ac:dyDescent="0.3">
      <c r="A983">
        <v>2</v>
      </c>
      <c r="B983">
        <v>33172039</v>
      </c>
      <c r="C983">
        <v>33624576</v>
      </c>
      <c r="D983" t="s">
        <v>1334</v>
      </c>
      <c r="E983" t="s">
        <v>1335</v>
      </c>
      <c r="F983" t="s">
        <v>54</v>
      </c>
      <c r="G983" t="s">
        <v>1336</v>
      </c>
      <c r="H983" t="s">
        <v>1349</v>
      </c>
    </row>
    <row r="984" spans="1:8" x14ac:dyDescent="0.3">
      <c r="A984">
        <v>2</v>
      </c>
      <c r="B984">
        <v>33172039</v>
      </c>
      <c r="C984">
        <v>33624576</v>
      </c>
      <c r="D984" t="s">
        <v>1334</v>
      </c>
      <c r="E984" t="s">
        <v>1335</v>
      </c>
      <c r="F984" t="s">
        <v>54</v>
      </c>
      <c r="G984" t="s">
        <v>1336</v>
      </c>
      <c r="H984" t="s">
        <v>1350</v>
      </c>
    </row>
    <row r="985" spans="1:8" x14ac:dyDescent="0.3">
      <c r="A985">
        <v>2</v>
      </c>
      <c r="B985">
        <v>33172039</v>
      </c>
      <c r="C985">
        <v>33624576</v>
      </c>
      <c r="D985" t="s">
        <v>1334</v>
      </c>
      <c r="E985" t="s">
        <v>1335</v>
      </c>
      <c r="F985" t="s">
        <v>54</v>
      </c>
      <c r="G985" t="s">
        <v>1336</v>
      </c>
      <c r="H985" t="s">
        <v>1351</v>
      </c>
    </row>
    <row r="986" spans="1:8" x14ac:dyDescent="0.3">
      <c r="A986">
        <v>7</v>
      </c>
      <c r="B986">
        <v>130621223</v>
      </c>
      <c r="C986">
        <v>130624420</v>
      </c>
      <c r="D986" t="s">
        <v>1352</v>
      </c>
      <c r="F986" t="s">
        <v>10</v>
      </c>
      <c r="G986" t="s">
        <v>1353</v>
      </c>
      <c r="H986" t="s">
        <v>1354</v>
      </c>
    </row>
    <row r="987" spans="1:8" x14ac:dyDescent="0.3">
      <c r="A987">
        <v>7</v>
      </c>
      <c r="B987">
        <v>130626519</v>
      </c>
      <c r="C987">
        <v>130794935</v>
      </c>
      <c r="D987" t="s">
        <v>1355</v>
      </c>
      <c r="E987" t="s">
        <v>1356</v>
      </c>
      <c r="F987" t="s">
        <v>19</v>
      </c>
      <c r="G987" t="s">
        <v>1357</v>
      </c>
      <c r="H987" t="s">
        <v>1358</v>
      </c>
    </row>
    <row r="988" spans="1:8" x14ac:dyDescent="0.3">
      <c r="A988">
        <v>7</v>
      </c>
      <c r="B988">
        <v>130626519</v>
      </c>
      <c r="C988">
        <v>130794935</v>
      </c>
      <c r="D988" t="s">
        <v>1355</v>
      </c>
      <c r="E988" t="s">
        <v>1356</v>
      </c>
      <c r="F988" t="s">
        <v>19</v>
      </c>
      <c r="G988" t="s">
        <v>1357</v>
      </c>
      <c r="H988" t="s">
        <v>1359</v>
      </c>
    </row>
    <row r="989" spans="1:8" x14ac:dyDescent="0.3">
      <c r="A989">
        <v>7</v>
      </c>
      <c r="B989">
        <v>130626519</v>
      </c>
      <c r="C989">
        <v>130794935</v>
      </c>
      <c r="D989" t="s">
        <v>1355</v>
      </c>
      <c r="E989" t="s">
        <v>1356</v>
      </c>
      <c r="F989" t="s">
        <v>19</v>
      </c>
      <c r="G989" t="s">
        <v>1357</v>
      </c>
      <c r="H989" t="s">
        <v>1360</v>
      </c>
    </row>
    <row r="990" spans="1:8" x14ac:dyDescent="0.3">
      <c r="A990">
        <v>7</v>
      </c>
      <c r="B990">
        <v>130626519</v>
      </c>
      <c r="C990">
        <v>130794935</v>
      </c>
      <c r="D990" t="s">
        <v>1355</v>
      </c>
      <c r="E990" t="s">
        <v>1356</v>
      </c>
      <c r="F990" t="s">
        <v>19</v>
      </c>
      <c r="G990" t="s">
        <v>1357</v>
      </c>
      <c r="H990" t="s">
        <v>1361</v>
      </c>
    </row>
    <row r="991" spans="1:8" x14ac:dyDescent="0.3">
      <c r="A991">
        <v>7</v>
      </c>
      <c r="B991">
        <v>130626519</v>
      </c>
      <c r="C991">
        <v>130794935</v>
      </c>
      <c r="D991" t="s">
        <v>1355</v>
      </c>
      <c r="E991" t="s">
        <v>1356</v>
      </c>
      <c r="F991" t="s">
        <v>19</v>
      </c>
      <c r="G991" t="s">
        <v>1357</v>
      </c>
      <c r="H991" t="s">
        <v>1362</v>
      </c>
    </row>
    <row r="992" spans="1:8" x14ac:dyDescent="0.3">
      <c r="A992">
        <v>7</v>
      </c>
      <c r="B992">
        <v>130626519</v>
      </c>
      <c r="C992">
        <v>130794935</v>
      </c>
      <c r="D992" t="s">
        <v>1355</v>
      </c>
      <c r="E992" t="s">
        <v>1356</v>
      </c>
      <c r="F992" t="s">
        <v>19</v>
      </c>
      <c r="G992" t="s">
        <v>1357</v>
      </c>
      <c r="H992" t="s">
        <v>1363</v>
      </c>
    </row>
    <row r="993" spans="1:8" x14ac:dyDescent="0.3">
      <c r="A993">
        <v>7</v>
      </c>
      <c r="B993">
        <v>130626519</v>
      </c>
      <c r="C993">
        <v>130794935</v>
      </c>
      <c r="D993" t="s">
        <v>1355</v>
      </c>
      <c r="E993" t="s">
        <v>1356</v>
      </c>
      <c r="F993" t="s">
        <v>19</v>
      </c>
      <c r="G993" t="s">
        <v>1357</v>
      </c>
      <c r="H993" t="s">
        <v>1364</v>
      </c>
    </row>
    <row r="994" spans="1:8" x14ac:dyDescent="0.3">
      <c r="A994">
        <v>7</v>
      </c>
      <c r="B994">
        <v>130626519</v>
      </c>
      <c r="C994">
        <v>130794935</v>
      </c>
      <c r="D994" t="s">
        <v>1355</v>
      </c>
      <c r="E994" t="s">
        <v>1356</v>
      </c>
      <c r="F994" t="s">
        <v>19</v>
      </c>
      <c r="G994" t="s">
        <v>1357</v>
      </c>
      <c r="H994" t="s">
        <v>1365</v>
      </c>
    </row>
    <row r="995" spans="1:8" x14ac:dyDescent="0.3">
      <c r="A995">
        <v>18</v>
      </c>
      <c r="B995">
        <v>60790579</v>
      </c>
      <c r="C995">
        <v>60987361</v>
      </c>
      <c r="D995" t="s">
        <v>1366</v>
      </c>
      <c r="E995" t="s">
        <v>1367</v>
      </c>
      <c r="F995" t="s">
        <v>54</v>
      </c>
      <c r="G995" t="s">
        <v>1368</v>
      </c>
      <c r="H995" t="s">
        <v>1369</v>
      </c>
    </row>
    <row r="996" spans="1:8" x14ac:dyDescent="0.3">
      <c r="A996">
        <v>18</v>
      </c>
      <c r="B996">
        <v>60790579</v>
      </c>
      <c r="C996">
        <v>60987361</v>
      </c>
      <c r="D996" t="s">
        <v>1366</v>
      </c>
      <c r="E996" t="s">
        <v>1367</v>
      </c>
      <c r="F996" t="s">
        <v>54</v>
      </c>
      <c r="G996" t="s">
        <v>1368</v>
      </c>
      <c r="H996" t="s">
        <v>1370</v>
      </c>
    </row>
    <row r="997" spans="1:8" x14ac:dyDescent="0.3">
      <c r="A997">
        <v>18</v>
      </c>
      <c r="B997">
        <v>60790579</v>
      </c>
      <c r="C997">
        <v>60987361</v>
      </c>
      <c r="D997" t="s">
        <v>1366</v>
      </c>
      <c r="E997" t="s">
        <v>1367</v>
      </c>
      <c r="F997" t="s">
        <v>51</v>
      </c>
      <c r="G997" t="s">
        <v>1368</v>
      </c>
      <c r="H997" t="s">
        <v>1371</v>
      </c>
    </row>
    <row r="998" spans="1:8" x14ac:dyDescent="0.3">
      <c r="A998">
        <v>18</v>
      </c>
      <c r="B998">
        <v>60790579</v>
      </c>
      <c r="C998">
        <v>60987361</v>
      </c>
      <c r="D998" t="s">
        <v>1366</v>
      </c>
      <c r="E998" t="s">
        <v>1367</v>
      </c>
      <c r="F998" t="s">
        <v>54</v>
      </c>
      <c r="G998" t="s">
        <v>1368</v>
      </c>
      <c r="H998" t="s">
        <v>1372</v>
      </c>
    </row>
    <row r="999" spans="1:8" x14ac:dyDescent="0.3">
      <c r="A999">
        <v>18</v>
      </c>
      <c r="B999">
        <v>60790579</v>
      </c>
      <c r="C999">
        <v>60987361</v>
      </c>
      <c r="D999" t="s">
        <v>1366</v>
      </c>
      <c r="E999" t="s">
        <v>1367</v>
      </c>
      <c r="F999" t="s">
        <v>54</v>
      </c>
      <c r="G999" t="s">
        <v>1368</v>
      </c>
      <c r="H999" t="s">
        <v>1373</v>
      </c>
    </row>
    <row r="1000" spans="1:8" x14ac:dyDescent="0.3">
      <c r="A1000">
        <v>11</v>
      </c>
      <c r="B1000">
        <v>7534529</v>
      </c>
      <c r="C1000">
        <v>7678358</v>
      </c>
      <c r="D1000" t="s">
        <v>1374</v>
      </c>
      <c r="E1000" t="s">
        <v>1375</v>
      </c>
      <c r="F1000" t="s">
        <v>54</v>
      </c>
      <c r="G1000" t="s">
        <v>1376</v>
      </c>
      <c r="H1000" t="s">
        <v>1377</v>
      </c>
    </row>
    <row r="1001" spans="1:8" x14ac:dyDescent="0.3">
      <c r="A1001">
        <v>11</v>
      </c>
      <c r="B1001">
        <v>7534529</v>
      </c>
      <c r="C1001">
        <v>7678358</v>
      </c>
      <c r="D1001" t="s">
        <v>1374</v>
      </c>
      <c r="E1001" t="s">
        <v>1375</v>
      </c>
      <c r="F1001" t="s">
        <v>54</v>
      </c>
      <c r="G1001" t="s">
        <v>1376</v>
      </c>
      <c r="H1001" t="s">
        <v>1378</v>
      </c>
    </row>
    <row r="1002" spans="1:8" x14ac:dyDescent="0.3">
      <c r="A1002">
        <v>11</v>
      </c>
      <c r="B1002">
        <v>7534529</v>
      </c>
      <c r="C1002">
        <v>7678358</v>
      </c>
      <c r="D1002" t="s">
        <v>1374</v>
      </c>
      <c r="E1002" t="s">
        <v>1375</v>
      </c>
      <c r="F1002" t="s">
        <v>54</v>
      </c>
      <c r="G1002" t="s">
        <v>1376</v>
      </c>
      <c r="H1002" t="s">
        <v>1379</v>
      </c>
    </row>
    <row r="1003" spans="1:8" x14ac:dyDescent="0.3">
      <c r="A1003">
        <v>11</v>
      </c>
      <c r="B1003">
        <v>7534529</v>
      </c>
      <c r="C1003">
        <v>7678358</v>
      </c>
      <c r="D1003" t="s">
        <v>1374</v>
      </c>
      <c r="E1003" t="s">
        <v>1375</v>
      </c>
      <c r="F1003" t="s">
        <v>54</v>
      </c>
      <c r="G1003" t="s">
        <v>1376</v>
      </c>
      <c r="H1003" t="s">
        <v>1380</v>
      </c>
    </row>
    <row r="1004" spans="1:8" x14ac:dyDescent="0.3">
      <c r="A1004">
        <v>11</v>
      </c>
      <c r="B1004">
        <v>7534529</v>
      </c>
      <c r="C1004">
        <v>7678358</v>
      </c>
      <c r="D1004" t="s">
        <v>1374</v>
      </c>
      <c r="E1004" t="s">
        <v>1375</v>
      </c>
      <c r="F1004" t="s">
        <v>54</v>
      </c>
      <c r="G1004" t="s">
        <v>1376</v>
      </c>
      <c r="H1004" t="s">
        <v>1381</v>
      </c>
    </row>
    <row r="1005" spans="1:8" x14ac:dyDescent="0.3">
      <c r="A1005">
        <v>11</v>
      </c>
      <c r="B1005">
        <v>7534529</v>
      </c>
      <c r="C1005">
        <v>7678358</v>
      </c>
      <c r="D1005" t="s">
        <v>1374</v>
      </c>
      <c r="E1005" t="s">
        <v>1375</v>
      </c>
      <c r="F1005" t="s">
        <v>54</v>
      </c>
      <c r="G1005" t="s">
        <v>1376</v>
      </c>
      <c r="H1005" t="s">
        <v>1382</v>
      </c>
    </row>
    <row r="1006" spans="1:8" x14ac:dyDescent="0.3">
      <c r="A1006">
        <v>11</v>
      </c>
      <c r="B1006">
        <v>7534529</v>
      </c>
      <c r="C1006">
        <v>7678358</v>
      </c>
      <c r="D1006" t="s">
        <v>1374</v>
      </c>
      <c r="E1006" t="s">
        <v>1375</v>
      </c>
      <c r="F1006" t="s">
        <v>54</v>
      </c>
      <c r="G1006" t="s">
        <v>1376</v>
      </c>
      <c r="H1006" t="s">
        <v>1383</v>
      </c>
    </row>
    <row r="1007" spans="1:8" x14ac:dyDescent="0.3">
      <c r="A1007">
        <v>11</v>
      </c>
      <c r="B1007">
        <v>7534529</v>
      </c>
      <c r="C1007">
        <v>7678358</v>
      </c>
      <c r="D1007" t="s">
        <v>1374</v>
      </c>
      <c r="E1007" t="s">
        <v>1375</v>
      </c>
      <c r="F1007" t="s">
        <v>54</v>
      </c>
      <c r="G1007" t="s">
        <v>1376</v>
      </c>
      <c r="H1007" t="s">
        <v>1384</v>
      </c>
    </row>
    <row r="1008" spans="1:8" x14ac:dyDescent="0.3">
      <c r="A1008">
        <v>11</v>
      </c>
      <c r="B1008">
        <v>7534529</v>
      </c>
      <c r="C1008">
        <v>7678358</v>
      </c>
      <c r="D1008" t="s">
        <v>1374</v>
      </c>
      <c r="E1008" t="s">
        <v>1375</v>
      </c>
      <c r="F1008" t="s">
        <v>51</v>
      </c>
      <c r="G1008" t="s">
        <v>1376</v>
      </c>
      <c r="H1008" t="s">
        <v>1385</v>
      </c>
    </row>
    <row r="1009" spans="1:8" x14ac:dyDescent="0.3">
      <c r="A1009">
        <v>11</v>
      </c>
      <c r="B1009">
        <v>7534529</v>
      </c>
      <c r="C1009">
        <v>7678358</v>
      </c>
      <c r="D1009" t="s">
        <v>1374</v>
      </c>
      <c r="E1009" t="s">
        <v>1375</v>
      </c>
      <c r="F1009" t="s">
        <v>54</v>
      </c>
      <c r="G1009" t="s">
        <v>1376</v>
      </c>
      <c r="H1009" t="s">
        <v>1386</v>
      </c>
    </row>
    <row r="1010" spans="1:8" x14ac:dyDescent="0.3">
      <c r="A1010">
        <v>11</v>
      </c>
      <c r="B1010">
        <v>7534529</v>
      </c>
      <c r="C1010">
        <v>7678358</v>
      </c>
      <c r="D1010" t="s">
        <v>1374</v>
      </c>
      <c r="E1010" t="s">
        <v>1375</v>
      </c>
      <c r="F1010" t="s">
        <v>51</v>
      </c>
      <c r="G1010" t="s">
        <v>1376</v>
      </c>
      <c r="H1010" t="s">
        <v>1387</v>
      </c>
    </row>
    <row r="1011" spans="1:8" x14ac:dyDescent="0.3">
      <c r="A1011">
        <v>11</v>
      </c>
      <c r="B1011">
        <v>7534529</v>
      </c>
      <c r="C1011">
        <v>7678358</v>
      </c>
      <c r="D1011" t="s">
        <v>1374</v>
      </c>
      <c r="E1011" t="s">
        <v>1375</v>
      </c>
      <c r="F1011" t="s">
        <v>54</v>
      </c>
      <c r="G1011" t="s">
        <v>1376</v>
      </c>
      <c r="H1011" t="s">
        <v>1388</v>
      </c>
    </row>
    <row r="1012" spans="1:8" x14ac:dyDescent="0.3">
      <c r="A1012">
        <v>11</v>
      </c>
      <c r="B1012">
        <v>7534529</v>
      </c>
      <c r="C1012">
        <v>7678358</v>
      </c>
      <c r="D1012" t="s">
        <v>1374</v>
      </c>
      <c r="E1012" t="s">
        <v>1375</v>
      </c>
      <c r="F1012" t="s">
        <v>56</v>
      </c>
      <c r="G1012" t="s">
        <v>1376</v>
      </c>
      <c r="H1012" t="s">
        <v>1389</v>
      </c>
    </row>
    <row r="1013" spans="1:8" x14ac:dyDescent="0.3">
      <c r="A1013">
        <v>11</v>
      </c>
      <c r="B1013">
        <v>7534529</v>
      </c>
      <c r="C1013">
        <v>7678358</v>
      </c>
      <c r="D1013" t="s">
        <v>1374</v>
      </c>
      <c r="E1013" t="s">
        <v>1375</v>
      </c>
      <c r="F1013" t="s">
        <v>56</v>
      </c>
      <c r="G1013" t="s">
        <v>1376</v>
      </c>
      <c r="H1013" t="s">
        <v>1390</v>
      </c>
    </row>
    <row r="1014" spans="1:8" x14ac:dyDescent="0.3">
      <c r="A1014">
        <v>11</v>
      </c>
      <c r="B1014">
        <v>7534529</v>
      </c>
      <c r="C1014">
        <v>7678358</v>
      </c>
      <c r="D1014" t="s">
        <v>1374</v>
      </c>
      <c r="E1014" t="s">
        <v>1375</v>
      </c>
      <c r="F1014" t="s">
        <v>54</v>
      </c>
      <c r="G1014" t="s">
        <v>1376</v>
      </c>
      <c r="H1014" t="s">
        <v>1391</v>
      </c>
    </row>
    <row r="1015" spans="1:8" x14ac:dyDescent="0.3">
      <c r="A1015">
        <v>11</v>
      </c>
      <c r="B1015">
        <v>7534529</v>
      </c>
      <c r="C1015">
        <v>7678358</v>
      </c>
      <c r="D1015" t="s">
        <v>1374</v>
      </c>
      <c r="E1015" t="s">
        <v>1375</v>
      </c>
      <c r="F1015" t="s">
        <v>56</v>
      </c>
      <c r="G1015" t="s">
        <v>1376</v>
      </c>
      <c r="H1015" t="s">
        <v>1392</v>
      </c>
    </row>
    <row r="1016" spans="1:8" x14ac:dyDescent="0.3">
      <c r="A1016">
        <v>11</v>
      </c>
      <c r="B1016">
        <v>7534529</v>
      </c>
      <c r="C1016">
        <v>7678358</v>
      </c>
      <c r="D1016" t="s">
        <v>1374</v>
      </c>
      <c r="E1016" t="s">
        <v>1375</v>
      </c>
      <c r="F1016" t="s">
        <v>54</v>
      </c>
      <c r="G1016" t="s">
        <v>1376</v>
      </c>
      <c r="H1016" t="s">
        <v>1393</v>
      </c>
    </row>
    <row r="1017" spans="1:8" x14ac:dyDescent="0.3">
      <c r="A1017">
        <v>11</v>
      </c>
      <c r="B1017">
        <v>7534529</v>
      </c>
      <c r="C1017">
        <v>7678358</v>
      </c>
      <c r="D1017" t="s">
        <v>1374</v>
      </c>
      <c r="E1017" t="s">
        <v>1375</v>
      </c>
      <c r="F1017" t="s">
        <v>51</v>
      </c>
      <c r="G1017" t="s">
        <v>1376</v>
      </c>
      <c r="H1017" t="s">
        <v>1394</v>
      </c>
    </row>
    <row r="1018" spans="1:8" x14ac:dyDescent="0.3">
      <c r="A1018">
        <v>11</v>
      </c>
      <c r="B1018">
        <v>7534529</v>
      </c>
      <c r="C1018">
        <v>7678358</v>
      </c>
      <c r="D1018" t="s">
        <v>1374</v>
      </c>
      <c r="E1018" t="s">
        <v>1375</v>
      </c>
      <c r="F1018" t="s">
        <v>56</v>
      </c>
      <c r="G1018" t="s">
        <v>1376</v>
      </c>
      <c r="H1018" t="s">
        <v>1395</v>
      </c>
    </row>
    <row r="1019" spans="1:8" x14ac:dyDescent="0.3">
      <c r="A1019">
        <v>11</v>
      </c>
      <c r="B1019">
        <v>7534529</v>
      </c>
      <c r="C1019">
        <v>7678358</v>
      </c>
      <c r="D1019" t="s">
        <v>1374</v>
      </c>
      <c r="E1019" t="s">
        <v>1375</v>
      </c>
      <c r="F1019" t="s">
        <v>54</v>
      </c>
      <c r="G1019" t="s">
        <v>1376</v>
      </c>
      <c r="H1019" t="s">
        <v>1396</v>
      </c>
    </row>
    <row r="1020" spans="1:8" x14ac:dyDescent="0.3">
      <c r="A1020">
        <v>11</v>
      </c>
      <c r="B1020">
        <v>7534529</v>
      </c>
      <c r="C1020">
        <v>7678358</v>
      </c>
      <c r="D1020" t="s">
        <v>1374</v>
      </c>
      <c r="E1020" t="s">
        <v>1375</v>
      </c>
      <c r="F1020" t="s">
        <v>56</v>
      </c>
      <c r="G1020" t="s">
        <v>1376</v>
      </c>
      <c r="H1020" t="s">
        <v>1397</v>
      </c>
    </row>
    <row r="1021" spans="1:8" x14ac:dyDescent="0.3">
      <c r="A1021">
        <v>11</v>
      </c>
      <c r="B1021">
        <v>7534529</v>
      </c>
      <c r="C1021">
        <v>7678358</v>
      </c>
      <c r="D1021" t="s">
        <v>1374</v>
      </c>
      <c r="E1021" t="s">
        <v>1375</v>
      </c>
      <c r="F1021" t="s">
        <v>51</v>
      </c>
      <c r="G1021" t="s">
        <v>1376</v>
      </c>
      <c r="H1021" t="s">
        <v>1398</v>
      </c>
    </row>
    <row r="1022" spans="1:8" x14ac:dyDescent="0.3">
      <c r="A1022">
        <v>11</v>
      </c>
      <c r="B1022">
        <v>7534529</v>
      </c>
      <c r="C1022">
        <v>7678358</v>
      </c>
      <c r="D1022" t="s">
        <v>1374</v>
      </c>
      <c r="E1022" t="s">
        <v>1375</v>
      </c>
      <c r="F1022" t="s">
        <v>56</v>
      </c>
      <c r="G1022" t="s">
        <v>1376</v>
      </c>
      <c r="H1022" t="s">
        <v>1399</v>
      </c>
    </row>
    <row r="1023" spans="1:8" x14ac:dyDescent="0.3">
      <c r="A1023">
        <v>11</v>
      </c>
      <c r="B1023">
        <v>7534529</v>
      </c>
      <c r="C1023">
        <v>7678358</v>
      </c>
      <c r="D1023" t="s">
        <v>1374</v>
      </c>
      <c r="E1023" t="s">
        <v>1375</v>
      </c>
      <c r="F1023" t="s">
        <v>56</v>
      </c>
      <c r="G1023" t="s">
        <v>1376</v>
      </c>
      <c r="H1023" t="s">
        <v>1400</v>
      </c>
    </row>
    <row r="1024" spans="1:8" x14ac:dyDescent="0.3">
      <c r="A1024">
        <v>11</v>
      </c>
      <c r="B1024">
        <v>7534529</v>
      </c>
      <c r="C1024">
        <v>7678358</v>
      </c>
      <c r="D1024" t="s">
        <v>1374</v>
      </c>
      <c r="E1024" t="s">
        <v>1375</v>
      </c>
      <c r="F1024" t="s">
        <v>56</v>
      </c>
      <c r="G1024" t="s">
        <v>1376</v>
      </c>
      <c r="H1024" t="s">
        <v>1401</v>
      </c>
    </row>
    <row r="1025" spans="1:8" x14ac:dyDescent="0.3">
      <c r="A1025">
        <v>11</v>
      </c>
      <c r="B1025">
        <v>7534529</v>
      </c>
      <c r="C1025">
        <v>7678358</v>
      </c>
      <c r="D1025" t="s">
        <v>1374</v>
      </c>
      <c r="E1025" t="s">
        <v>1375</v>
      </c>
      <c r="F1025" t="s">
        <v>54</v>
      </c>
      <c r="G1025" t="s">
        <v>1376</v>
      </c>
      <c r="H1025" t="s">
        <v>1402</v>
      </c>
    </row>
    <row r="1026" spans="1:8" x14ac:dyDescent="0.3">
      <c r="A1026">
        <v>15</v>
      </c>
      <c r="B1026">
        <v>71123863</v>
      </c>
      <c r="C1026">
        <v>71146498</v>
      </c>
      <c r="D1026" t="s">
        <v>1403</v>
      </c>
      <c r="E1026" t="s">
        <v>1404</v>
      </c>
      <c r="F1026" t="s">
        <v>54</v>
      </c>
      <c r="G1026" t="s">
        <v>1405</v>
      </c>
      <c r="H1026" t="s">
        <v>1406</v>
      </c>
    </row>
    <row r="1027" spans="1:8" x14ac:dyDescent="0.3">
      <c r="A1027">
        <v>15</v>
      </c>
      <c r="B1027">
        <v>71123863</v>
      </c>
      <c r="C1027">
        <v>71146498</v>
      </c>
      <c r="D1027" t="s">
        <v>1403</v>
      </c>
      <c r="E1027" t="s">
        <v>1404</v>
      </c>
      <c r="F1027" t="s">
        <v>54</v>
      </c>
      <c r="G1027" t="s">
        <v>1405</v>
      </c>
      <c r="H1027" t="s">
        <v>1407</v>
      </c>
    </row>
    <row r="1028" spans="1:8" x14ac:dyDescent="0.3">
      <c r="A1028">
        <v>15</v>
      </c>
      <c r="B1028">
        <v>71123863</v>
      </c>
      <c r="C1028">
        <v>71146498</v>
      </c>
      <c r="D1028" t="s">
        <v>1403</v>
      </c>
      <c r="E1028" t="s">
        <v>1404</v>
      </c>
      <c r="F1028" t="s">
        <v>51</v>
      </c>
      <c r="G1028" t="s">
        <v>1405</v>
      </c>
      <c r="H1028" t="s">
        <v>1408</v>
      </c>
    </row>
    <row r="1029" spans="1:8" x14ac:dyDescent="0.3">
      <c r="A1029">
        <v>15</v>
      </c>
      <c r="B1029">
        <v>71123863</v>
      </c>
      <c r="C1029">
        <v>71146498</v>
      </c>
      <c r="D1029" t="s">
        <v>1403</v>
      </c>
      <c r="E1029" t="s">
        <v>1404</v>
      </c>
      <c r="F1029" t="s">
        <v>54</v>
      </c>
      <c r="G1029" t="s">
        <v>1405</v>
      </c>
      <c r="H1029" t="s">
        <v>1409</v>
      </c>
    </row>
    <row r="1030" spans="1:8" x14ac:dyDescent="0.3">
      <c r="A1030">
        <v>15</v>
      </c>
      <c r="B1030">
        <v>71123863</v>
      </c>
      <c r="C1030">
        <v>71146498</v>
      </c>
      <c r="D1030" t="s">
        <v>1403</v>
      </c>
      <c r="E1030" t="s">
        <v>1404</v>
      </c>
      <c r="F1030" t="s">
        <v>54</v>
      </c>
      <c r="G1030" t="s">
        <v>1405</v>
      </c>
      <c r="H1030" t="s">
        <v>1410</v>
      </c>
    </row>
    <row r="1031" spans="1:8" x14ac:dyDescent="0.3">
      <c r="A1031">
        <v>4</v>
      </c>
      <c r="B1031">
        <v>77870856</v>
      </c>
      <c r="C1031">
        <v>77961537</v>
      </c>
      <c r="D1031" s="1">
        <v>40787</v>
      </c>
      <c r="E1031" t="s">
        <v>1411</v>
      </c>
      <c r="F1031" t="s">
        <v>54</v>
      </c>
      <c r="G1031" t="s">
        <v>1412</v>
      </c>
      <c r="H1031" t="s">
        <v>1413</v>
      </c>
    </row>
    <row r="1032" spans="1:8" x14ac:dyDescent="0.3">
      <c r="A1032">
        <v>4</v>
      </c>
      <c r="B1032">
        <v>77870856</v>
      </c>
      <c r="C1032">
        <v>77961537</v>
      </c>
      <c r="D1032" s="1">
        <v>40787</v>
      </c>
      <c r="E1032" t="s">
        <v>1411</v>
      </c>
      <c r="F1032" t="s">
        <v>54</v>
      </c>
      <c r="G1032" t="s">
        <v>1412</v>
      </c>
      <c r="H1032" t="s">
        <v>1414</v>
      </c>
    </row>
    <row r="1033" spans="1:8" x14ac:dyDescent="0.3">
      <c r="A1033">
        <v>4</v>
      </c>
      <c r="B1033">
        <v>77870856</v>
      </c>
      <c r="C1033">
        <v>77961537</v>
      </c>
      <c r="D1033" s="1">
        <v>40787</v>
      </c>
      <c r="E1033" t="s">
        <v>1411</v>
      </c>
      <c r="F1033" t="s">
        <v>54</v>
      </c>
      <c r="G1033" t="s">
        <v>1412</v>
      </c>
      <c r="H1033" t="s">
        <v>1415</v>
      </c>
    </row>
    <row r="1034" spans="1:8" x14ac:dyDescent="0.3">
      <c r="A1034">
        <v>4</v>
      </c>
      <c r="B1034">
        <v>77870856</v>
      </c>
      <c r="C1034">
        <v>77961537</v>
      </c>
      <c r="D1034" s="1">
        <v>40787</v>
      </c>
      <c r="E1034" t="s">
        <v>1411</v>
      </c>
      <c r="F1034" t="s">
        <v>54</v>
      </c>
      <c r="G1034" t="s">
        <v>1412</v>
      </c>
      <c r="H1034" t="s">
        <v>1416</v>
      </c>
    </row>
    <row r="1035" spans="1:8" x14ac:dyDescent="0.3">
      <c r="A1035">
        <v>4</v>
      </c>
      <c r="B1035">
        <v>77870856</v>
      </c>
      <c r="C1035">
        <v>77961537</v>
      </c>
      <c r="D1035" s="1">
        <v>40787</v>
      </c>
      <c r="E1035" t="s">
        <v>1411</v>
      </c>
      <c r="F1035" t="s">
        <v>51</v>
      </c>
      <c r="G1035" t="s">
        <v>1412</v>
      </c>
      <c r="H1035" t="s">
        <v>1417</v>
      </c>
    </row>
    <row r="1036" spans="1:8" x14ac:dyDescent="0.3">
      <c r="A1036">
        <v>4</v>
      </c>
      <c r="B1036">
        <v>77870856</v>
      </c>
      <c r="C1036">
        <v>77961537</v>
      </c>
      <c r="D1036" s="1">
        <v>40787</v>
      </c>
      <c r="E1036" t="s">
        <v>1411</v>
      </c>
      <c r="F1036" t="s">
        <v>54</v>
      </c>
      <c r="G1036" t="s">
        <v>1412</v>
      </c>
      <c r="H1036" t="s">
        <v>1418</v>
      </c>
    </row>
    <row r="1037" spans="1:8" x14ac:dyDescent="0.3">
      <c r="A1037">
        <v>4</v>
      </c>
      <c r="B1037">
        <v>77870856</v>
      </c>
      <c r="C1037">
        <v>77961537</v>
      </c>
      <c r="D1037" s="1">
        <v>40787</v>
      </c>
      <c r="E1037" t="s">
        <v>1411</v>
      </c>
      <c r="F1037" t="s">
        <v>54</v>
      </c>
      <c r="G1037" t="s">
        <v>1412</v>
      </c>
      <c r="H1037" t="s">
        <v>1419</v>
      </c>
    </row>
    <row r="1038" spans="1:8" x14ac:dyDescent="0.3">
      <c r="A1038">
        <v>4</v>
      </c>
      <c r="B1038">
        <v>77870856</v>
      </c>
      <c r="C1038">
        <v>77961537</v>
      </c>
      <c r="D1038" s="1">
        <v>40787</v>
      </c>
      <c r="E1038" t="s">
        <v>1411</v>
      </c>
      <c r="F1038" t="s">
        <v>54</v>
      </c>
      <c r="G1038" t="s">
        <v>1412</v>
      </c>
      <c r="H1038" t="s">
        <v>1420</v>
      </c>
    </row>
    <row r="1039" spans="1:8" x14ac:dyDescent="0.3">
      <c r="A1039">
        <v>4</v>
      </c>
      <c r="B1039">
        <v>77870856</v>
      </c>
      <c r="C1039">
        <v>77961537</v>
      </c>
      <c r="D1039" s="1">
        <v>40787</v>
      </c>
      <c r="E1039" t="s">
        <v>1411</v>
      </c>
      <c r="F1039" t="s">
        <v>51</v>
      </c>
      <c r="G1039" t="s">
        <v>1412</v>
      </c>
      <c r="H1039" t="s">
        <v>1421</v>
      </c>
    </row>
    <row r="1040" spans="1:8" x14ac:dyDescent="0.3">
      <c r="A1040">
        <v>4</v>
      </c>
      <c r="B1040">
        <v>77870856</v>
      </c>
      <c r="C1040">
        <v>77961537</v>
      </c>
      <c r="D1040" s="1">
        <v>40787</v>
      </c>
      <c r="E1040" t="s">
        <v>1411</v>
      </c>
      <c r="F1040" t="s">
        <v>51</v>
      </c>
      <c r="G1040" t="s">
        <v>1412</v>
      </c>
      <c r="H1040" t="s">
        <v>1422</v>
      </c>
    </row>
    <row r="1041" spans="1:8" x14ac:dyDescent="0.3">
      <c r="A1041">
        <v>4</v>
      </c>
      <c r="B1041">
        <v>77870856</v>
      </c>
      <c r="C1041">
        <v>77961537</v>
      </c>
      <c r="D1041" s="1">
        <v>40787</v>
      </c>
      <c r="E1041" t="s">
        <v>1411</v>
      </c>
      <c r="F1041" t="s">
        <v>56</v>
      </c>
      <c r="G1041" t="s">
        <v>1412</v>
      </c>
      <c r="H1041" t="s">
        <v>1423</v>
      </c>
    </row>
    <row r="1042" spans="1:8" x14ac:dyDescent="0.3">
      <c r="A1042">
        <v>4</v>
      </c>
      <c r="B1042">
        <v>77870856</v>
      </c>
      <c r="C1042">
        <v>77961537</v>
      </c>
      <c r="D1042" s="1">
        <v>40787</v>
      </c>
      <c r="E1042" t="s">
        <v>1411</v>
      </c>
      <c r="F1042" t="s">
        <v>54</v>
      </c>
      <c r="G1042" t="s">
        <v>1412</v>
      </c>
      <c r="H1042" t="s">
        <v>1424</v>
      </c>
    </row>
    <row r="1043" spans="1:8" x14ac:dyDescent="0.3">
      <c r="A1043">
        <v>4</v>
      </c>
      <c r="B1043">
        <v>77870856</v>
      </c>
      <c r="C1043">
        <v>77961537</v>
      </c>
      <c r="D1043" s="1">
        <v>40787</v>
      </c>
      <c r="E1043" t="s">
        <v>1411</v>
      </c>
      <c r="F1043" t="s">
        <v>54</v>
      </c>
      <c r="G1043" t="s">
        <v>1412</v>
      </c>
      <c r="H1043" t="s">
        <v>1425</v>
      </c>
    </row>
    <row r="1044" spans="1:8" x14ac:dyDescent="0.3">
      <c r="A1044">
        <v>4</v>
      </c>
      <c r="B1044">
        <v>77870856</v>
      </c>
      <c r="C1044">
        <v>77961537</v>
      </c>
      <c r="D1044" s="1">
        <v>40787</v>
      </c>
      <c r="E1044" t="s">
        <v>1411</v>
      </c>
      <c r="F1044" t="s">
        <v>51</v>
      </c>
      <c r="G1044" t="s">
        <v>1412</v>
      </c>
      <c r="H1044" t="s">
        <v>1426</v>
      </c>
    </row>
    <row r="1045" spans="1:8" x14ac:dyDescent="0.3">
      <c r="A1045">
        <v>4</v>
      </c>
      <c r="B1045">
        <v>77870856</v>
      </c>
      <c r="C1045">
        <v>77961537</v>
      </c>
      <c r="D1045" s="1">
        <v>40787</v>
      </c>
      <c r="E1045" t="s">
        <v>1411</v>
      </c>
      <c r="F1045" t="s">
        <v>51</v>
      </c>
      <c r="G1045" t="s">
        <v>1412</v>
      </c>
      <c r="H1045" t="s">
        <v>1427</v>
      </c>
    </row>
    <row r="1046" spans="1:8" x14ac:dyDescent="0.3">
      <c r="A1046">
        <v>4</v>
      </c>
      <c r="B1046">
        <v>77870856</v>
      </c>
      <c r="C1046">
        <v>77961537</v>
      </c>
      <c r="D1046" s="1">
        <v>40787</v>
      </c>
      <c r="E1046" t="s">
        <v>1411</v>
      </c>
      <c r="F1046" t="s">
        <v>51</v>
      </c>
      <c r="G1046" t="s">
        <v>1412</v>
      </c>
      <c r="H1046" t="s">
        <v>1428</v>
      </c>
    </row>
    <row r="1047" spans="1:8" x14ac:dyDescent="0.3">
      <c r="A1047">
        <v>4</v>
      </c>
      <c r="B1047">
        <v>77870856</v>
      </c>
      <c r="C1047">
        <v>77961537</v>
      </c>
      <c r="D1047" s="1">
        <v>40787</v>
      </c>
      <c r="E1047" t="s">
        <v>1411</v>
      </c>
      <c r="F1047" t="s">
        <v>54</v>
      </c>
      <c r="G1047" t="s">
        <v>1412</v>
      </c>
      <c r="H1047" t="s">
        <v>1429</v>
      </c>
    </row>
    <row r="1048" spans="1:8" x14ac:dyDescent="0.3">
      <c r="A1048">
        <v>13</v>
      </c>
      <c r="B1048">
        <v>50656307</v>
      </c>
      <c r="C1048">
        <v>51297372</v>
      </c>
      <c r="D1048" t="s">
        <v>1430</v>
      </c>
      <c r="E1048" t="s">
        <v>1431</v>
      </c>
      <c r="F1048" t="s">
        <v>51</v>
      </c>
      <c r="G1048" t="s">
        <v>1432</v>
      </c>
      <c r="H1048" t="s">
        <v>1433</v>
      </c>
    </row>
    <row r="1049" spans="1:8" x14ac:dyDescent="0.3">
      <c r="A1049">
        <v>13</v>
      </c>
      <c r="B1049">
        <v>50656307</v>
      </c>
      <c r="C1049">
        <v>51297372</v>
      </c>
      <c r="D1049" t="s">
        <v>1430</v>
      </c>
      <c r="E1049" t="s">
        <v>1431</v>
      </c>
      <c r="F1049" t="s">
        <v>54</v>
      </c>
      <c r="G1049" t="s">
        <v>1432</v>
      </c>
      <c r="H1049" t="s">
        <v>1434</v>
      </c>
    </row>
    <row r="1050" spans="1:8" x14ac:dyDescent="0.3">
      <c r="A1050">
        <v>13</v>
      </c>
      <c r="B1050">
        <v>50656307</v>
      </c>
      <c r="C1050">
        <v>51297372</v>
      </c>
      <c r="D1050" t="s">
        <v>1430</v>
      </c>
      <c r="E1050" t="s">
        <v>1431</v>
      </c>
      <c r="F1050" t="s">
        <v>51</v>
      </c>
      <c r="G1050" t="s">
        <v>1432</v>
      </c>
      <c r="H1050" t="s">
        <v>1435</v>
      </c>
    </row>
    <row r="1051" spans="1:8" x14ac:dyDescent="0.3">
      <c r="A1051">
        <v>13</v>
      </c>
      <c r="B1051">
        <v>50656307</v>
      </c>
      <c r="C1051">
        <v>51297372</v>
      </c>
      <c r="D1051" t="s">
        <v>1430</v>
      </c>
      <c r="E1051" t="s">
        <v>1431</v>
      </c>
      <c r="F1051" t="s">
        <v>51</v>
      </c>
      <c r="G1051" t="s">
        <v>1432</v>
      </c>
      <c r="H1051" t="s">
        <v>1436</v>
      </c>
    </row>
    <row r="1052" spans="1:8" x14ac:dyDescent="0.3">
      <c r="A1052">
        <v>13</v>
      </c>
      <c r="B1052">
        <v>50656307</v>
      </c>
      <c r="C1052">
        <v>51297372</v>
      </c>
      <c r="D1052" t="s">
        <v>1430</v>
      </c>
      <c r="E1052" t="s">
        <v>1431</v>
      </c>
      <c r="F1052" t="s">
        <v>51</v>
      </c>
      <c r="G1052" t="s">
        <v>1432</v>
      </c>
      <c r="H1052" t="s">
        <v>1437</v>
      </c>
    </row>
    <row r="1053" spans="1:8" x14ac:dyDescent="0.3">
      <c r="A1053">
        <v>13</v>
      </c>
      <c r="B1053">
        <v>50656307</v>
      </c>
      <c r="C1053">
        <v>51297372</v>
      </c>
      <c r="D1053" t="s">
        <v>1430</v>
      </c>
      <c r="E1053" t="s">
        <v>1431</v>
      </c>
      <c r="F1053" t="s">
        <v>51</v>
      </c>
      <c r="G1053" t="s">
        <v>1432</v>
      </c>
      <c r="H1053" t="s">
        <v>1438</v>
      </c>
    </row>
    <row r="1054" spans="1:8" x14ac:dyDescent="0.3">
      <c r="A1054">
        <v>13</v>
      </c>
      <c r="B1054">
        <v>50656307</v>
      </c>
      <c r="C1054">
        <v>51297372</v>
      </c>
      <c r="D1054" t="s">
        <v>1430</v>
      </c>
      <c r="E1054" t="s">
        <v>1431</v>
      </c>
      <c r="F1054" t="s">
        <v>51</v>
      </c>
      <c r="G1054" t="s">
        <v>1432</v>
      </c>
      <c r="H1054" t="s">
        <v>1439</v>
      </c>
    </row>
    <row r="1055" spans="1:8" x14ac:dyDescent="0.3">
      <c r="A1055">
        <v>13</v>
      </c>
      <c r="B1055">
        <v>50656307</v>
      </c>
      <c r="C1055">
        <v>51297372</v>
      </c>
      <c r="D1055" t="s">
        <v>1430</v>
      </c>
      <c r="E1055" t="s">
        <v>1431</v>
      </c>
      <c r="F1055" t="s">
        <v>51</v>
      </c>
      <c r="G1055" t="s">
        <v>1432</v>
      </c>
      <c r="H1055" t="s">
        <v>1440</v>
      </c>
    </row>
    <row r="1056" spans="1:8" x14ac:dyDescent="0.3">
      <c r="A1056">
        <v>13</v>
      </c>
      <c r="B1056">
        <v>50656307</v>
      </c>
      <c r="C1056">
        <v>51297372</v>
      </c>
      <c r="D1056" t="s">
        <v>1430</v>
      </c>
      <c r="E1056" t="s">
        <v>1431</v>
      </c>
      <c r="F1056" t="s">
        <v>51</v>
      </c>
      <c r="G1056" t="s">
        <v>1432</v>
      </c>
      <c r="H1056" t="s">
        <v>1441</v>
      </c>
    </row>
    <row r="1057" spans="1:8" x14ac:dyDescent="0.3">
      <c r="A1057">
        <v>13</v>
      </c>
      <c r="B1057">
        <v>50656307</v>
      </c>
      <c r="C1057">
        <v>51297372</v>
      </c>
      <c r="D1057" t="s">
        <v>1430</v>
      </c>
      <c r="E1057" t="s">
        <v>1431</v>
      </c>
      <c r="F1057" t="s">
        <v>51</v>
      </c>
      <c r="G1057" t="s">
        <v>1432</v>
      </c>
      <c r="H1057" t="s">
        <v>1442</v>
      </c>
    </row>
    <row r="1058" spans="1:8" x14ac:dyDescent="0.3">
      <c r="A1058">
        <v>13</v>
      </c>
      <c r="B1058">
        <v>50656307</v>
      </c>
      <c r="C1058">
        <v>51297372</v>
      </c>
      <c r="D1058" t="s">
        <v>1430</v>
      </c>
      <c r="E1058" t="s">
        <v>1431</v>
      </c>
      <c r="F1058" t="s">
        <v>51</v>
      </c>
      <c r="G1058" t="s">
        <v>1432</v>
      </c>
      <c r="H1058" t="s">
        <v>1443</v>
      </c>
    </row>
    <row r="1059" spans="1:8" x14ac:dyDescent="0.3">
      <c r="A1059">
        <v>13</v>
      </c>
      <c r="B1059">
        <v>50656307</v>
      </c>
      <c r="C1059">
        <v>51297372</v>
      </c>
      <c r="D1059" t="s">
        <v>1430</v>
      </c>
      <c r="E1059" t="s">
        <v>1431</v>
      </c>
      <c r="F1059" t="s">
        <v>51</v>
      </c>
      <c r="G1059" t="s">
        <v>1432</v>
      </c>
      <c r="H1059" t="s">
        <v>1444</v>
      </c>
    </row>
    <row r="1060" spans="1:8" x14ac:dyDescent="0.3">
      <c r="A1060">
        <v>13</v>
      </c>
      <c r="B1060">
        <v>50656307</v>
      </c>
      <c r="C1060">
        <v>51297372</v>
      </c>
      <c r="D1060" t="s">
        <v>1430</v>
      </c>
      <c r="E1060" t="s">
        <v>1431</v>
      </c>
      <c r="F1060" t="s">
        <v>51</v>
      </c>
      <c r="G1060" t="s">
        <v>1432</v>
      </c>
      <c r="H1060" t="s">
        <v>1445</v>
      </c>
    </row>
    <row r="1061" spans="1:8" x14ac:dyDescent="0.3">
      <c r="A1061">
        <v>13</v>
      </c>
      <c r="B1061">
        <v>50656307</v>
      </c>
      <c r="C1061">
        <v>51297372</v>
      </c>
      <c r="D1061" t="s">
        <v>1430</v>
      </c>
      <c r="E1061" t="s">
        <v>1431</v>
      </c>
      <c r="F1061" t="s">
        <v>51</v>
      </c>
      <c r="G1061" t="s">
        <v>1432</v>
      </c>
      <c r="H1061" t="s">
        <v>1446</v>
      </c>
    </row>
    <row r="1062" spans="1:8" x14ac:dyDescent="0.3">
      <c r="A1062">
        <v>13</v>
      </c>
      <c r="B1062">
        <v>50656307</v>
      </c>
      <c r="C1062">
        <v>51297372</v>
      </c>
      <c r="D1062" t="s">
        <v>1430</v>
      </c>
      <c r="E1062" t="s">
        <v>1431</v>
      </c>
      <c r="F1062" t="s">
        <v>51</v>
      </c>
      <c r="G1062" t="s">
        <v>1432</v>
      </c>
      <c r="H1062" t="s">
        <v>1447</v>
      </c>
    </row>
    <row r="1063" spans="1:8" x14ac:dyDescent="0.3">
      <c r="A1063">
        <v>13</v>
      </c>
      <c r="B1063">
        <v>50656307</v>
      </c>
      <c r="C1063">
        <v>51297372</v>
      </c>
      <c r="D1063" t="s">
        <v>1430</v>
      </c>
      <c r="E1063" t="s">
        <v>1431</v>
      </c>
      <c r="F1063" t="s">
        <v>51</v>
      </c>
      <c r="G1063" t="s">
        <v>1432</v>
      </c>
      <c r="H1063" t="s">
        <v>1448</v>
      </c>
    </row>
    <row r="1064" spans="1:8" x14ac:dyDescent="0.3">
      <c r="A1064">
        <v>13</v>
      </c>
      <c r="B1064">
        <v>50656307</v>
      </c>
      <c r="C1064">
        <v>51297372</v>
      </c>
      <c r="D1064" t="s">
        <v>1430</v>
      </c>
      <c r="E1064" t="s">
        <v>1431</v>
      </c>
      <c r="F1064" t="s">
        <v>51</v>
      </c>
      <c r="G1064" t="s">
        <v>1432</v>
      </c>
      <c r="H1064" t="s">
        <v>1449</v>
      </c>
    </row>
    <row r="1065" spans="1:8" x14ac:dyDescent="0.3">
      <c r="A1065">
        <v>13</v>
      </c>
      <c r="B1065">
        <v>50656307</v>
      </c>
      <c r="C1065">
        <v>51297372</v>
      </c>
      <c r="D1065" t="s">
        <v>1430</v>
      </c>
      <c r="E1065" t="s">
        <v>1431</v>
      </c>
      <c r="F1065" t="s">
        <v>51</v>
      </c>
      <c r="G1065" t="s">
        <v>1432</v>
      </c>
      <c r="H1065" t="s">
        <v>1450</v>
      </c>
    </row>
    <row r="1066" spans="1:8" x14ac:dyDescent="0.3">
      <c r="A1066">
        <v>13</v>
      </c>
      <c r="B1066">
        <v>50656307</v>
      </c>
      <c r="C1066">
        <v>51297372</v>
      </c>
      <c r="D1066" t="s">
        <v>1430</v>
      </c>
      <c r="E1066" t="s">
        <v>1431</v>
      </c>
      <c r="F1066" t="s">
        <v>51</v>
      </c>
      <c r="G1066" t="s">
        <v>1432</v>
      </c>
      <c r="H1066" t="s">
        <v>1451</v>
      </c>
    </row>
    <row r="1067" spans="1:8" x14ac:dyDescent="0.3">
      <c r="A1067">
        <v>13</v>
      </c>
      <c r="B1067">
        <v>50656307</v>
      </c>
      <c r="C1067">
        <v>51297372</v>
      </c>
      <c r="D1067" t="s">
        <v>1430</v>
      </c>
      <c r="E1067" t="s">
        <v>1431</v>
      </c>
      <c r="F1067" t="s">
        <v>51</v>
      </c>
      <c r="G1067" t="s">
        <v>1432</v>
      </c>
      <c r="H1067" t="s">
        <v>1452</v>
      </c>
    </row>
    <row r="1068" spans="1:8" x14ac:dyDescent="0.3">
      <c r="A1068">
        <v>13</v>
      </c>
      <c r="B1068">
        <v>50656307</v>
      </c>
      <c r="C1068">
        <v>51297372</v>
      </c>
      <c r="D1068" t="s">
        <v>1430</v>
      </c>
      <c r="E1068" t="s">
        <v>1431</v>
      </c>
      <c r="F1068" t="s">
        <v>51</v>
      </c>
      <c r="G1068" t="s">
        <v>1432</v>
      </c>
      <c r="H1068" t="s">
        <v>1453</v>
      </c>
    </row>
    <row r="1069" spans="1:8" x14ac:dyDescent="0.3">
      <c r="A1069">
        <v>13</v>
      </c>
      <c r="B1069">
        <v>50656307</v>
      </c>
      <c r="C1069">
        <v>51297372</v>
      </c>
      <c r="D1069" t="s">
        <v>1430</v>
      </c>
      <c r="E1069" t="s">
        <v>1431</v>
      </c>
      <c r="F1069" t="s">
        <v>51</v>
      </c>
      <c r="G1069" t="s">
        <v>1432</v>
      </c>
      <c r="H1069" t="s">
        <v>1454</v>
      </c>
    </row>
    <row r="1070" spans="1:8" x14ac:dyDescent="0.3">
      <c r="A1070">
        <v>13</v>
      </c>
      <c r="B1070">
        <v>50656307</v>
      </c>
      <c r="C1070">
        <v>51297372</v>
      </c>
      <c r="D1070" t="s">
        <v>1430</v>
      </c>
      <c r="E1070" t="s">
        <v>1431</v>
      </c>
      <c r="F1070" t="s">
        <v>51</v>
      </c>
      <c r="G1070" t="s">
        <v>1432</v>
      </c>
      <c r="H1070" t="s">
        <v>1455</v>
      </c>
    </row>
    <row r="1071" spans="1:8" x14ac:dyDescent="0.3">
      <c r="A1071">
        <v>13</v>
      </c>
      <c r="B1071">
        <v>50656307</v>
      </c>
      <c r="C1071">
        <v>51297372</v>
      </c>
      <c r="D1071" t="s">
        <v>1430</v>
      </c>
      <c r="E1071" t="s">
        <v>1431</v>
      </c>
      <c r="F1071" t="s">
        <v>51</v>
      </c>
      <c r="G1071" t="s">
        <v>1432</v>
      </c>
      <c r="H1071" t="s">
        <v>1456</v>
      </c>
    </row>
    <row r="1072" spans="1:8" x14ac:dyDescent="0.3">
      <c r="A1072">
        <v>13</v>
      </c>
      <c r="B1072">
        <v>50656307</v>
      </c>
      <c r="C1072">
        <v>51297372</v>
      </c>
      <c r="D1072" t="s">
        <v>1430</v>
      </c>
      <c r="E1072" t="s">
        <v>1431</v>
      </c>
      <c r="F1072" t="s">
        <v>51</v>
      </c>
      <c r="G1072" t="s">
        <v>1432</v>
      </c>
      <c r="H1072" t="s">
        <v>1457</v>
      </c>
    </row>
    <row r="1073" spans="1:8" x14ac:dyDescent="0.3">
      <c r="A1073">
        <v>13</v>
      </c>
      <c r="B1073">
        <v>50656307</v>
      </c>
      <c r="C1073">
        <v>51297372</v>
      </c>
      <c r="D1073" t="s">
        <v>1430</v>
      </c>
      <c r="E1073" t="s">
        <v>1431</v>
      </c>
      <c r="F1073" t="s">
        <v>51</v>
      </c>
      <c r="G1073" t="s">
        <v>1432</v>
      </c>
      <c r="H1073" t="s">
        <v>1458</v>
      </c>
    </row>
    <row r="1074" spans="1:8" x14ac:dyDescent="0.3">
      <c r="A1074">
        <v>13</v>
      </c>
      <c r="B1074">
        <v>50656307</v>
      </c>
      <c r="C1074">
        <v>51297372</v>
      </c>
      <c r="D1074" t="s">
        <v>1430</v>
      </c>
      <c r="E1074" t="s">
        <v>1431</v>
      </c>
      <c r="F1074" t="s">
        <v>51</v>
      </c>
      <c r="G1074" t="s">
        <v>1432</v>
      </c>
      <c r="H1074" t="s">
        <v>1459</v>
      </c>
    </row>
    <row r="1075" spans="1:8" x14ac:dyDescent="0.3">
      <c r="A1075">
        <v>13</v>
      </c>
      <c r="B1075">
        <v>50656307</v>
      </c>
      <c r="C1075">
        <v>51297372</v>
      </c>
      <c r="D1075" t="s">
        <v>1430</v>
      </c>
      <c r="E1075" t="s">
        <v>1431</v>
      </c>
      <c r="F1075" t="s">
        <v>51</v>
      </c>
      <c r="G1075" t="s">
        <v>1432</v>
      </c>
      <c r="H1075" t="s">
        <v>1460</v>
      </c>
    </row>
    <row r="1076" spans="1:8" x14ac:dyDescent="0.3">
      <c r="A1076">
        <v>13</v>
      </c>
      <c r="B1076">
        <v>50656307</v>
      </c>
      <c r="C1076">
        <v>51297372</v>
      </c>
      <c r="D1076" t="s">
        <v>1430</v>
      </c>
      <c r="E1076" t="s">
        <v>1431</v>
      </c>
      <c r="F1076" t="s">
        <v>51</v>
      </c>
      <c r="G1076" t="s">
        <v>1432</v>
      </c>
      <c r="H1076" t="s">
        <v>1461</v>
      </c>
    </row>
    <row r="1077" spans="1:8" x14ac:dyDescent="0.3">
      <c r="A1077">
        <v>13</v>
      </c>
      <c r="B1077">
        <v>50656307</v>
      </c>
      <c r="C1077">
        <v>51297372</v>
      </c>
      <c r="D1077" t="s">
        <v>1430</v>
      </c>
      <c r="E1077" t="s">
        <v>1431</v>
      </c>
      <c r="F1077" t="s">
        <v>51</v>
      </c>
      <c r="G1077" t="s">
        <v>1432</v>
      </c>
      <c r="H1077" t="s">
        <v>1462</v>
      </c>
    </row>
    <row r="1078" spans="1:8" x14ac:dyDescent="0.3">
      <c r="A1078">
        <v>13</v>
      </c>
      <c r="B1078">
        <v>50656307</v>
      </c>
      <c r="C1078">
        <v>51297372</v>
      </c>
      <c r="D1078" t="s">
        <v>1430</v>
      </c>
      <c r="E1078" t="s">
        <v>1431</v>
      </c>
      <c r="F1078" t="s">
        <v>51</v>
      </c>
      <c r="G1078" t="s">
        <v>1432</v>
      </c>
      <c r="H1078" t="s">
        <v>1463</v>
      </c>
    </row>
    <row r="1079" spans="1:8" x14ac:dyDescent="0.3">
      <c r="A1079">
        <v>13</v>
      </c>
      <c r="B1079">
        <v>50656307</v>
      </c>
      <c r="C1079">
        <v>51297372</v>
      </c>
      <c r="D1079" t="s">
        <v>1430</v>
      </c>
      <c r="E1079" t="s">
        <v>1431</v>
      </c>
      <c r="F1079" t="s">
        <v>51</v>
      </c>
      <c r="G1079" t="s">
        <v>1432</v>
      </c>
      <c r="H1079" t="s">
        <v>1464</v>
      </c>
    </row>
    <row r="1080" spans="1:8" x14ac:dyDescent="0.3">
      <c r="A1080">
        <v>13</v>
      </c>
      <c r="B1080">
        <v>50656307</v>
      </c>
      <c r="C1080">
        <v>51297372</v>
      </c>
      <c r="D1080" t="s">
        <v>1430</v>
      </c>
      <c r="E1080" t="s">
        <v>1431</v>
      </c>
      <c r="F1080" t="s">
        <v>51</v>
      </c>
      <c r="G1080" t="s">
        <v>1432</v>
      </c>
      <c r="H1080" t="s">
        <v>1465</v>
      </c>
    </row>
    <row r="1081" spans="1:8" x14ac:dyDescent="0.3">
      <c r="A1081">
        <v>13</v>
      </c>
      <c r="B1081">
        <v>50656307</v>
      </c>
      <c r="C1081">
        <v>51297372</v>
      </c>
      <c r="D1081" t="s">
        <v>1430</v>
      </c>
      <c r="E1081" t="s">
        <v>1431</v>
      </c>
      <c r="F1081" t="s">
        <v>51</v>
      </c>
      <c r="G1081" t="s">
        <v>1432</v>
      </c>
      <c r="H1081" t="s">
        <v>1466</v>
      </c>
    </row>
    <row r="1082" spans="1:8" x14ac:dyDescent="0.3">
      <c r="A1082">
        <v>13</v>
      </c>
      <c r="B1082">
        <v>50656307</v>
      </c>
      <c r="C1082">
        <v>51297372</v>
      </c>
      <c r="D1082" t="s">
        <v>1430</v>
      </c>
      <c r="E1082" t="s">
        <v>1431</v>
      </c>
      <c r="F1082" t="s">
        <v>51</v>
      </c>
      <c r="G1082" t="s">
        <v>1432</v>
      </c>
      <c r="H1082" t="s">
        <v>1467</v>
      </c>
    </row>
    <row r="1083" spans="1:8" x14ac:dyDescent="0.3">
      <c r="A1083">
        <v>2</v>
      </c>
      <c r="B1083">
        <v>28680012</v>
      </c>
      <c r="C1083">
        <v>28866654</v>
      </c>
      <c r="D1083" t="s">
        <v>1468</v>
      </c>
      <c r="E1083" t="s">
        <v>1469</v>
      </c>
      <c r="F1083" t="s">
        <v>54</v>
      </c>
      <c r="G1083" t="s">
        <v>1470</v>
      </c>
      <c r="H1083" t="s">
        <v>1471</v>
      </c>
    </row>
    <row r="1084" spans="1:8" x14ac:dyDescent="0.3">
      <c r="A1084">
        <v>2</v>
      </c>
      <c r="B1084">
        <v>28680012</v>
      </c>
      <c r="C1084">
        <v>28866654</v>
      </c>
      <c r="D1084" t="s">
        <v>1468</v>
      </c>
      <c r="E1084" t="s">
        <v>1469</v>
      </c>
      <c r="F1084" t="s">
        <v>54</v>
      </c>
      <c r="G1084" t="s">
        <v>1470</v>
      </c>
      <c r="H1084" t="s">
        <v>1472</v>
      </c>
    </row>
    <row r="1085" spans="1:8" x14ac:dyDescent="0.3">
      <c r="A1085">
        <v>2</v>
      </c>
      <c r="B1085">
        <v>28680012</v>
      </c>
      <c r="C1085">
        <v>28866654</v>
      </c>
      <c r="D1085" t="s">
        <v>1468</v>
      </c>
      <c r="E1085" t="s">
        <v>1469</v>
      </c>
      <c r="F1085" t="s">
        <v>54</v>
      </c>
      <c r="G1085" t="s">
        <v>1470</v>
      </c>
      <c r="H1085" t="s">
        <v>1473</v>
      </c>
    </row>
    <row r="1086" spans="1:8" x14ac:dyDescent="0.3">
      <c r="A1086">
        <v>2</v>
      </c>
      <c r="B1086">
        <v>28680012</v>
      </c>
      <c r="C1086">
        <v>28866654</v>
      </c>
      <c r="D1086" t="s">
        <v>1468</v>
      </c>
      <c r="E1086" t="s">
        <v>1469</v>
      </c>
      <c r="F1086" t="s">
        <v>54</v>
      </c>
      <c r="G1086" t="s">
        <v>1470</v>
      </c>
      <c r="H1086" t="s">
        <v>1474</v>
      </c>
    </row>
    <row r="1087" spans="1:8" x14ac:dyDescent="0.3">
      <c r="A1087">
        <v>2</v>
      </c>
      <c r="B1087">
        <v>28680012</v>
      </c>
      <c r="C1087">
        <v>28866654</v>
      </c>
      <c r="D1087" t="s">
        <v>1468</v>
      </c>
      <c r="E1087" t="s">
        <v>1469</v>
      </c>
      <c r="F1087" t="s">
        <v>56</v>
      </c>
      <c r="G1087" t="s">
        <v>1470</v>
      </c>
      <c r="H1087" t="s">
        <v>1475</v>
      </c>
    </row>
    <row r="1088" spans="1:8" x14ac:dyDescent="0.3">
      <c r="A1088">
        <v>2</v>
      </c>
      <c r="B1088">
        <v>28680012</v>
      </c>
      <c r="C1088">
        <v>28866654</v>
      </c>
      <c r="D1088" t="s">
        <v>1468</v>
      </c>
      <c r="E1088" t="s">
        <v>1469</v>
      </c>
      <c r="F1088" t="s">
        <v>56</v>
      </c>
      <c r="G1088" t="s">
        <v>1470</v>
      </c>
      <c r="H1088" t="s">
        <v>1476</v>
      </c>
    </row>
    <row r="1089" spans="1:8" x14ac:dyDescent="0.3">
      <c r="A1089">
        <v>2</v>
      </c>
      <c r="B1089">
        <v>28680012</v>
      </c>
      <c r="C1089">
        <v>28866654</v>
      </c>
      <c r="D1089" t="s">
        <v>1468</v>
      </c>
      <c r="E1089" t="s">
        <v>1469</v>
      </c>
      <c r="F1089" t="s">
        <v>56</v>
      </c>
      <c r="G1089" t="s">
        <v>1470</v>
      </c>
      <c r="H1089" t="s">
        <v>1477</v>
      </c>
    </row>
    <row r="1090" spans="1:8" x14ac:dyDescent="0.3">
      <c r="A1090">
        <v>2</v>
      </c>
      <c r="B1090">
        <v>28680012</v>
      </c>
      <c r="C1090">
        <v>28866654</v>
      </c>
      <c r="D1090" t="s">
        <v>1468</v>
      </c>
      <c r="E1090" t="s">
        <v>1469</v>
      </c>
      <c r="F1090" t="s">
        <v>151</v>
      </c>
      <c r="G1090" t="s">
        <v>1470</v>
      </c>
      <c r="H1090" t="s">
        <v>1478</v>
      </c>
    </row>
    <row r="1091" spans="1:8" x14ac:dyDescent="0.3">
      <c r="A1091">
        <v>2</v>
      </c>
      <c r="B1091">
        <v>28680012</v>
      </c>
      <c r="C1091">
        <v>28866654</v>
      </c>
      <c r="D1091" t="s">
        <v>1468</v>
      </c>
      <c r="E1091" t="s">
        <v>1469</v>
      </c>
      <c r="F1091" t="s">
        <v>151</v>
      </c>
      <c r="G1091" t="s">
        <v>1470</v>
      </c>
      <c r="H1091" t="s">
        <v>1479</v>
      </c>
    </row>
    <row r="1092" spans="1:8" x14ac:dyDescent="0.3">
      <c r="A1092">
        <v>2</v>
      </c>
      <c r="B1092">
        <v>28680012</v>
      </c>
      <c r="C1092">
        <v>28866654</v>
      </c>
      <c r="D1092" t="s">
        <v>1468</v>
      </c>
      <c r="E1092" t="s">
        <v>1469</v>
      </c>
      <c r="F1092" t="s">
        <v>56</v>
      </c>
      <c r="G1092" t="s">
        <v>1470</v>
      </c>
      <c r="H1092" t="s">
        <v>1480</v>
      </c>
    </row>
    <row r="1093" spans="1:8" x14ac:dyDescent="0.3">
      <c r="A1093">
        <v>2</v>
      </c>
      <c r="B1093">
        <v>28680012</v>
      </c>
      <c r="C1093">
        <v>28866654</v>
      </c>
      <c r="D1093" t="s">
        <v>1468</v>
      </c>
      <c r="E1093" t="s">
        <v>1469</v>
      </c>
      <c r="F1093" t="s">
        <v>54</v>
      </c>
      <c r="G1093" t="s">
        <v>1470</v>
      </c>
      <c r="H1093" t="s">
        <v>1481</v>
      </c>
    </row>
    <row r="1094" spans="1:8" x14ac:dyDescent="0.3">
      <c r="A1094">
        <v>2</v>
      </c>
      <c r="B1094">
        <v>28680012</v>
      </c>
      <c r="C1094">
        <v>28866654</v>
      </c>
      <c r="D1094" t="s">
        <v>1468</v>
      </c>
      <c r="E1094" t="s">
        <v>1469</v>
      </c>
      <c r="F1094" t="s">
        <v>54</v>
      </c>
      <c r="G1094" t="s">
        <v>1470</v>
      </c>
      <c r="H1094" t="s">
        <v>1482</v>
      </c>
    </row>
    <row r="1095" spans="1:8" x14ac:dyDescent="0.3">
      <c r="A1095">
        <v>2</v>
      </c>
      <c r="B1095">
        <v>28680012</v>
      </c>
      <c r="C1095">
        <v>28866654</v>
      </c>
      <c r="D1095" t="s">
        <v>1468</v>
      </c>
      <c r="E1095" t="s">
        <v>1469</v>
      </c>
      <c r="F1095" t="s">
        <v>54</v>
      </c>
      <c r="G1095" t="s">
        <v>1470</v>
      </c>
      <c r="H1095" t="s">
        <v>1483</v>
      </c>
    </row>
    <row r="1096" spans="1:8" x14ac:dyDescent="0.3">
      <c r="A1096">
        <v>2</v>
      </c>
      <c r="B1096">
        <v>28680012</v>
      </c>
      <c r="C1096">
        <v>28866654</v>
      </c>
      <c r="D1096" t="s">
        <v>1468</v>
      </c>
      <c r="E1096" t="s">
        <v>1469</v>
      </c>
      <c r="F1096" t="s">
        <v>54</v>
      </c>
      <c r="G1096" t="s">
        <v>1470</v>
      </c>
      <c r="H1096" t="s">
        <v>1484</v>
      </c>
    </row>
    <row r="1097" spans="1:8" x14ac:dyDescent="0.3">
      <c r="A1097">
        <v>12</v>
      </c>
      <c r="B1097">
        <v>89765597</v>
      </c>
      <c r="C1097">
        <v>89766136</v>
      </c>
      <c r="D1097" t="s">
        <v>1485</v>
      </c>
      <c r="F1097" t="s">
        <v>10</v>
      </c>
      <c r="G1097" t="s">
        <v>1486</v>
      </c>
      <c r="H1097" t="s">
        <v>1487</v>
      </c>
    </row>
    <row r="1098" spans="1:8" x14ac:dyDescent="0.3">
      <c r="A1098">
        <v>8</v>
      </c>
      <c r="B1098">
        <v>42273993</v>
      </c>
      <c r="C1098">
        <v>42397069</v>
      </c>
      <c r="D1098" t="s">
        <v>1488</v>
      </c>
      <c r="E1098" t="s">
        <v>1489</v>
      </c>
      <c r="F1098" t="s">
        <v>54</v>
      </c>
      <c r="G1098" t="s">
        <v>1490</v>
      </c>
      <c r="H1098" t="s">
        <v>1491</v>
      </c>
    </row>
    <row r="1099" spans="1:8" x14ac:dyDescent="0.3">
      <c r="A1099">
        <v>8</v>
      </c>
      <c r="B1099">
        <v>42273993</v>
      </c>
      <c r="C1099">
        <v>42397069</v>
      </c>
      <c r="D1099" t="s">
        <v>1488</v>
      </c>
      <c r="E1099" t="s">
        <v>1489</v>
      </c>
      <c r="F1099" t="s">
        <v>54</v>
      </c>
      <c r="G1099" t="s">
        <v>1490</v>
      </c>
      <c r="H1099" t="s">
        <v>1492</v>
      </c>
    </row>
    <row r="1100" spans="1:8" x14ac:dyDescent="0.3">
      <c r="A1100">
        <v>8</v>
      </c>
      <c r="B1100">
        <v>42273993</v>
      </c>
      <c r="C1100">
        <v>42397069</v>
      </c>
      <c r="D1100" t="s">
        <v>1488</v>
      </c>
      <c r="E1100" t="s">
        <v>1489</v>
      </c>
      <c r="F1100" t="s">
        <v>54</v>
      </c>
      <c r="G1100" t="s">
        <v>1490</v>
      </c>
      <c r="H1100" t="s">
        <v>1493</v>
      </c>
    </row>
    <row r="1101" spans="1:8" x14ac:dyDescent="0.3">
      <c r="A1101">
        <v>8</v>
      </c>
      <c r="B1101">
        <v>42273993</v>
      </c>
      <c r="C1101">
        <v>42397069</v>
      </c>
      <c r="D1101" t="s">
        <v>1488</v>
      </c>
      <c r="E1101" t="s">
        <v>1489</v>
      </c>
      <c r="F1101" t="s">
        <v>51</v>
      </c>
      <c r="G1101" t="s">
        <v>1490</v>
      </c>
      <c r="H1101" t="s">
        <v>1494</v>
      </c>
    </row>
    <row r="1102" spans="1:8" x14ac:dyDescent="0.3">
      <c r="A1102">
        <v>8</v>
      </c>
      <c r="B1102">
        <v>42273993</v>
      </c>
      <c r="C1102">
        <v>42397069</v>
      </c>
      <c r="D1102" t="s">
        <v>1488</v>
      </c>
      <c r="E1102" t="s">
        <v>1489</v>
      </c>
      <c r="F1102" t="s">
        <v>56</v>
      </c>
      <c r="G1102" t="s">
        <v>1490</v>
      </c>
      <c r="H1102" t="s">
        <v>1495</v>
      </c>
    </row>
    <row r="1103" spans="1:8" x14ac:dyDescent="0.3">
      <c r="A1103">
        <v>8</v>
      </c>
      <c r="B1103">
        <v>42273993</v>
      </c>
      <c r="C1103">
        <v>42397069</v>
      </c>
      <c r="D1103" t="s">
        <v>1488</v>
      </c>
      <c r="E1103" t="s">
        <v>1489</v>
      </c>
      <c r="F1103" t="s">
        <v>151</v>
      </c>
      <c r="G1103" t="s">
        <v>1490</v>
      </c>
      <c r="H1103" t="s">
        <v>1496</v>
      </c>
    </row>
    <row r="1104" spans="1:8" x14ac:dyDescent="0.3">
      <c r="A1104">
        <v>8</v>
      </c>
      <c r="B1104">
        <v>42273993</v>
      </c>
      <c r="C1104">
        <v>42397069</v>
      </c>
      <c r="D1104" t="s">
        <v>1488</v>
      </c>
      <c r="E1104" t="s">
        <v>1489</v>
      </c>
      <c r="F1104" t="s">
        <v>54</v>
      </c>
      <c r="G1104" t="s">
        <v>1490</v>
      </c>
      <c r="H1104" t="s">
        <v>1497</v>
      </c>
    </row>
    <row r="1105" spans="1:8" x14ac:dyDescent="0.3">
      <c r="A1105">
        <v>8</v>
      </c>
      <c r="B1105">
        <v>42273993</v>
      </c>
      <c r="C1105">
        <v>42397069</v>
      </c>
      <c r="D1105" t="s">
        <v>1488</v>
      </c>
      <c r="E1105" t="s">
        <v>1489</v>
      </c>
      <c r="F1105" t="s">
        <v>54</v>
      </c>
      <c r="G1105" t="s">
        <v>1490</v>
      </c>
      <c r="H1105" t="s">
        <v>1498</v>
      </c>
    </row>
    <row r="1106" spans="1:8" x14ac:dyDescent="0.3">
      <c r="A1106">
        <v>8</v>
      </c>
      <c r="B1106">
        <v>42273993</v>
      </c>
      <c r="C1106">
        <v>42397069</v>
      </c>
      <c r="D1106" t="s">
        <v>1488</v>
      </c>
      <c r="E1106" t="s">
        <v>1489</v>
      </c>
      <c r="F1106" t="s">
        <v>54</v>
      </c>
      <c r="G1106" t="s">
        <v>1490</v>
      </c>
      <c r="H1106" t="s">
        <v>1499</v>
      </c>
    </row>
    <row r="1107" spans="1:8" x14ac:dyDescent="0.3">
      <c r="A1107">
        <v>8</v>
      </c>
      <c r="B1107">
        <v>42273993</v>
      </c>
      <c r="C1107">
        <v>42397069</v>
      </c>
      <c r="D1107" t="s">
        <v>1488</v>
      </c>
      <c r="E1107" t="s">
        <v>1489</v>
      </c>
      <c r="F1107" t="s">
        <v>54</v>
      </c>
      <c r="G1107" t="s">
        <v>1490</v>
      </c>
      <c r="H1107" t="s">
        <v>1500</v>
      </c>
    </row>
    <row r="1108" spans="1:8" x14ac:dyDescent="0.3">
      <c r="A1108">
        <v>8</v>
      </c>
      <c r="B1108">
        <v>42273993</v>
      </c>
      <c r="C1108">
        <v>42397069</v>
      </c>
      <c r="D1108" t="s">
        <v>1488</v>
      </c>
      <c r="E1108" t="s">
        <v>1489</v>
      </c>
      <c r="F1108" t="s">
        <v>51</v>
      </c>
      <c r="G1108" t="s">
        <v>1490</v>
      </c>
      <c r="H1108" t="s">
        <v>1501</v>
      </c>
    </row>
    <row r="1109" spans="1:8" x14ac:dyDescent="0.3">
      <c r="A1109">
        <v>8</v>
      </c>
      <c r="B1109">
        <v>42273993</v>
      </c>
      <c r="C1109">
        <v>42397069</v>
      </c>
      <c r="D1109" t="s">
        <v>1488</v>
      </c>
      <c r="E1109" t="s">
        <v>1489</v>
      </c>
      <c r="F1109" t="s">
        <v>51</v>
      </c>
      <c r="G1109" t="s">
        <v>1490</v>
      </c>
      <c r="H1109" t="s">
        <v>1502</v>
      </c>
    </row>
    <row r="1110" spans="1:8" x14ac:dyDescent="0.3">
      <c r="A1110">
        <v>8</v>
      </c>
      <c r="B1110">
        <v>42273993</v>
      </c>
      <c r="C1110">
        <v>42397069</v>
      </c>
      <c r="D1110" t="s">
        <v>1488</v>
      </c>
      <c r="E1110" t="s">
        <v>1489</v>
      </c>
      <c r="F1110" t="s">
        <v>51</v>
      </c>
      <c r="G1110" t="s">
        <v>1490</v>
      </c>
      <c r="H1110" t="s">
        <v>1503</v>
      </c>
    </row>
    <row r="1111" spans="1:8" x14ac:dyDescent="0.3">
      <c r="A1111">
        <v>8</v>
      </c>
      <c r="B1111">
        <v>42273993</v>
      </c>
      <c r="C1111">
        <v>42397069</v>
      </c>
      <c r="D1111" t="s">
        <v>1488</v>
      </c>
      <c r="E1111" t="s">
        <v>1489</v>
      </c>
      <c r="F1111" t="s">
        <v>51</v>
      </c>
      <c r="G1111" t="s">
        <v>1490</v>
      </c>
      <c r="H1111" t="s">
        <v>1504</v>
      </c>
    </row>
    <row r="1112" spans="1:8" x14ac:dyDescent="0.3">
      <c r="A1112">
        <v>10</v>
      </c>
      <c r="B1112">
        <v>3976711</v>
      </c>
      <c r="C1112">
        <v>3978005</v>
      </c>
      <c r="D1112" t="s">
        <v>1505</v>
      </c>
      <c r="F1112" t="s">
        <v>10</v>
      </c>
      <c r="G1112" t="s">
        <v>1506</v>
      </c>
      <c r="H1112" t="s">
        <v>1507</v>
      </c>
    </row>
    <row r="1113" spans="1:8" x14ac:dyDescent="0.3">
      <c r="A1113">
        <v>3</v>
      </c>
      <c r="B1113">
        <v>15296360</v>
      </c>
      <c r="C1113">
        <v>15382875</v>
      </c>
      <c r="D1113" t="s">
        <v>1508</v>
      </c>
      <c r="E1113" t="s">
        <v>1509</v>
      </c>
      <c r="F1113" t="s">
        <v>54</v>
      </c>
      <c r="G1113" t="s">
        <v>1510</v>
      </c>
      <c r="H1113" t="s">
        <v>1511</v>
      </c>
    </row>
    <row r="1114" spans="1:8" x14ac:dyDescent="0.3">
      <c r="A1114">
        <v>3</v>
      </c>
      <c r="B1114">
        <v>15296360</v>
      </c>
      <c r="C1114">
        <v>15382875</v>
      </c>
      <c r="D1114" t="s">
        <v>1508</v>
      </c>
      <c r="E1114" t="s">
        <v>1509</v>
      </c>
      <c r="F1114" t="s">
        <v>151</v>
      </c>
      <c r="G1114" t="s">
        <v>1510</v>
      </c>
      <c r="H1114" t="s">
        <v>1512</v>
      </c>
    </row>
    <row r="1115" spans="1:8" x14ac:dyDescent="0.3">
      <c r="A1115">
        <v>3</v>
      </c>
      <c r="B1115">
        <v>15296360</v>
      </c>
      <c r="C1115">
        <v>15382875</v>
      </c>
      <c r="D1115" t="s">
        <v>1508</v>
      </c>
      <c r="E1115" t="s">
        <v>1509</v>
      </c>
      <c r="F1115" t="s">
        <v>54</v>
      </c>
      <c r="G1115" t="s">
        <v>1510</v>
      </c>
      <c r="H1115" t="s">
        <v>1513</v>
      </c>
    </row>
    <row r="1116" spans="1:8" x14ac:dyDescent="0.3">
      <c r="A1116">
        <v>3</v>
      </c>
      <c r="B1116">
        <v>15296360</v>
      </c>
      <c r="C1116">
        <v>15382875</v>
      </c>
      <c r="D1116" t="s">
        <v>1508</v>
      </c>
      <c r="E1116" t="s">
        <v>1509</v>
      </c>
      <c r="F1116" t="s">
        <v>54</v>
      </c>
      <c r="G1116" t="s">
        <v>1510</v>
      </c>
      <c r="H1116" t="s">
        <v>1514</v>
      </c>
    </row>
    <row r="1117" spans="1:8" x14ac:dyDescent="0.3">
      <c r="A1117">
        <v>3</v>
      </c>
      <c r="B1117">
        <v>15296360</v>
      </c>
      <c r="C1117">
        <v>15382875</v>
      </c>
      <c r="D1117" t="s">
        <v>1508</v>
      </c>
      <c r="E1117" t="s">
        <v>1509</v>
      </c>
      <c r="F1117" t="s">
        <v>54</v>
      </c>
      <c r="G1117" t="s">
        <v>1510</v>
      </c>
      <c r="H1117" t="s">
        <v>1515</v>
      </c>
    </row>
    <row r="1118" spans="1:8" x14ac:dyDescent="0.3">
      <c r="A1118">
        <v>3</v>
      </c>
      <c r="B1118">
        <v>15296360</v>
      </c>
      <c r="C1118">
        <v>15382875</v>
      </c>
      <c r="D1118" t="s">
        <v>1508</v>
      </c>
      <c r="E1118" t="s">
        <v>1509</v>
      </c>
      <c r="F1118" t="s">
        <v>151</v>
      </c>
      <c r="G1118" t="s">
        <v>1510</v>
      </c>
      <c r="H1118" t="s">
        <v>1516</v>
      </c>
    </row>
    <row r="1119" spans="1:8" x14ac:dyDescent="0.3">
      <c r="A1119">
        <v>3</v>
      </c>
      <c r="B1119">
        <v>15296360</v>
      </c>
      <c r="C1119">
        <v>15382875</v>
      </c>
      <c r="D1119" t="s">
        <v>1508</v>
      </c>
      <c r="E1119" t="s">
        <v>1509</v>
      </c>
      <c r="F1119" t="s">
        <v>54</v>
      </c>
      <c r="G1119" t="s">
        <v>1510</v>
      </c>
      <c r="H1119" t="s">
        <v>1517</v>
      </c>
    </row>
    <row r="1120" spans="1:8" x14ac:dyDescent="0.3">
      <c r="A1120">
        <v>3</v>
      </c>
      <c r="B1120">
        <v>15296360</v>
      </c>
      <c r="C1120">
        <v>15382875</v>
      </c>
      <c r="D1120" t="s">
        <v>1508</v>
      </c>
      <c r="E1120" t="s">
        <v>1509</v>
      </c>
      <c r="F1120" t="s">
        <v>51</v>
      </c>
      <c r="G1120" t="s">
        <v>1510</v>
      </c>
      <c r="H1120" t="s">
        <v>1518</v>
      </c>
    </row>
    <row r="1121" spans="1:8" x14ac:dyDescent="0.3">
      <c r="A1121">
        <v>3</v>
      </c>
      <c r="B1121">
        <v>15296360</v>
      </c>
      <c r="C1121">
        <v>15382875</v>
      </c>
      <c r="D1121" t="s">
        <v>1508</v>
      </c>
      <c r="E1121" t="s">
        <v>1509</v>
      </c>
      <c r="F1121" t="s">
        <v>51</v>
      </c>
      <c r="G1121" t="s">
        <v>1510</v>
      </c>
      <c r="H1121" t="s">
        <v>1519</v>
      </c>
    </row>
    <row r="1122" spans="1:8" x14ac:dyDescent="0.3">
      <c r="A1122">
        <v>3</v>
      </c>
      <c r="B1122">
        <v>15296360</v>
      </c>
      <c r="C1122">
        <v>15382875</v>
      </c>
      <c r="D1122" t="s">
        <v>1508</v>
      </c>
      <c r="E1122" t="s">
        <v>1509</v>
      </c>
      <c r="F1122" t="s">
        <v>54</v>
      </c>
      <c r="G1122" t="s">
        <v>1510</v>
      </c>
      <c r="H1122" t="s">
        <v>1520</v>
      </c>
    </row>
    <row r="1123" spans="1:8" x14ac:dyDescent="0.3">
      <c r="A1123">
        <v>9</v>
      </c>
      <c r="B1123">
        <v>135600965</v>
      </c>
      <c r="C1123">
        <v>135754164</v>
      </c>
      <c r="D1123" t="s">
        <v>1521</v>
      </c>
      <c r="E1123" t="s">
        <v>1522</v>
      </c>
      <c r="F1123" t="s">
        <v>54</v>
      </c>
      <c r="G1123" t="s">
        <v>1523</v>
      </c>
      <c r="H1123" t="s">
        <v>1524</v>
      </c>
    </row>
    <row r="1124" spans="1:8" x14ac:dyDescent="0.3">
      <c r="A1124">
        <v>9</v>
      </c>
      <c r="B1124">
        <v>135600965</v>
      </c>
      <c r="C1124">
        <v>135754164</v>
      </c>
      <c r="D1124" t="s">
        <v>1521</v>
      </c>
      <c r="E1124" t="s">
        <v>1522</v>
      </c>
      <c r="F1124" t="s">
        <v>51</v>
      </c>
      <c r="G1124" t="s">
        <v>1523</v>
      </c>
      <c r="H1124" t="s">
        <v>1525</v>
      </c>
    </row>
    <row r="1125" spans="1:8" x14ac:dyDescent="0.3">
      <c r="A1125">
        <v>9</v>
      </c>
      <c r="B1125">
        <v>135600965</v>
      </c>
      <c r="C1125">
        <v>135754164</v>
      </c>
      <c r="D1125" t="s">
        <v>1521</v>
      </c>
      <c r="E1125" t="s">
        <v>1522</v>
      </c>
      <c r="F1125" t="s">
        <v>51</v>
      </c>
      <c r="G1125" t="s">
        <v>1523</v>
      </c>
      <c r="H1125" t="s">
        <v>1526</v>
      </c>
    </row>
    <row r="1126" spans="1:8" x14ac:dyDescent="0.3">
      <c r="A1126">
        <v>9</v>
      </c>
      <c r="B1126">
        <v>135600965</v>
      </c>
      <c r="C1126">
        <v>135754164</v>
      </c>
      <c r="D1126" t="s">
        <v>1521</v>
      </c>
      <c r="E1126" t="s">
        <v>1522</v>
      </c>
      <c r="F1126" t="s">
        <v>51</v>
      </c>
      <c r="G1126" t="s">
        <v>1523</v>
      </c>
      <c r="H1126" t="s">
        <v>1527</v>
      </c>
    </row>
    <row r="1127" spans="1:8" x14ac:dyDescent="0.3">
      <c r="A1127">
        <v>9</v>
      </c>
      <c r="B1127">
        <v>135600965</v>
      </c>
      <c r="C1127">
        <v>135754164</v>
      </c>
      <c r="D1127" t="s">
        <v>1521</v>
      </c>
      <c r="E1127" t="s">
        <v>1522</v>
      </c>
      <c r="F1127" t="s">
        <v>51</v>
      </c>
      <c r="G1127" t="s">
        <v>1523</v>
      </c>
      <c r="H1127" t="s">
        <v>1528</v>
      </c>
    </row>
    <row r="1128" spans="1:8" x14ac:dyDescent="0.3">
      <c r="A1128">
        <v>12</v>
      </c>
      <c r="B1128">
        <v>93963590</v>
      </c>
      <c r="C1128">
        <v>93977263</v>
      </c>
      <c r="D1128" t="s">
        <v>1529</v>
      </c>
      <c r="E1128" t="s">
        <v>1530</v>
      </c>
      <c r="F1128" t="s">
        <v>54</v>
      </c>
      <c r="G1128" t="s">
        <v>1531</v>
      </c>
      <c r="H1128" t="s">
        <v>1532</v>
      </c>
    </row>
    <row r="1129" spans="1:8" x14ac:dyDescent="0.3">
      <c r="A1129">
        <v>12</v>
      </c>
      <c r="B1129">
        <v>93963590</v>
      </c>
      <c r="C1129">
        <v>93977263</v>
      </c>
      <c r="D1129" t="s">
        <v>1529</v>
      </c>
      <c r="E1129" t="s">
        <v>1530</v>
      </c>
      <c r="F1129" t="s">
        <v>54</v>
      </c>
      <c r="G1129" t="s">
        <v>1531</v>
      </c>
      <c r="H1129" t="s">
        <v>1533</v>
      </c>
    </row>
    <row r="1130" spans="1:8" x14ac:dyDescent="0.3">
      <c r="A1130">
        <v>12</v>
      </c>
      <c r="B1130">
        <v>93963590</v>
      </c>
      <c r="C1130">
        <v>93977263</v>
      </c>
      <c r="D1130" t="s">
        <v>1529</v>
      </c>
      <c r="E1130" t="s">
        <v>1530</v>
      </c>
      <c r="F1130" t="s">
        <v>54</v>
      </c>
      <c r="G1130" t="s">
        <v>1531</v>
      </c>
      <c r="H1130" t="s">
        <v>1534</v>
      </c>
    </row>
    <row r="1131" spans="1:8" x14ac:dyDescent="0.3">
      <c r="A1131">
        <v>12</v>
      </c>
      <c r="B1131">
        <v>93963590</v>
      </c>
      <c r="C1131">
        <v>93977263</v>
      </c>
      <c r="D1131" t="s">
        <v>1529</v>
      </c>
      <c r="E1131" t="s">
        <v>1530</v>
      </c>
      <c r="F1131" t="s">
        <v>54</v>
      </c>
      <c r="G1131" t="s">
        <v>1531</v>
      </c>
      <c r="H1131" t="s">
        <v>1535</v>
      </c>
    </row>
    <row r="1132" spans="1:8" x14ac:dyDescent="0.3">
      <c r="A1132">
        <v>12</v>
      </c>
      <c r="B1132">
        <v>93963590</v>
      </c>
      <c r="C1132">
        <v>93977263</v>
      </c>
      <c r="D1132" t="s">
        <v>1529</v>
      </c>
      <c r="E1132" t="s">
        <v>1530</v>
      </c>
      <c r="F1132" t="s">
        <v>54</v>
      </c>
      <c r="G1132" t="s">
        <v>1531</v>
      </c>
      <c r="H1132" t="s">
        <v>1536</v>
      </c>
    </row>
    <row r="1133" spans="1:8" x14ac:dyDescent="0.3">
      <c r="A1133">
        <v>12</v>
      </c>
      <c r="B1133">
        <v>93963590</v>
      </c>
      <c r="C1133">
        <v>93977263</v>
      </c>
      <c r="D1133" t="s">
        <v>1529</v>
      </c>
      <c r="E1133" t="s">
        <v>1530</v>
      </c>
      <c r="F1133" t="s">
        <v>54</v>
      </c>
      <c r="G1133" t="s">
        <v>1531</v>
      </c>
      <c r="H1133" t="s">
        <v>1537</v>
      </c>
    </row>
    <row r="1134" spans="1:8" x14ac:dyDescent="0.3">
      <c r="A1134">
        <v>12</v>
      </c>
      <c r="B1134">
        <v>93963590</v>
      </c>
      <c r="C1134">
        <v>93977263</v>
      </c>
      <c r="D1134" t="s">
        <v>1529</v>
      </c>
      <c r="E1134" t="s">
        <v>1530</v>
      </c>
      <c r="F1134" t="s">
        <v>54</v>
      </c>
      <c r="G1134" t="s">
        <v>1531</v>
      </c>
      <c r="H1134" t="s">
        <v>1538</v>
      </c>
    </row>
    <row r="1135" spans="1:8" x14ac:dyDescent="0.3">
      <c r="A1135">
        <v>12</v>
      </c>
      <c r="B1135">
        <v>93963590</v>
      </c>
      <c r="C1135">
        <v>93977263</v>
      </c>
      <c r="D1135" t="s">
        <v>1529</v>
      </c>
      <c r="E1135" t="s">
        <v>1530</v>
      </c>
      <c r="F1135" t="s">
        <v>54</v>
      </c>
      <c r="G1135" t="s">
        <v>1531</v>
      </c>
      <c r="H1135" t="s">
        <v>1539</v>
      </c>
    </row>
    <row r="1136" spans="1:8" x14ac:dyDescent="0.3">
      <c r="A1136">
        <v>12</v>
      </c>
      <c r="B1136">
        <v>93963590</v>
      </c>
      <c r="C1136">
        <v>93977263</v>
      </c>
      <c r="D1136" t="s">
        <v>1529</v>
      </c>
      <c r="E1136" t="s">
        <v>1530</v>
      </c>
      <c r="F1136" t="s">
        <v>54</v>
      </c>
      <c r="G1136" t="s">
        <v>1531</v>
      </c>
      <c r="H1136" t="s">
        <v>1540</v>
      </c>
    </row>
    <row r="1137" spans="1:8" x14ac:dyDescent="0.3">
      <c r="A1137">
        <v>12</v>
      </c>
      <c r="B1137">
        <v>93963590</v>
      </c>
      <c r="C1137">
        <v>93977263</v>
      </c>
      <c r="D1137" t="s">
        <v>1529</v>
      </c>
      <c r="E1137" t="s">
        <v>1530</v>
      </c>
      <c r="F1137" t="s">
        <v>54</v>
      </c>
      <c r="G1137" t="s">
        <v>1531</v>
      </c>
      <c r="H1137" t="s">
        <v>1541</v>
      </c>
    </row>
    <row r="1138" spans="1:8" x14ac:dyDescent="0.3">
      <c r="A1138">
        <v>12</v>
      </c>
      <c r="B1138">
        <v>93963590</v>
      </c>
      <c r="C1138">
        <v>93977263</v>
      </c>
      <c r="D1138" t="s">
        <v>1529</v>
      </c>
      <c r="E1138" t="s">
        <v>1530</v>
      </c>
      <c r="F1138" t="s">
        <v>54</v>
      </c>
      <c r="G1138" t="s">
        <v>1531</v>
      </c>
      <c r="H1138" t="s">
        <v>1542</v>
      </c>
    </row>
    <row r="1139" spans="1:8" x14ac:dyDescent="0.3">
      <c r="A1139">
        <v>8</v>
      </c>
      <c r="B1139">
        <v>98881068</v>
      </c>
      <c r="C1139">
        <v>99048944</v>
      </c>
      <c r="D1139" t="s">
        <v>1543</v>
      </c>
      <c r="E1139" t="s">
        <v>1544</v>
      </c>
      <c r="F1139" t="s">
        <v>54</v>
      </c>
      <c r="G1139" t="s">
        <v>1545</v>
      </c>
      <c r="H1139" t="s">
        <v>1546</v>
      </c>
    </row>
    <row r="1140" spans="1:8" x14ac:dyDescent="0.3">
      <c r="A1140">
        <v>8</v>
      </c>
      <c r="B1140">
        <v>98881068</v>
      </c>
      <c r="C1140">
        <v>99048944</v>
      </c>
      <c r="D1140" t="s">
        <v>1543</v>
      </c>
      <c r="E1140" t="s">
        <v>1544</v>
      </c>
      <c r="F1140" t="s">
        <v>54</v>
      </c>
      <c r="G1140" t="s">
        <v>1545</v>
      </c>
      <c r="H1140" t="s">
        <v>1547</v>
      </c>
    </row>
    <row r="1141" spans="1:8" x14ac:dyDescent="0.3">
      <c r="A1141">
        <v>8</v>
      </c>
      <c r="B1141">
        <v>98881068</v>
      </c>
      <c r="C1141">
        <v>99048944</v>
      </c>
      <c r="D1141" t="s">
        <v>1543</v>
      </c>
      <c r="E1141" t="s">
        <v>1544</v>
      </c>
      <c r="F1141" t="s">
        <v>56</v>
      </c>
      <c r="G1141" t="s">
        <v>1545</v>
      </c>
      <c r="H1141" t="s">
        <v>1548</v>
      </c>
    </row>
    <row r="1142" spans="1:8" x14ac:dyDescent="0.3">
      <c r="A1142">
        <v>8</v>
      </c>
      <c r="B1142">
        <v>98881068</v>
      </c>
      <c r="C1142">
        <v>99048944</v>
      </c>
      <c r="D1142" t="s">
        <v>1543</v>
      </c>
      <c r="E1142" t="s">
        <v>1544</v>
      </c>
      <c r="F1142" t="s">
        <v>54</v>
      </c>
      <c r="G1142" t="s">
        <v>1545</v>
      </c>
      <c r="H1142" t="s">
        <v>1549</v>
      </c>
    </row>
    <row r="1143" spans="1:8" x14ac:dyDescent="0.3">
      <c r="A1143">
        <v>8</v>
      </c>
      <c r="B1143">
        <v>98881068</v>
      </c>
      <c r="C1143">
        <v>99048944</v>
      </c>
      <c r="D1143" t="s">
        <v>1543</v>
      </c>
      <c r="E1143" t="s">
        <v>1544</v>
      </c>
      <c r="F1143" t="s">
        <v>56</v>
      </c>
      <c r="G1143" t="s">
        <v>1545</v>
      </c>
      <c r="H1143" t="s">
        <v>1550</v>
      </c>
    </row>
    <row r="1144" spans="1:8" x14ac:dyDescent="0.3">
      <c r="A1144">
        <v>8</v>
      </c>
      <c r="B1144">
        <v>98881068</v>
      </c>
      <c r="C1144">
        <v>99048944</v>
      </c>
      <c r="D1144" t="s">
        <v>1543</v>
      </c>
      <c r="E1144" t="s">
        <v>1544</v>
      </c>
      <c r="F1144" t="s">
        <v>54</v>
      </c>
      <c r="G1144" t="s">
        <v>1545</v>
      </c>
      <c r="H1144" t="s">
        <v>1551</v>
      </c>
    </row>
    <row r="1145" spans="1:8" x14ac:dyDescent="0.3">
      <c r="A1145">
        <v>8</v>
      </c>
      <c r="B1145">
        <v>98881068</v>
      </c>
      <c r="C1145">
        <v>99048944</v>
      </c>
      <c r="D1145" t="s">
        <v>1543</v>
      </c>
      <c r="E1145" t="s">
        <v>1544</v>
      </c>
      <c r="F1145" t="s">
        <v>54</v>
      </c>
      <c r="G1145" t="s">
        <v>1545</v>
      </c>
      <c r="H1145" t="s">
        <v>1552</v>
      </c>
    </row>
    <row r="1146" spans="1:8" x14ac:dyDescent="0.3">
      <c r="A1146">
        <v>8</v>
      </c>
      <c r="B1146">
        <v>98881068</v>
      </c>
      <c r="C1146">
        <v>99048944</v>
      </c>
      <c r="D1146" t="s">
        <v>1543</v>
      </c>
      <c r="E1146" t="s">
        <v>1544</v>
      </c>
      <c r="F1146" t="s">
        <v>54</v>
      </c>
      <c r="G1146" t="s">
        <v>1545</v>
      </c>
      <c r="H1146" t="s">
        <v>1553</v>
      </c>
    </row>
    <row r="1147" spans="1:8" x14ac:dyDescent="0.3">
      <c r="A1147">
        <v>8</v>
      </c>
      <c r="B1147">
        <v>98881068</v>
      </c>
      <c r="C1147">
        <v>99048944</v>
      </c>
      <c r="D1147" t="s">
        <v>1543</v>
      </c>
      <c r="E1147" t="s">
        <v>1544</v>
      </c>
      <c r="F1147" t="s">
        <v>54</v>
      </c>
      <c r="G1147" t="s">
        <v>1545</v>
      </c>
      <c r="H1147" t="s">
        <v>1554</v>
      </c>
    </row>
    <row r="1148" spans="1:8" x14ac:dyDescent="0.3">
      <c r="A1148">
        <v>8</v>
      </c>
      <c r="B1148">
        <v>98881068</v>
      </c>
      <c r="C1148">
        <v>99048944</v>
      </c>
      <c r="D1148" t="s">
        <v>1543</v>
      </c>
      <c r="E1148" t="s">
        <v>1544</v>
      </c>
      <c r="F1148" t="s">
        <v>51</v>
      </c>
      <c r="G1148" t="s">
        <v>1545</v>
      </c>
      <c r="H1148" t="s">
        <v>1555</v>
      </c>
    </row>
    <row r="1149" spans="1:8" x14ac:dyDescent="0.3">
      <c r="A1149">
        <v>8</v>
      </c>
      <c r="B1149">
        <v>98881068</v>
      </c>
      <c r="C1149">
        <v>99048944</v>
      </c>
      <c r="D1149" t="s">
        <v>1543</v>
      </c>
      <c r="E1149" t="s">
        <v>1544</v>
      </c>
      <c r="F1149" t="s">
        <v>54</v>
      </c>
      <c r="G1149" t="s">
        <v>1545</v>
      </c>
      <c r="H1149" t="s">
        <v>1556</v>
      </c>
    </row>
    <row r="1150" spans="1:8" x14ac:dyDescent="0.3">
      <c r="A1150">
        <v>8</v>
      </c>
      <c r="B1150">
        <v>98881068</v>
      </c>
      <c r="C1150">
        <v>99048944</v>
      </c>
      <c r="D1150" t="s">
        <v>1543</v>
      </c>
      <c r="E1150" t="s">
        <v>1544</v>
      </c>
      <c r="F1150" t="s">
        <v>151</v>
      </c>
      <c r="G1150" t="s">
        <v>1545</v>
      </c>
      <c r="H1150" t="s">
        <v>1557</v>
      </c>
    </row>
    <row r="1151" spans="1:8" x14ac:dyDescent="0.3">
      <c r="A1151">
        <v>8</v>
      </c>
      <c r="B1151">
        <v>98881068</v>
      </c>
      <c r="C1151">
        <v>99048944</v>
      </c>
      <c r="D1151" t="s">
        <v>1543</v>
      </c>
      <c r="E1151" t="s">
        <v>1544</v>
      </c>
      <c r="F1151" t="s">
        <v>54</v>
      </c>
      <c r="G1151" t="s">
        <v>1545</v>
      </c>
      <c r="H1151" t="s">
        <v>1558</v>
      </c>
    </row>
    <row r="1152" spans="1:8" x14ac:dyDescent="0.3">
      <c r="A1152">
        <v>8</v>
      </c>
      <c r="B1152">
        <v>98881068</v>
      </c>
      <c r="C1152">
        <v>99048944</v>
      </c>
      <c r="D1152" t="s">
        <v>1543</v>
      </c>
      <c r="E1152" t="s">
        <v>1544</v>
      </c>
      <c r="F1152" t="s">
        <v>56</v>
      </c>
      <c r="G1152" t="s">
        <v>1545</v>
      </c>
      <c r="H1152" t="s">
        <v>1559</v>
      </c>
    </row>
    <row r="1153" spans="1:8" x14ac:dyDescent="0.3">
      <c r="A1153">
        <v>8</v>
      </c>
      <c r="B1153">
        <v>98881068</v>
      </c>
      <c r="C1153">
        <v>99048944</v>
      </c>
      <c r="D1153" t="s">
        <v>1543</v>
      </c>
      <c r="E1153" t="s">
        <v>1544</v>
      </c>
      <c r="F1153" t="s">
        <v>54</v>
      </c>
      <c r="G1153" t="s">
        <v>1545</v>
      </c>
      <c r="H1153" t="s">
        <v>1560</v>
      </c>
    </row>
    <row r="1154" spans="1:8" x14ac:dyDescent="0.3">
      <c r="A1154">
        <v>8</v>
      </c>
      <c r="B1154">
        <v>98881068</v>
      </c>
      <c r="C1154">
        <v>99048944</v>
      </c>
      <c r="D1154" t="s">
        <v>1543</v>
      </c>
      <c r="E1154" t="s">
        <v>1544</v>
      </c>
      <c r="F1154" t="s">
        <v>56</v>
      </c>
      <c r="G1154" t="s">
        <v>1545</v>
      </c>
      <c r="H1154" t="s">
        <v>1561</v>
      </c>
    </row>
    <row r="1155" spans="1:8" x14ac:dyDescent="0.3">
      <c r="A1155">
        <v>8</v>
      </c>
      <c r="B1155">
        <v>98881068</v>
      </c>
      <c r="C1155">
        <v>99048944</v>
      </c>
      <c r="D1155" t="s">
        <v>1543</v>
      </c>
      <c r="E1155" t="s">
        <v>1544</v>
      </c>
      <c r="F1155" t="s">
        <v>54</v>
      </c>
      <c r="G1155" t="s">
        <v>1545</v>
      </c>
      <c r="H1155" t="s">
        <v>1562</v>
      </c>
    </row>
    <row r="1156" spans="1:8" x14ac:dyDescent="0.3">
      <c r="A1156">
        <v>8</v>
      </c>
      <c r="B1156">
        <v>98881068</v>
      </c>
      <c r="C1156">
        <v>99048944</v>
      </c>
      <c r="D1156" t="s">
        <v>1543</v>
      </c>
      <c r="E1156" t="s">
        <v>1544</v>
      </c>
      <c r="F1156" t="s">
        <v>54</v>
      </c>
      <c r="G1156" t="s">
        <v>1545</v>
      </c>
      <c r="H1156" t="s">
        <v>1563</v>
      </c>
    </row>
    <row r="1157" spans="1:8" x14ac:dyDescent="0.3">
      <c r="A1157">
        <v>11</v>
      </c>
      <c r="B1157">
        <v>117075053</v>
      </c>
      <c r="C1157">
        <v>117103241</v>
      </c>
      <c r="D1157" t="s">
        <v>1564</v>
      </c>
      <c r="E1157" t="s">
        <v>1565</v>
      </c>
      <c r="F1157" t="s">
        <v>54</v>
      </c>
      <c r="G1157" t="s">
        <v>1566</v>
      </c>
      <c r="H1157" t="s">
        <v>1567</v>
      </c>
    </row>
    <row r="1158" spans="1:8" x14ac:dyDescent="0.3">
      <c r="A1158">
        <v>11</v>
      </c>
      <c r="B1158">
        <v>117075053</v>
      </c>
      <c r="C1158">
        <v>117103241</v>
      </c>
      <c r="D1158" t="s">
        <v>1564</v>
      </c>
      <c r="E1158" t="s">
        <v>1565</v>
      </c>
      <c r="F1158" t="s">
        <v>56</v>
      </c>
      <c r="G1158" t="s">
        <v>1566</v>
      </c>
      <c r="H1158" t="s">
        <v>1568</v>
      </c>
    </row>
    <row r="1159" spans="1:8" x14ac:dyDescent="0.3">
      <c r="A1159">
        <v>11</v>
      </c>
      <c r="B1159">
        <v>117075053</v>
      </c>
      <c r="C1159">
        <v>117103241</v>
      </c>
      <c r="D1159" t="s">
        <v>1564</v>
      </c>
      <c r="E1159" t="s">
        <v>1565</v>
      </c>
      <c r="F1159" t="s">
        <v>51</v>
      </c>
      <c r="G1159" t="s">
        <v>1566</v>
      </c>
      <c r="H1159" t="s">
        <v>1569</v>
      </c>
    </row>
    <row r="1160" spans="1:8" x14ac:dyDescent="0.3">
      <c r="A1160">
        <v>11</v>
      </c>
      <c r="B1160">
        <v>117075053</v>
      </c>
      <c r="C1160">
        <v>117103241</v>
      </c>
      <c r="D1160" t="s">
        <v>1564</v>
      </c>
      <c r="E1160" t="s">
        <v>1565</v>
      </c>
      <c r="F1160" t="s">
        <v>56</v>
      </c>
      <c r="G1160" t="s">
        <v>1566</v>
      </c>
      <c r="H1160" t="s">
        <v>1570</v>
      </c>
    </row>
    <row r="1161" spans="1:8" x14ac:dyDescent="0.3">
      <c r="A1161">
        <v>11</v>
      </c>
      <c r="B1161">
        <v>117075053</v>
      </c>
      <c r="C1161">
        <v>117103241</v>
      </c>
      <c r="D1161" t="s">
        <v>1564</v>
      </c>
      <c r="E1161" t="s">
        <v>1565</v>
      </c>
      <c r="F1161" t="s">
        <v>56</v>
      </c>
      <c r="G1161" t="s">
        <v>1566</v>
      </c>
      <c r="H1161" t="s">
        <v>1571</v>
      </c>
    </row>
    <row r="1162" spans="1:8" x14ac:dyDescent="0.3">
      <c r="A1162">
        <v>11</v>
      </c>
      <c r="B1162">
        <v>117075053</v>
      </c>
      <c r="C1162">
        <v>117103241</v>
      </c>
      <c r="D1162" t="s">
        <v>1564</v>
      </c>
      <c r="E1162" t="s">
        <v>1565</v>
      </c>
      <c r="F1162" t="s">
        <v>56</v>
      </c>
      <c r="G1162" t="s">
        <v>1566</v>
      </c>
      <c r="H1162" t="s">
        <v>1572</v>
      </c>
    </row>
    <row r="1163" spans="1:8" x14ac:dyDescent="0.3">
      <c r="A1163">
        <v>11</v>
      </c>
      <c r="B1163">
        <v>117075053</v>
      </c>
      <c r="C1163">
        <v>117103241</v>
      </c>
      <c r="D1163" t="s">
        <v>1564</v>
      </c>
      <c r="E1163" t="s">
        <v>1565</v>
      </c>
      <c r="F1163" t="s">
        <v>56</v>
      </c>
      <c r="G1163" t="s">
        <v>1566</v>
      </c>
      <c r="H1163" t="s">
        <v>1573</v>
      </c>
    </row>
    <row r="1164" spans="1:8" x14ac:dyDescent="0.3">
      <c r="A1164">
        <v>11</v>
      </c>
      <c r="B1164">
        <v>117075053</v>
      </c>
      <c r="C1164">
        <v>117103241</v>
      </c>
      <c r="D1164" t="s">
        <v>1564</v>
      </c>
      <c r="E1164" t="s">
        <v>1565</v>
      </c>
      <c r="F1164" t="s">
        <v>51</v>
      </c>
      <c r="G1164" t="s">
        <v>1566</v>
      </c>
      <c r="H1164" t="s">
        <v>1574</v>
      </c>
    </row>
    <row r="1165" spans="1:8" x14ac:dyDescent="0.3">
      <c r="A1165">
        <v>11</v>
      </c>
      <c r="B1165">
        <v>117075053</v>
      </c>
      <c r="C1165">
        <v>117103241</v>
      </c>
      <c r="D1165" t="s">
        <v>1564</v>
      </c>
      <c r="E1165" t="s">
        <v>1565</v>
      </c>
      <c r="F1165" t="s">
        <v>56</v>
      </c>
      <c r="G1165" t="s">
        <v>1566</v>
      </c>
      <c r="H1165" t="s">
        <v>1575</v>
      </c>
    </row>
    <row r="1166" spans="1:8" x14ac:dyDescent="0.3">
      <c r="A1166">
        <v>11</v>
      </c>
      <c r="B1166">
        <v>117075053</v>
      </c>
      <c r="C1166">
        <v>117103241</v>
      </c>
      <c r="D1166" t="s">
        <v>1564</v>
      </c>
      <c r="E1166" t="s">
        <v>1565</v>
      </c>
      <c r="F1166" t="s">
        <v>56</v>
      </c>
      <c r="G1166" t="s">
        <v>1566</v>
      </c>
      <c r="H1166" t="s">
        <v>1576</v>
      </c>
    </row>
    <row r="1167" spans="1:8" x14ac:dyDescent="0.3">
      <c r="A1167">
        <v>11</v>
      </c>
      <c r="B1167">
        <v>117075053</v>
      </c>
      <c r="C1167">
        <v>117103241</v>
      </c>
      <c r="D1167" t="s">
        <v>1564</v>
      </c>
      <c r="E1167" t="s">
        <v>1565</v>
      </c>
      <c r="F1167" t="s">
        <v>54</v>
      </c>
      <c r="G1167" t="s">
        <v>1566</v>
      </c>
      <c r="H1167" t="s">
        <v>1577</v>
      </c>
    </row>
    <row r="1168" spans="1:8" x14ac:dyDescent="0.3">
      <c r="A1168">
        <v>11</v>
      </c>
      <c r="B1168">
        <v>117075053</v>
      </c>
      <c r="C1168">
        <v>117103241</v>
      </c>
      <c r="D1168" t="s">
        <v>1564</v>
      </c>
      <c r="E1168" t="s">
        <v>1565</v>
      </c>
      <c r="F1168" t="s">
        <v>54</v>
      </c>
      <c r="G1168" t="s">
        <v>1566</v>
      </c>
      <c r="H1168" t="s">
        <v>1578</v>
      </c>
    </row>
    <row r="1169" spans="1:8" x14ac:dyDescent="0.3">
      <c r="A1169">
        <v>11</v>
      </c>
      <c r="B1169">
        <v>117075053</v>
      </c>
      <c r="C1169">
        <v>117103241</v>
      </c>
      <c r="D1169" t="s">
        <v>1564</v>
      </c>
      <c r="E1169" t="s">
        <v>1565</v>
      </c>
      <c r="F1169" t="s">
        <v>54</v>
      </c>
      <c r="G1169" t="s">
        <v>1566</v>
      </c>
      <c r="H1169" t="s">
        <v>1579</v>
      </c>
    </row>
    <row r="1170" spans="1:8" x14ac:dyDescent="0.3">
      <c r="A1170">
        <v>11</v>
      </c>
      <c r="B1170">
        <v>117075053</v>
      </c>
      <c r="C1170">
        <v>117103241</v>
      </c>
      <c r="D1170" t="s">
        <v>1564</v>
      </c>
      <c r="E1170" t="s">
        <v>1565</v>
      </c>
      <c r="F1170" t="s">
        <v>54</v>
      </c>
      <c r="G1170" t="s">
        <v>1566</v>
      </c>
      <c r="H1170" t="s">
        <v>1580</v>
      </c>
    </row>
    <row r="1171" spans="1:8" x14ac:dyDescent="0.3">
      <c r="A1171">
        <v>11</v>
      </c>
      <c r="B1171">
        <v>117075053</v>
      </c>
      <c r="C1171">
        <v>117103241</v>
      </c>
      <c r="D1171" t="s">
        <v>1564</v>
      </c>
      <c r="E1171" t="s">
        <v>1565</v>
      </c>
      <c r="F1171" t="s">
        <v>54</v>
      </c>
      <c r="G1171" t="s">
        <v>1566</v>
      </c>
      <c r="H1171" t="s">
        <v>1581</v>
      </c>
    </row>
    <row r="1172" spans="1:8" x14ac:dyDescent="0.3">
      <c r="A1172">
        <v>10</v>
      </c>
      <c r="B1172">
        <v>104503727</v>
      </c>
      <c r="C1172">
        <v>104576021</v>
      </c>
      <c r="D1172" t="s">
        <v>1582</v>
      </c>
      <c r="E1172" t="s">
        <v>1583</v>
      </c>
      <c r="F1172" t="s">
        <v>54</v>
      </c>
      <c r="G1172" t="s">
        <v>1584</v>
      </c>
      <c r="H1172" t="s">
        <v>1585</v>
      </c>
    </row>
    <row r="1173" spans="1:8" x14ac:dyDescent="0.3">
      <c r="A1173">
        <v>10</v>
      </c>
      <c r="B1173">
        <v>104503727</v>
      </c>
      <c r="C1173">
        <v>104576021</v>
      </c>
      <c r="D1173" t="s">
        <v>1582</v>
      </c>
      <c r="E1173" t="s">
        <v>1583</v>
      </c>
      <c r="F1173" t="s">
        <v>54</v>
      </c>
      <c r="G1173" t="s">
        <v>1584</v>
      </c>
      <c r="H1173" t="s">
        <v>1586</v>
      </c>
    </row>
    <row r="1174" spans="1:8" x14ac:dyDescent="0.3">
      <c r="A1174">
        <v>17</v>
      </c>
      <c r="B1174">
        <v>9813926</v>
      </c>
      <c r="C1174">
        <v>10101868</v>
      </c>
      <c r="D1174" t="s">
        <v>1587</v>
      </c>
      <c r="E1174" t="s">
        <v>1588</v>
      </c>
      <c r="F1174" t="s">
        <v>54</v>
      </c>
      <c r="G1174" t="s">
        <v>1589</v>
      </c>
      <c r="H1174" t="s">
        <v>1590</v>
      </c>
    </row>
    <row r="1175" spans="1:8" x14ac:dyDescent="0.3">
      <c r="A1175">
        <v>17</v>
      </c>
      <c r="B1175">
        <v>9813926</v>
      </c>
      <c r="C1175">
        <v>10101868</v>
      </c>
      <c r="D1175" t="s">
        <v>1587</v>
      </c>
      <c r="E1175" t="s">
        <v>1588</v>
      </c>
      <c r="F1175" t="s">
        <v>54</v>
      </c>
      <c r="G1175" t="s">
        <v>1589</v>
      </c>
      <c r="H1175" t="s">
        <v>1591</v>
      </c>
    </row>
    <row r="1176" spans="1:8" x14ac:dyDescent="0.3">
      <c r="A1176">
        <v>17</v>
      </c>
      <c r="B1176">
        <v>9813926</v>
      </c>
      <c r="C1176">
        <v>10101868</v>
      </c>
      <c r="D1176" t="s">
        <v>1587</v>
      </c>
      <c r="E1176" t="s">
        <v>1588</v>
      </c>
      <c r="F1176" t="s">
        <v>54</v>
      </c>
      <c r="G1176" t="s">
        <v>1589</v>
      </c>
      <c r="H1176" t="s">
        <v>1592</v>
      </c>
    </row>
    <row r="1177" spans="1:8" x14ac:dyDescent="0.3">
      <c r="A1177">
        <v>17</v>
      </c>
      <c r="B1177">
        <v>9813926</v>
      </c>
      <c r="C1177">
        <v>10101868</v>
      </c>
      <c r="D1177" t="s">
        <v>1587</v>
      </c>
      <c r="E1177" t="s">
        <v>1588</v>
      </c>
      <c r="F1177" t="s">
        <v>54</v>
      </c>
      <c r="G1177" t="s">
        <v>1589</v>
      </c>
      <c r="H1177" t="s">
        <v>1593</v>
      </c>
    </row>
    <row r="1178" spans="1:8" x14ac:dyDescent="0.3">
      <c r="A1178">
        <v>17</v>
      </c>
      <c r="B1178">
        <v>9813926</v>
      </c>
      <c r="C1178">
        <v>10101868</v>
      </c>
      <c r="D1178" t="s">
        <v>1587</v>
      </c>
      <c r="E1178" t="s">
        <v>1588</v>
      </c>
      <c r="F1178" t="s">
        <v>54</v>
      </c>
      <c r="G1178" t="s">
        <v>1589</v>
      </c>
      <c r="H1178" t="s">
        <v>1594</v>
      </c>
    </row>
    <row r="1179" spans="1:8" x14ac:dyDescent="0.3">
      <c r="A1179">
        <v>17</v>
      </c>
      <c r="B1179">
        <v>9813926</v>
      </c>
      <c r="C1179">
        <v>10101868</v>
      </c>
      <c r="D1179" t="s">
        <v>1587</v>
      </c>
      <c r="E1179" t="s">
        <v>1588</v>
      </c>
      <c r="F1179" t="s">
        <v>54</v>
      </c>
      <c r="G1179" t="s">
        <v>1589</v>
      </c>
      <c r="H1179" t="s">
        <v>1595</v>
      </c>
    </row>
    <row r="1180" spans="1:8" x14ac:dyDescent="0.3">
      <c r="A1180">
        <v>17</v>
      </c>
      <c r="B1180">
        <v>9813926</v>
      </c>
      <c r="C1180">
        <v>10101868</v>
      </c>
      <c r="D1180" t="s">
        <v>1587</v>
      </c>
      <c r="E1180" t="s">
        <v>1588</v>
      </c>
      <c r="F1180" t="s">
        <v>54</v>
      </c>
      <c r="G1180" t="s">
        <v>1589</v>
      </c>
      <c r="H1180" t="s">
        <v>1596</v>
      </c>
    </row>
    <row r="1181" spans="1:8" x14ac:dyDescent="0.3">
      <c r="A1181">
        <v>17</v>
      </c>
      <c r="B1181">
        <v>9813926</v>
      </c>
      <c r="C1181">
        <v>10101868</v>
      </c>
      <c r="D1181" t="s">
        <v>1587</v>
      </c>
      <c r="E1181" t="s">
        <v>1588</v>
      </c>
      <c r="F1181" t="s">
        <v>54</v>
      </c>
      <c r="G1181" t="s">
        <v>1589</v>
      </c>
      <c r="H1181" t="s">
        <v>1597</v>
      </c>
    </row>
    <row r="1182" spans="1:8" x14ac:dyDescent="0.3">
      <c r="A1182">
        <v>17</v>
      </c>
      <c r="B1182">
        <v>9813926</v>
      </c>
      <c r="C1182">
        <v>10101868</v>
      </c>
      <c r="D1182" t="s">
        <v>1587</v>
      </c>
      <c r="E1182" t="s">
        <v>1588</v>
      </c>
      <c r="F1182" t="s">
        <v>54</v>
      </c>
      <c r="G1182" t="s">
        <v>1589</v>
      </c>
      <c r="H1182" t="s">
        <v>1598</v>
      </c>
    </row>
    <row r="1183" spans="1:8" x14ac:dyDescent="0.3">
      <c r="A1183">
        <v>17</v>
      </c>
      <c r="B1183">
        <v>9813926</v>
      </c>
      <c r="C1183">
        <v>10101868</v>
      </c>
      <c r="D1183" t="s">
        <v>1587</v>
      </c>
      <c r="E1183" t="s">
        <v>1588</v>
      </c>
      <c r="F1183" t="s">
        <v>51</v>
      </c>
      <c r="G1183" t="s">
        <v>1589</v>
      </c>
      <c r="H1183" t="s">
        <v>1599</v>
      </c>
    </row>
    <row r="1184" spans="1:8" x14ac:dyDescent="0.3">
      <c r="A1184">
        <v>17</v>
      </c>
      <c r="B1184">
        <v>9813926</v>
      </c>
      <c r="C1184">
        <v>10101868</v>
      </c>
      <c r="D1184" t="s">
        <v>1587</v>
      </c>
      <c r="E1184" t="s">
        <v>1588</v>
      </c>
      <c r="F1184" t="s">
        <v>56</v>
      </c>
      <c r="G1184" t="s">
        <v>1589</v>
      </c>
      <c r="H1184" t="s">
        <v>1600</v>
      </c>
    </row>
    <row r="1185" spans="1:8" x14ac:dyDescent="0.3">
      <c r="A1185">
        <v>17</v>
      </c>
      <c r="B1185">
        <v>9813926</v>
      </c>
      <c r="C1185">
        <v>10101868</v>
      </c>
      <c r="D1185" t="s">
        <v>1587</v>
      </c>
      <c r="E1185" t="s">
        <v>1588</v>
      </c>
      <c r="F1185" t="s">
        <v>51</v>
      </c>
      <c r="G1185" t="s">
        <v>1589</v>
      </c>
      <c r="H1185" t="s">
        <v>1601</v>
      </c>
    </row>
    <row r="1186" spans="1:8" x14ac:dyDescent="0.3">
      <c r="A1186">
        <v>17</v>
      </c>
      <c r="B1186">
        <v>9813926</v>
      </c>
      <c r="C1186">
        <v>10101868</v>
      </c>
      <c r="D1186" t="s">
        <v>1587</v>
      </c>
      <c r="E1186" t="s">
        <v>1588</v>
      </c>
      <c r="F1186" t="s">
        <v>51</v>
      </c>
      <c r="G1186" t="s">
        <v>1589</v>
      </c>
      <c r="H1186" t="s">
        <v>1602</v>
      </c>
    </row>
    <row r="1187" spans="1:8" x14ac:dyDescent="0.3">
      <c r="A1187">
        <v>17</v>
      </c>
      <c r="B1187">
        <v>9813926</v>
      </c>
      <c r="C1187">
        <v>10101868</v>
      </c>
      <c r="D1187" t="s">
        <v>1587</v>
      </c>
      <c r="E1187" t="s">
        <v>1588</v>
      </c>
      <c r="F1187" t="s">
        <v>54</v>
      </c>
      <c r="G1187" t="s">
        <v>1589</v>
      </c>
      <c r="H1187" t="s">
        <v>1603</v>
      </c>
    </row>
    <row r="1188" spans="1:8" x14ac:dyDescent="0.3">
      <c r="A1188">
        <v>17</v>
      </c>
      <c r="B1188">
        <v>9813926</v>
      </c>
      <c r="C1188">
        <v>10101868</v>
      </c>
      <c r="D1188" t="s">
        <v>1587</v>
      </c>
      <c r="E1188" t="s">
        <v>1588</v>
      </c>
      <c r="F1188" t="s">
        <v>51</v>
      </c>
      <c r="G1188" t="s">
        <v>1589</v>
      </c>
      <c r="H1188" t="s">
        <v>1604</v>
      </c>
    </row>
    <row r="1189" spans="1:8" x14ac:dyDescent="0.3">
      <c r="A1189">
        <v>17</v>
      </c>
      <c r="B1189">
        <v>9813926</v>
      </c>
      <c r="C1189">
        <v>10101868</v>
      </c>
      <c r="D1189" t="s">
        <v>1587</v>
      </c>
      <c r="E1189" t="s">
        <v>1588</v>
      </c>
      <c r="F1189" t="s">
        <v>51</v>
      </c>
      <c r="G1189" t="s">
        <v>1589</v>
      </c>
      <c r="H1189" t="s">
        <v>1605</v>
      </c>
    </row>
    <row r="1190" spans="1:8" x14ac:dyDescent="0.3">
      <c r="A1190">
        <v>17</v>
      </c>
      <c r="B1190">
        <v>9813926</v>
      </c>
      <c r="C1190">
        <v>10101868</v>
      </c>
      <c r="D1190" t="s">
        <v>1587</v>
      </c>
      <c r="E1190" t="s">
        <v>1588</v>
      </c>
      <c r="F1190" t="s">
        <v>54</v>
      </c>
      <c r="G1190" t="s">
        <v>1589</v>
      </c>
      <c r="H1190" t="s">
        <v>1606</v>
      </c>
    </row>
    <row r="1191" spans="1:8" x14ac:dyDescent="0.3">
      <c r="A1191">
        <v>17</v>
      </c>
      <c r="B1191">
        <v>9813926</v>
      </c>
      <c r="C1191">
        <v>10101868</v>
      </c>
      <c r="D1191" t="s">
        <v>1587</v>
      </c>
      <c r="E1191" t="s">
        <v>1588</v>
      </c>
      <c r="F1191" t="s">
        <v>54</v>
      </c>
      <c r="G1191" t="s">
        <v>1589</v>
      </c>
      <c r="H1191" t="s">
        <v>1607</v>
      </c>
    </row>
    <row r="1192" spans="1:8" x14ac:dyDescent="0.3">
      <c r="A1192">
        <v>17</v>
      </c>
      <c r="B1192">
        <v>9813926</v>
      </c>
      <c r="C1192">
        <v>10101868</v>
      </c>
      <c r="D1192" t="s">
        <v>1587</v>
      </c>
      <c r="E1192" t="s">
        <v>1588</v>
      </c>
      <c r="F1192" t="s">
        <v>54</v>
      </c>
      <c r="G1192" t="s">
        <v>1589</v>
      </c>
      <c r="H1192" t="s">
        <v>1608</v>
      </c>
    </row>
    <row r="1193" spans="1:8" x14ac:dyDescent="0.3">
      <c r="A1193">
        <v>17</v>
      </c>
      <c r="B1193">
        <v>9813926</v>
      </c>
      <c r="C1193">
        <v>10101868</v>
      </c>
      <c r="D1193" t="s">
        <v>1587</v>
      </c>
      <c r="E1193" t="s">
        <v>1588</v>
      </c>
      <c r="F1193" t="s">
        <v>54</v>
      </c>
      <c r="G1193" t="s">
        <v>1589</v>
      </c>
      <c r="H1193" t="s">
        <v>1609</v>
      </c>
    </row>
    <row r="1194" spans="1:8" x14ac:dyDescent="0.3">
      <c r="A1194">
        <v>1</v>
      </c>
      <c r="B1194">
        <v>66999066</v>
      </c>
      <c r="C1194">
        <v>67213982</v>
      </c>
      <c r="D1194" t="s">
        <v>1610</v>
      </c>
      <c r="E1194" t="s">
        <v>1611</v>
      </c>
      <c r="F1194" t="s">
        <v>54</v>
      </c>
      <c r="G1194" t="s">
        <v>1612</v>
      </c>
      <c r="H1194" t="s">
        <v>1613</v>
      </c>
    </row>
    <row r="1195" spans="1:8" x14ac:dyDescent="0.3">
      <c r="A1195">
        <v>1</v>
      </c>
      <c r="B1195">
        <v>66999066</v>
      </c>
      <c r="C1195">
        <v>67213982</v>
      </c>
      <c r="D1195" t="s">
        <v>1610</v>
      </c>
      <c r="E1195" t="s">
        <v>1611</v>
      </c>
      <c r="F1195" t="s">
        <v>54</v>
      </c>
      <c r="G1195" t="s">
        <v>1612</v>
      </c>
      <c r="H1195" t="s">
        <v>1614</v>
      </c>
    </row>
    <row r="1196" spans="1:8" x14ac:dyDescent="0.3">
      <c r="A1196">
        <v>1</v>
      </c>
      <c r="B1196">
        <v>66999066</v>
      </c>
      <c r="C1196">
        <v>67213982</v>
      </c>
      <c r="D1196" t="s">
        <v>1610</v>
      </c>
      <c r="E1196" t="s">
        <v>1611</v>
      </c>
      <c r="F1196" t="s">
        <v>51</v>
      </c>
      <c r="G1196" t="s">
        <v>1612</v>
      </c>
      <c r="H1196" t="s">
        <v>1615</v>
      </c>
    </row>
    <row r="1197" spans="1:8" x14ac:dyDescent="0.3">
      <c r="A1197">
        <v>1</v>
      </c>
      <c r="B1197">
        <v>66999066</v>
      </c>
      <c r="C1197">
        <v>67213982</v>
      </c>
      <c r="D1197" t="s">
        <v>1610</v>
      </c>
      <c r="E1197" t="s">
        <v>1611</v>
      </c>
      <c r="F1197" t="s">
        <v>54</v>
      </c>
      <c r="G1197" t="s">
        <v>1612</v>
      </c>
      <c r="H1197" t="s">
        <v>1616</v>
      </c>
    </row>
    <row r="1198" spans="1:8" x14ac:dyDescent="0.3">
      <c r="A1198">
        <v>1</v>
      </c>
      <c r="B1198">
        <v>66999066</v>
      </c>
      <c r="C1198">
        <v>67213982</v>
      </c>
      <c r="D1198" t="s">
        <v>1610</v>
      </c>
      <c r="E1198" t="s">
        <v>1611</v>
      </c>
      <c r="F1198" t="s">
        <v>51</v>
      </c>
      <c r="G1198" t="s">
        <v>1612</v>
      </c>
      <c r="H1198" t="s">
        <v>1617</v>
      </c>
    </row>
    <row r="1199" spans="1:8" x14ac:dyDescent="0.3">
      <c r="A1199">
        <v>1</v>
      </c>
      <c r="B1199">
        <v>66999066</v>
      </c>
      <c r="C1199">
        <v>67213982</v>
      </c>
      <c r="D1199" t="s">
        <v>1610</v>
      </c>
      <c r="E1199" t="s">
        <v>1611</v>
      </c>
      <c r="F1199" t="s">
        <v>51</v>
      </c>
      <c r="G1199" t="s">
        <v>1612</v>
      </c>
      <c r="H1199" t="s">
        <v>1618</v>
      </c>
    </row>
    <row r="1200" spans="1:8" x14ac:dyDescent="0.3">
      <c r="A1200">
        <v>1</v>
      </c>
      <c r="B1200">
        <v>66999066</v>
      </c>
      <c r="C1200">
        <v>67213982</v>
      </c>
      <c r="D1200" t="s">
        <v>1610</v>
      </c>
      <c r="E1200" t="s">
        <v>1611</v>
      </c>
      <c r="F1200" t="s">
        <v>54</v>
      </c>
      <c r="G1200" t="s">
        <v>1612</v>
      </c>
      <c r="H1200" t="s">
        <v>1619</v>
      </c>
    </row>
    <row r="1201" spans="1:8" x14ac:dyDescent="0.3">
      <c r="A1201">
        <v>1</v>
      </c>
      <c r="B1201">
        <v>66999066</v>
      </c>
      <c r="C1201">
        <v>67213982</v>
      </c>
      <c r="D1201" t="s">
        <v>1610</v>
      </c>
      <c r="E1201" t="s">
        <v>1611</v>
      </c>
      <c r="F1201" t="s">
        <v>51</v>
      </c>
      <c r="G1201" t="s">
        <v>1612</v>
      </c>
      <c r="H1201" t="s">
        <v>1620</v>
      </c>
    </row>
    <row r="1202" spans="1:8" x14ac:dyDescent="0.3">
      <c r="A1202">
        <v>1</v>
      </c>
      <c r="B1202">
        <v>66999066</v>
      </c>
      <c r="C1202">
        <v>67213982</v>
      </c>
      <c r="D1202" t="s">
        <v>1610</v>
      </c>
      <c r="E1202" t="s">
        <v>1611</v>
      </c>
      <c r="F1202" t="s">
        <v>51</v>
      </c>
      <c r="G1202" t="s">
        <v>1612</v>
      </c>
      <c r="H1202" t="s">
        <v>1621</v>
      </c>
    </row>
    <row r="1203" spans="1:8" x14ac:dyDescent="0.3">
      <c r="A1203">
        <v>1</v>
      </c>
      <c r="B1203">
        <v>66999066</v>
      </c>
      <c r="C1203">
        <v>67213982</v>
      </c>
      <c r="D1203" t="s">
        <v>1610</v>
      </c>
      <c r="E1203" t="s">
        <v>1611</v>
      </c>
      <c r="F1203" t="s">
        <v>51</v>
      </c>
      <c r="G1203" t="s">
        <v>1612</v>
      </c>
      <c r="H1203" t="s">
        <v>1622</v>
      </c>
    </row>
    <row r="1204" spans="1:8" x14ac:dyDescent="0.3">
      <c r="A1204">
        <v>1</v>
      </c>
      <c r="B1204">
        <v>66999066</v>
      </c>
      <c r="C1204">
        <v>67213982</v>
      </c>
      <c r="D1204" t="s">
        <v>1610</v>
      </c>
      <c r="E1204" t="s">
        <v>1611</v>
      </c>
      <c r="F1204" t="s">
        <v>51</v>
      </c>
      <c r="G1204" t="s">
        <v>1612</v>
      </c>
      <c r="H1204" t="s">
        <v>1623</v>
      </c>
    </row>
    <row r="1205" spans="1:8" x14ac:dyDescent="0.3">
      <c r="A1205">
        <v>1</v>
      </c>
      <c r="B1205">
        <v>66999066</v>
      </c>
      <c r="C1205">
        <v>67213982</v>
      </c>
      <c r="D1205" t="s">
        <v>1610</v>
      </c>
      <c r="E1205" t="s">
        <v>1611</v>
      </c>
      <c r="F1205" t="s">
        <v>54</v>
      </c>
      <c r="G1205" t="s">
        <v>1612</v>
      </c>
      <c r="H1205" t="s">
        <v>1624</v>
      </c>
    </row>
    <row r="1206" spans="1:8" x14ac:dyDescent="0.3">
      <c r="A1206">
        <v>1</v>
      </c>
      <c r="B1206">
        <v>66999066</v>
      </c>
      <c r="C1206">
        <v>67213982</v>
      </c>
      <c r="D1206" t="s">
        <v>1610</v>
      </c>
      <c r="E1206" t="s">
        <v>1611</v>
      </c>
      <c r="F1206" t="s">
        <v>51</v>
      </c>
      <c r="G1206" t="s">
        <v>1612</v>
      </c>
      <c r="H1206" t="s">
        <v>1625</v>
      </c>
    </row>
    <row r="1207" spans="1:8" x14ac:dyDescent="0.3">
      <c r="A1207">
        <v>1</v>
      </c>
      <c r="B1207">
        <v>66999066</v>
      </c>
      <c r="C1207">
        <v>67213982</v>
      </c>
      <c r="D1207" t="s">
        <v>1610</v>
      </c>
      <c r="E1207" t="s">
        <v>1611</v>
      </c>
      <c r="F1207" t="s">
        <v>51</v>
      </c>
      <c r="G1207" t="s">
        <v>1612</v>
      </c>
      <c r="H1207" t="s">
        <v>1626</v>
      </c>
    </row>
    <row r="1208" spans="1:8" x14ac:dyDescent="0.3">
      <c r="A1208">
        <v>1</v>
      </c>
      <c r="B1208">
        <v>66999066</v>
      </c>
      <c r="C1208">
        <v>67213982</v>
      </c>
      <c r="D1208" t="s">
        <v>1610</v>
      </c>
      <c r="E1208" t="s">
        <v>1611</v>
      </c>
      <c r="F1208" t="s">
        <v>54</v>
      </c>
      <c r="G1208" t="s">
        <v>1612</v>
      </c>
      <c r="H1208" t="s">
        <v>1627</v>
      </c>
    </row>
    <row r="1209" spans="1:8" x14ac:dyDescent="0.3">
      <c r="A1209">
        <v>1</v>
      </c>
      <c r="B1209">
        <v>66999066</v>
      </c>
      <c r="C1209">
        <v>67213982</v>
      </c>
      <c r="D1209" t="s">
        <v>1610</v>
      </c>
      <c r="E1209" t="s">
        <v>1611</v>
      </c>
      <c r="F1209" t="s">
        <v>54</v>
      </c>
      <c r="G1209" t="s">
        <v>1612</v>
      </c>
      <c r="H1209" t="s">
        <v>1628</v>
      </c>
    </row>
    <row r="1210" spans="1:8" x14ac:dyDescent="0.3">
      <c r="A1210">
        <v>1</v>
      </c>
      <c r="B1210">
        <v>67131547</v>
      </c>
      <c r="C1210">
        <v>67142710</v>
      </c>
      <c r="D1210" t="s">
        <v>1629</v>
      </c>
      <c r="E1210" t="s">
        <v>1630</v>
      </c>
      <c r="F1210" t="s">
        <v>54</v>
      </c>
      <c r="G1210" t="s">
        <v>1631</v>
      </c>
      <c r="H1210" t="s">
        <v>1632</v>
      </c>
    </row>
    <row r="1211" spans="1:8" x14ac:dyDescent="0.3">
      <c r="A1211">
        <v>11</v>
      </c>
      <c r="B1211">
        <v>19372271</v>
      </c>
      <c r="C1211">
        <v>20143144</v>
      </c>
      <c r="D1211" t="s">
        <v>1633</v>
      </c>
      <c r="E1211" t="s">
        <v>1634</v>
      </c>
      <c r="F1211" t="s">
        <v>54</v>
      </c>
      <c r="G1211" t="s">
        <v>1635</v>
      </c>
      <c r="H1211" t="s">
        <v>1636</v>
      </c>
    </row>
    <row r="1212" spans="1:8" x14ac:dyDescent="0.3">
      <c r="A1212">
        <v>11</v>
      </c>
      <c r="B1212">
        <v>19372271</v>
      </c>
      <c r="C1212">
        <v>20143144</v>
      </c>
      <c r="D1212" t="s">
        <v>1633</v>
      </c>
      <c r="E1212" t="s">
        <v>1634</v>
      </c>
      <c r="F1212" t="s">
        <v>54</v>
      </c>
      <c r="G1212" t="s">
        <v>1635</v>
      </c>
      <c r="H1212" t="s">
        <v>1637</v>
      </c>
    </row>
    <row r="1213" spans="1:8" x14ac:dyDescent="0.3">
      <c r="A1213">
        <v>11</v>
      </c>
      <c r="B1213">
        <v>19372271</v>
      </c>
      <c r="C1213">
        <v>20143144</v>
      </c>
      <c r="D1213" t="s">
        <v>1633</v>
      </c>
      <c r="E1213" t="s">
        <v>1634</v>
      </c>
      <c r="F1213" t="s">
        <v>54</v>
      </c>
      <c r="G1213" t="s">
        <v>1635</v>
      </c>
      <c r="H1213" t="s">
        <v>1638</v>
      </c>
    </row>
    <row r="1214" spans="1:8" x14ac:dyDescent="0.3">
      <c r="A1214">
        <v>11</v>
      </c>
      <c r="B1214">
        <v>19372271</v>
      </c>
      <c r="C1214">
        <v>20143144</v>
      </c>
      <c r="D1214" t="s">
        <v>1633</v>
      </c>
      <c r="E1214" t="s">
        <v>1634</v>
      </c>
      <c r="F1214" t="s">
        <v>54</v>
      </c>
      <c r="G1214" t="s">
        <v>1635</v>
      </c>
      <c r="H1214" t="s">
        <v>1639</v>
      </c>
    </row>
    <row r="1215" spans="1:8" x14ac:dyDescent="0.3">
      <c r="A1215">
        <v>11</v>
      </c>
      <c r="B1215">
        <v>19372271</v>
      </c>
      <c r="C1215">
        <v>20143144</v>
      </c>
      <c r="D1215" t="s">
        <v>1633</v>
      </c>
      <c r="E1215" t="s">
        <v>1634</v>
      </c>
      <c r="F1215" t="s">
        <v>51</v>
      </c>
      <c r="G1215" t="s">
        <v>1635</v>
      </c>
      <c r="H1215" t="s">
        <v>1640</v>
      </c>
    </row>
    <row r="1216" spans="1:8" x14ac:dyDescent="0.3">
      <c r="A1216">
        <v>11</v>
      </c>
      <c r="B1216">
        <v>19372271</v>
      </c>
      <c r="C1216">
        <v>20143144</v>
      </c>
      <c r="D1216" t="s">
        <v>1633</v>
      </c>
      <c r="E1216" t="s">
        <v>1634</v>
      </c>
      <c r="F1216" t="s">
        <v>51</v>
      </c>
      <c r="G1216" t="s">
        <v>1635</v>
      </c>
      <c r="H1216" t="s">
        <v>1641</v>
      </c>
    </row>
    <row r="1217" spans="1:8" x14ac:dyDescent="0.3">
      <c r="A1217">
        <v>11</v>
      </c>
      <c r="B1217">
        <v>19372271</v>
      </c>
      <c r="C1217">
        <v>20143144</v>
      </c>
      <c r="D1217" t="s">
        <v>1633</v>
      </c>
      <c r="E1217" t="s">
        <v>1634</v>
      </c>
      <c r="F1217" t="s">
        <v>54</v>
      </c>
      <c r="G1217" t="s">
        <v>1635</v>
      </c>
      <c r="H1217" t="s">
        <v>1642</v>
      </c>
    </row>
    <row r="1218" spans="1:8" x14ac:dyDescent="0.3">
      <c r="A1218">
        <v>11</v>
      </c>
      <c r="B1218">
        <v>19372271</v>
      </c>
      <c r="C1218">
        <v>20143144</v>
      </c>
      <c r="D1218" t="s">
        <v>1633</v>
      </c>
      <c r="E1218" t="s">
        <v>1634</v>
      </c>
      <c r="F1218" t="s">
        <v>54</v>
      </c>
      <c r="G1218" t="s">
        <v>1635</v>
      </c>
      <c r="H1218" t="s">
        <v>1643</v>
      </c>
    </row>
    <row r="1219" spans="1:8" x14ac:dyDescent="0.3">
      <c r="A1219">
        <v>11</v>
      </c>
      <c r="B1219">
        <v>19372271</v>
      </c>
      <c r="C1219">
        <v>20143144</v>
      </c>
      <c r="D1219" t="s">
        <v>1633</v>
      </c>
      <c r="E1219" t="s">
        <v>1634</v>
      </c>
      <c r="F1219" t="s">
        <v>54</v>
      </c>
      <c r="G1219" t="s">
        <v>1635</v>
      </c>
      <c r="H1219" t="s">
        <v>1644</v>
      </c>
    </row>
    <row r="1220" spans="1:8" x14ac:dyDescent="0.3">
      <c r="A1220">
        <v>11</v>
      </c>
      <c r="B1220">
        <v>19372271</v>
      </c>
      <c r="C1220">
        <v>20143144</v>
      </c>
      <c r="D1220" t="s">
        <v>1633</v>
      </c>
      <c r="E1220" t="s">
        <v>1634</v>
      </c>
      <c r="F1220" t="s">
        <v>51</v>
      </c>
      <c r="G1220" t="s">
        <v>1635</v>
      </c>
      <c r="H1220" t="s">
        <v>1645</v>
      </c>
    </row>
    <row r="1221" spans="1:8" x14ac:dyDescent="0.3">
      <c r="A1221">
        <v>11</v>
      </c>
      <c r="B1221">
        <v>19372271</v>
      </c>
      <c r="C1221">
        <v>20143144</v>
      </c>
      <c r="D1221" t="s">
        <v>1633</v>
      </c>
      <c r="E1221" t="s">
        <v>1634</v>
      </c>
      <c r="F1221" t="s">
        <v>51</v>
      </c>
      <c r="G1221" t="s">
        <v>1635</v>
      </c>
      <c r="H1221" t="s">
        <v>1646</v>
      </c>
    </row>
    <row r="1222" spans="1:8" x14ac:dyDescent="0.3">
      <c r="A1222">
        <v>11</v>
      </c>
      <c r="B1222">
        <v>19372271</v>
      </c>
      <c r="C1222">
        <v>20143144</v>
      </c>
      <c r="D1222" t="s">
        <v>1633</v>
      </c>
      <c r="E1222" t="s">
        <v>1634</v>
      </c>
      <c r="F1222" t="s">
        <v>56</v>
      </c>
      <c r="G1222" t="s">
        <v>1635</v>
      </c>
      <c r="H1222" t="s">
        <v>1647</v>
      </c>
    </row>
    <row r="1223" spans="1:8" x14ac:dyDescent="0.3">
      <c r="A1223">
        <v>11</v>
      </c>
      <c r="B1223">
        <v>19372271</v>
      </c>
      <c r="C1223">
        <v>20143144</v>
      </c>
      <c r="D1223" t="s">
        <v>1633</v>
      </c>
      <c r="E1223" t="s">
        <v>1634</v>
      </c>
      <c r="F1223" t="s">
        <v>56</v>
      </c>
      <c r="G1223" t="s">
        <v>1635</v>
      </c>
      <c r="H1223" t="s">
        <v>1648</v>
      </c>
    </row>
    <row r="1224" spans="1:8" x14ac:dyDescent="0.3">
      <c r="A1224">
        <v>11</v>
      </c>
      <c r="B1224">
        <v>19372271</v>
      </c>
      <c r="C1224">
        <v>20143144</v>
      </c>
      <c r="D1224" t="s">
        <v>1633</v>
      </c>
      <c r="E1224" t="s">
        <v>1634</v>
      </c>
      <c r="F1224" t="s">
        <v>56</v>
      </c>
      <c r="G1224" t="s">
        <v>1635</v>
      </c>
      <c r="H1224" t="s">
        <v>1649</v>
      </c>
    </row>
    <row r="1225" spans="1:8" x14ac:dyDescent="0.3">
      <c r="A1225">
        <v>11</v>
      </c>
      <c r="B1225">
        <v>19372271</v>
      </c>
      <c r="C1225">
        <v>20143144</v>
      </c>
      <c r="D1225" t="s">
        <v>1633</v>
      </c>
      <c r="E1225" t="s">
        <v>1634</v>
      </c>
      <c r="F1225" t="s">
        <v>54</v>
      </c>
      <c r="G1225" t="s">
        <v>1635</v>
      </c>
      <c r="H1225" t="s">
        <v>1650</v>
      </c>
    </row>
    <row r="1226" spans="1:8" x14ac:dyDescent="0.3">
      <c r="A1226">
        <v>11</v>
      </c>
      <c r="B1226">
        <v>19372271</v>
      </c>
      <c r="C1226">
        <v>20143144</v>
      </c>
      <c r="D1226" t="s">
        <v>1633</v>
      </c>
      <c r="E1226" t="s">
        <v>1634</v>
      </c>
      <c r="F1226" t="s">
        <v>54</v>
      </c>
      <c r="G1226" t="s">
        <v>1635</v>
      </c>
      <c r="H1226" t="s">
        <v>1651</v>
      </c>
    </row>
    <row r="1227" spans="1:8" x14ac:dyDescent="0.3">
      <c r="A1227">
        <v>11</v>
      </c>
      <c r="B1227">
        <v>19372271</v>
      </c>
      <c r="C1227">
        <v>20143144</v>
      </c>
      <c r="D1227" t="s">
        <v>1633</v>
      </c>
      <c r="E1227" t="s">
        <v>1634</v>
      </c>
      <c r="F1227" t="s">
        <v>54</v>
      </c>
      <c r="G1227" t="s">
        <v>1635</v>
      </c>
      <c r="H1227" t="s">
        <v>1652</v>
      </c>
    </row>
    <row r="1228" spans="1:8" x14ac:dyDescent="0.3">
      <c r="A1228">
        <v>17</v>
      </c>
      <c r="B1228">
        <v>38443885</v>
      </c>
      <c r="C1228">
        <v>38459171</v>
      </c>
      <c r="D1228" t="s">
        <v>1653</v>
      </c>
      <c r="E1228" t="s">
        <v>1654</v>
      </c>
      <c r="F1228" t="s">
        <v>54</v>
      </c>
      <c r="G1228" t="s">
        <v>1655</v>
      </c>
      <c r="H1228" t="s">
        <v>1656</v>
      </c>
    </row>
    <row r="1229" spans="1:8" x14ac:dyDescent="0.3">
      <c r="A1229">
        <v>17</v>
      </c>
      <c r="B1229">
        <v>38443885</v>
      </c>
      <c r="C1229">
        <v>38459171</v>
      </c>
      <c r="D1229" t="s">
        <v>1653</v>
      </c>
      <c r="E1229" t="s">
        <v>1654</v>
      </c>
      <c r="F1229" t="s">
        <v>54</v>
      </c>
      <c r="G1229" t="s">
        <v>1655</v>
      </c>
      <c r="H1229" t="s">
        <v>1657</v>
      </c>
    </row>
    <row r="1230" spans="1:8" x14ac:dyDescent="0.3">
      <c r="A1230">
        <v>17</v>
      </c>
      <c r="B1230">
        <v>38443885</v>
      </c>
      <c r="C1230">
        <v>38459171</v>
      </c>
      <c r="D1230" t="s">
        <v>1653</v>
      </c>
      <c r="E1230" t="s">
        <v>1654</v>
      </c>
      <c r="F1230" t="s">
        <v>54</v>
      </c>
      <c r="G1230" t="s">
        <v>1655</v>
      </c>
      <c r="H1230" t="s">
        <v>1658</v>
      </c>
    </row>
    <row r="1231" spans="1:8" x14ac:dyDescent="0.3">
      <c r="A1231">
        <v>17</v>
      </c>
      <c r="B1231">
        <v>38443885</v>
      </c>
      <c r="C1231">
        <v>38459171</v>
      </c>
      <c r="D1231" t="s">
        <v>1653</v>
      </c>
      <c r="E1231" t="s">
        <v>1654</v>
      </c>
      <c r="F1231" t="s">
        <v>54</v>
      </c>
      <c r="G1231" t="s">
        <v>1655</v>
      </c>
      <c r="H1231" t="s">
        <v>1659</v>
      </c>
    </row>
    <row r="1232" spans="1:8" x14ac:dyDescent="0.3">
      <c r="A1232">
        <v>17</v>
      </c>
      <c r="B1232">
        <v>38443885</v>
      </c>
      <c r="C1232">
        <v>38459171</v>
      </c>
      <c r="D1232" t="s">
        <v>1653</v>
      </c>
      <c r="E1232" t="s">
        <v>1654</v>
      </c>
      <c r="F1232" t="s">
        <v>56</v>
      </c>
      <c r="G1232" t="s">
        <v>1655</v>
      </c>
      <c r="H1232" t="s">
        <v>1660</v>
      </c>
    </row>
    <row r="1233" spans="1:8" x14ac:dyDescent="0.3">
      <c r="A1233">
        <v>18</v>
      </c>
      <c r="B1233">
        <v>74690783</v>
      </c>
      <c r="C1233">
        <v>74845639</v>
      </c>
      <c r="D1233" t="s">
        <v>1661</v>
      </c>
      <c r="E1233" t="s">
        <v>1662</v>
      </c>
      <c r="F1233" t="s">
        <v>54</v>
      </c>
      <c r="G1233" t="s">
        <v>1663</v>
      </c>
      <c r="H1233" t="s">
        <v>1664</v>
      </c>
    </row>
    <row r="1234" spans="1:8" x14ac:dyDescent="0.3">
      <c r="A1234">
        <v>18</v>
      </c>
      <c r="B1234">
        <v>74690783</v>
      </c>
      <c r="C1234">
        <v>74845639</v>
      </c>
      <c r="D1234" t="s">
        <v>1661</v>
      </c>
      <c r="E1234" t="s">
        <v>1662</v>
      </c>
      <c r="F1234" t="s">
        <v>56</v>
      </c>
      <c r="G1234" t="s">
        <v>1663</v>
      </c>
      <c r="H1234" t="s">
        <v>1665</v>
      </c>
    </row>
    <row r="1235" spans="1:8" x14ac:dyDescent="0.3">
      <c r="A1235">
        <v>18</v>
      </c>
      <c r="B1235">
        <v>74690783</v>
      </c>
      <c r="C1235">
        <v>74845639</v>
      </c>
      <c r="D1235" t="s">
        <v>1661</v>
      </c>
      <c r="E1235" t="s">
        <v>1662</v>
      </c>
      <c r="F1235" t="s">
        <v>54</v>
      </c>
      <c r="G1235" t="s">
        <v>1663</v>
      </c>
      <c r="H1235" t="s">
        <v>1666</v>
      </c>
    </row>
    <row r="1236" spans="1:8" x14ac:dyDescent="0.3">
      <c r="A1236">
        <v>18</v>
      </c>
      <c r="B1236">
        <v>74690783</v>
      </c>
      <c r="C1236">
        <v>74845639</v>
      </c>
      <c r="D1236" t="s">
        <v>1661</v>
      </c>
      <c r="E1236" t="s">
        <v>1662</v>
      </c>
      <c r="F1236" t="s">
        <v>54</v>
      </c>
      <c r="G1236" t="s">
        <v>1663</v>
      </c>
      <c r="H1236" t="s">
        <v>1667</v>
      </c>
    </row>
    <row r="1237" spans="1:8" x14ac:dyDescent="0.3">
      <c r="A1237">
        <v>18</v>
      </c>
      <c r="B1237">
        <v>74690783</v>
      </c>
      <c r="C1237">
        <v>74845639</v>
      </c>
      <c r="D1237" t="s">
        <v>1661</v>
      </c>
      <c r="E1237" t="s">
        <v>1662</v>
      </c>
      <c r="F1237" t="s">
        <v>54</v>
      </c>
      <c r="G1237" t="s">
        <v>1663</v>
      </c>
      <c r="H1237" t="s">
        <v>1668</v>
      </c>
    </row>
    <row r="1238" spans="1:8" x14ac:dyDescent="0.3">
      <c r="A1238">
        <v>18</v>
      </c>
      <c r="B1238">
        <v>74690783</v>
      </c>
      <c r="C1238">
        <v>74845639</v>
      </c>
      <c r="D1238" t="s">
        <v>1661</v>
      </c>
      <c r="E1238" t="s">
        <v>1662</v>
      </c>
      <c r="F1238" t="s">
        <v>54</v>
      </c>
      <c r="G1238" t="s">
        <v>1663</v>
      </c>
      <c r="H1238" t="s">
        <v>1669</v>
      </c>
    </row>
    <row r="1239" spans="1:8" x14ac:dyDescent="0.3">
      <c r="A1239">
        <v>18</v>
      </c>
      <c r="B1239">
        <v>74690783</v>
      </c>
      <c r="C1239">
        <v>74845639</v>
      </c>
      <c r="D1239" t="s">
        <v>1661</v>
      </c>
      <c r="E1239" t="s">
        <v>1662</v>
      </c>
      <c r="F1239" t="s">
        <v>54</v>
      </c>
      <c r="G1239" t="s">
        <v>1663</v>
      </c>
      <c r="H1239" t="s">
        <v>1670</v>
      </c>
    </row>
    <row r="1240" spans="1:8" x14ac:dyDescent="0.3">
      <c r="A1240">
        <v>18</v>
      </c>
      <c r="B1240">
        <v>74690783</v>
      </c>
      <c r="C1240">
        <v>74845639</v>
      </c>
      <c r="D1240" t="s">
        <v>1661</v>
      </c>
      <c r="E1240" t="s">
        <v>1662</v>
      </c>
      <c r="F1240" t="s">
        <v>54</v>
      </c>
      <c r="G1240" t="s">
        <v>1663</v>
      </c>
      <c r="H1240" t="s">
        <v>1671</v>
      </c>
    </row>
    <row r="1241" spans="1:8" x14ac:dyDescent="0.3">
      <c r="A1241">
        <v>18</v>
      </c>
      <c r="B1241">
        <v>74690783</v>
      </c>
      <c r="C1241">
        <v>74845639</v>
      </c>
      <c r="D1241" t="s">
        <v>1661</v>
      </c>
      <c r="E1241" t="s">
        <v>1662</v>
      </c>
      <c r="F1241" t="s">
        <v>54</v>
      </c>
      <c r="G1241" t="s">
        <v>1663</v>
      </c>
      <c r="H1241" t="s">
        <v>1672</v>
      </c>
    </row>
    <row r="1242" spans="1:8" x14ac:dyDescent="0.3">
      <c r="A1242">
        <v>18</v>
      </c>
      <c r="B1242">
        <v>74690783</v>
      </c>
      <c r="C1242">
        <v>74845639</v>
      </c>
      <c r="D1242" t="s">
        <v>1661</v>
      </c>
      <c r="E1242" t="s">
        <v>1662</v>
      </c>
      <c r="F1242" t="s">
        <v>151</v>
      </c>
      <c r="G1242" t="s">
        <v>1663</v>
      </c>
      <c r="H1242" t="s">
        <v>1673</v>
      </c>
    </row>
    <row r="1243" spans="1:8" x14ac:dyDescent="0.3">
      <c r="A1243">
        <v>18</v>
      </c>
      <c r="B1243">
        <v>74690783</v>
      </c>
      <c r="C1243">
        <v>74845639</v>
      </c>
      <c r="D1243" t="s">
        <v>1661</v>
      </c>
      <c r="E1243" t="s">
        <v>1662</v>
      </c>
      <c r="F1243" t="s">
        <v>151</v>
      </c>
      <c r="G1243" t="s">
        <v>1663</v>
      </c>
      <c r="H1243" t="s">
        <v>1674</v>
      </c>
    </row>
    <row r="1244" spans="1:8" x14ac:dyDescent="0.3">
      <c r="A1244">
        <v>18</v>
      </c>
      <c r="B1244">
        <v>74690783</v>
      </c>
      <c r="C1244">
        <v>74845639</v>
      </c>
      <c r="D1244" t="s">
        <v>1661</v>
      </c>
      <c r="E1244" t="s">
        <v>1662</v>
      </c>
      <c r="F1244" t="s">
        <v>51</v>
      </c>
      <c r="G1244" t="s">
        <v>1663</v>
      </c>
      <c r="H1244" t="s">
        <v>1675</v>
      </c>
    </row>
    <row r="1245" spans="1:8" x14ac:dyDescent="0.3">
      <c r="A1245">
        <v>18</v>
      </c>
      <c r="B1245">
        <v>74690783</v>
      </c>
      <c r="C1245">
        <v>74845639</v>
      </c>
      <c r="D1245" t="s">
        <v>1661</v>
      </c>
      <c r="E1245" t="s">
        <v>1662</v>
      </c>
      <c r="F1245" t="s">
        <v>54</v>
      </c>
      <c r="G1245" t="s">
        <v>1663</v>
      </c>
      <c r="H1245" t="s">
        <v>1676</v>
      </c>
    </row>
    <row r="1246" spans="1:8" x14ac:dyDescent="0.3">
      <c r="A1246">
        <v>18</v>
      </c>
      <c r="B1246">
        <v>74690783</v>
      </c>
      <c r="C1246">
        <v>74845639</v>
      </c>
      <c r="D1246" t="s">
        <v>1661</v>
      </c>
      <c r="E1246" t="s">
        <v>1662</v>
      </c>
      <c r="F1246" t="s">
        <v>54</v>
      </c>
      <c r="G1246" t="s">
        <v>1663</v>
      </c>
      <c r="H1246" t="s">
        <v>1677</v>
      </c>
    </row>
    <row r="1247" spans="1:8" x14ac:dyDescent="0.3">
      <c r="A1247">
        <v>18</v>
      </c>
      <c r="B1247">
        <v>74690783</v>
      </c>
      <c r="C1247">
        <v>74845639</v>
      </c>
      <c r="D1247" t="s">
        <v>1661</v>
      </c>
      <c r="E1247" t="s">
        <v>1662</v>
      </c>
      <c r="F1247" t="s">
        <v>151</v>
      </c>
      <c r="G1247" t="s">
        <v>1663</v>
      </c>
      <c r="H1247" t="s">
        <v>1678</v>
      </c>
    </row>
    <row r="1248" spans="1:8" x14ac:dyDescent="0.3">
      <c r="A1248">
        <v>18</v>
      </c>
      <c r="B1248">
        <v>74690783</v>
      </c>
      <c r="C1248">
        <v>74845639</v>
      </c>
      <c r="D1248" t="s">
        <v>1661</v>
      </c>
      <c r="E1248" t="s">
        <v>1662</v>
      </c>
      <c r="F1248" t="s">
        <v>151</v>
      </c>
      <c r="G1248" t="s">
        <v>1663</v>
      </c>
      <c r="H1248" t="s">
        <v>1679</v>
      </c>
    </row>
    <row r="1249" spans="1:8" x14ac:dyDescent="0.3">
      <c r="A1249">
        <v>18</v>
      </c>
      <c r="B1249">
        <v>74690783</v>
      </c>
      <c r="C1249">
        <v>74845639</v>
      </c>
      <c r="D1249" t="s">
        <v>1661</v>
      </c>
      <c r="E1249" t="s">
        <v>1662</v>
      </c>
      <c r="F1249" t="s">
        <v>151</v>
      </c>
      <c r="G1249" t="s">
        <v>1663</v>
      </c>
      <c r="H1249" t="s">
        <v>1680</v>
      </c>
    </row>
    <row r="1250" spans="1:8" x14ac:dyDescent="0.3">
      <c r="A1250">
        <v>18</v>
      </c>
      <c r="B1250">
        <v>74690783</v>
      </c>
      <c r="C1250">
        <v>74845639</v>
      </c>
      <c r="D1250" t="s">
        <v>1661</v>
      </c>
      <c r="E1250" t="s">
        <v>1662</v>
      </c>
      <c r="F1250" t="s">
        <v>54</v>
      </c>
      <c r="G1250" t="s">
        <v>1663</v>
      </c>
      <c r="H1250" t="s">
        <v>1681</v>
      </c>
    </row>
    <row r="1251" spans="1:8" x14ac:dyDescent="0.3">
      <c r="A1251">
        <v>18</v>
      </c>
      <c r="B1251">
        <v>74690783</v>
      </c>
      <c r="C1251">
        <v>74845639</v>
      </c>
      <c r="D1251" t="s">
        <v>1661</v>
      </c>
      <c r="E1251" t="s">
        <v>1662</v>
      </c>
      <c r="F1251" t="s">
        <v>54</v>
      </c>
      <c r="G1251" t="s">
        <v>1663</v>
      </c>
      <c r="H1251" t="s">
        <v>1682</v>
      </c>
    </row>
    <row r="1252" spans="1:8" x14ac:dyDescent="0.3">
      <c r="A1252">
        <v>18</v>
      </c>
      <c r="B1252">
        <v>74690783</v>
      </c>
      <c r="C1252">
        <v>74845639</v>
      </c>
      <c r="D1252" t="s">
        <v>1661</v>
      </c>
      <c r="E1252" t="s">
        <v>1662</v>
      </c>
      <c r="F1252" t="s">
        <v>54</v>
      </c>
      <c r="G1252" t="s">
        <v>1663</v>
      </c>
      <c r="H1252" t="s">
        <v>1683</v>
      </c>
    </row>
    <row r="1253" spans="1:8" x14ac:dyDescent="0.3">
      <c r="A1253">
        <v>18</v>
      </c>
      <c r="B1253">
        <v>74690783</v>
      </c>
      <c r="C1253">
        <v>74845639</v>
      </c>
      <c r="D1253" t="s">
        <v>1661</v>
      </c>
      <c r="E1253" t="s">
        <v>1662</v>
      </c>
      <c r="F1253" t="s">
        <v>54</v>
      </c>
      <c r="G1253" t="s">
        <v>1663</v>
      </c>
      <c r="H1253" t="s">
        <v>1684</v>
      </c>
    </row>
    <row r="1254" spans="1:8" x14ac:dyDescent="0.3">
      <c r="A1254">
        <v>18</v>
      </c>
      <c r="B1254">
        <v>74690783</v>
      </c>
      <c r="C1254">
        <v>74845639</v>
      </c>
      <c r="D1254" t="s">
        <v>1661</v>
      </c>
      <c r="E1254" t="s">
        <v>1662</v>
      </c>
      <c r="F1254" t="s">
        <v>56</v>
      </c>
      <c r="G1254" t="s">
        <v>1663</v>
      </c>
      <c r="H1254" t="s">
        <v>1685</v>
      </c>
    </row>
    <row r="1255" spans="1:8" x14ac:dyDescent="0.3">
      <c r="A1255">
        <v>18</v>
      </c>
      <c r="B1255">
        <v>74690783</v>
      </c>
      <c r="C1255">
        <v>74845639</v>
      </c>
      <c r="D1255" t="s">
        <v>1661</v>
      </c>
      <c r="E1255" t="s">
        <v>1662</v>
      </c>
      <c r="F1255" t="s">
        <v>54</v>
      </c>
      <c r="G1255" t="s">
        <v>1663</v>
      </c>
      <c r="H1255" t="s">
        <v>1686</v>
      </c>
    </row>
    <row r="1256" spans="1:8" x14ac:dyDescent="0.3">
      <c r="A1256">
        <v>18</v>
      </c>
      <c r="B1256">
        <v>74690783</v>
      </c>
      <c r="C1256">
        <v>74845639</v>
      </c>
      <c r="D1256" t="s">
        <v>1661</v>
      </c>
      <c r="E1256" t="s">
        <v>1662</v>
      </c>
      <c r="F1256" t="s">
        <v>51</v>
      </c>
      <c r="G1256" t="s">
        <v>1663</v>
      </c>
      <c r="H1256" t="s">
        <v>1687</v>
      </c>
    </row>
    <row r="1257" spans="1:8" x14ac:dyDescent="0.3">
      <c r="A1257">
        <v>18</v>
      </c>
      <c r="B1257">
        <v>74690783</v>
      </c>
      <c r="C1257">
        <v>74845639</v>
      </c>
      <c r="D1257" t="s">
        <v>1661</v>
      </c>
      <c r="E1257" t="s">
        <v>1662</v>
      </c>
      <c r="F1257" t="s">
        <v>51</v>
      </c>
      <c r="G1257" t="s">
        <v>1663</v>
      </c>
      <c r="H1257" t="s">
        <v>1688</v>
      </c>
    </row>
    <row r="1258" spans="1:8" x14ac:dyDescent="0.3">
      <c r="A1258">
        <v>18</v>
      </c>
      <c r="B1258">
        <v>74690783</v>
      </c>
      <c r="C1258">
        <v>74845639</v>
      </c>
      <c r="D1258" t="s">
        <v>1661</v>
      </c>
      <c r="E1258" t="s">
        <v>1662</v>
      </c>
      <c r="F1258" t="s">
        <v>51</v>
      </c>
      <c r="G1258" t="s">
        <v>1663</v>
      </c>
      <c r="H1258" t="s">
        <v>1689</v>
      </c>
    </row>
    <row r="1259" spans="1:8" x14ac:dyDescent="0.3">
      <c r="A1259">
        <v>18</v>
      </c>
      <c r="B1259">
        <v>74690783</v>
      </c>
      <c r="C1259">
        <v>74845639</v>
      </c>
      <c r="D1259" t="s">
        <v>1661</v>
      </c>
      <c r="E1259" t="s">
        <v>1662</v>
      </c>
      <c r="F1259" t="s">
        <v>151</v>
      </c>
      <c r="G1259" t="s">
        <v>1663</v>
      </c>
      <c r="H1259" t="s">
        <v>1690</v>
      </c>
    </row>
    <row r="1260" spans="1:8" x14ac:dyDescent="0.3">
      <c r="A1260">
        <v>18</v>
      </c>
      <c r="B1260">
        <v>74690783</v>
      </c>
      <c r="C1260">
        <v>74845639</v>
      </c>
      <c r="D1260" t="s">
        <v>1661</v>
      </c>
      <c r="E1260" t="s">
        <v>1662</v>
      </c>
      <c r="F1260" t="s">
        <v>151</v>
      </c>
      <c r="G1260" t="s">
        <v>1663</v>
      </c>
      <c r="H1260" t="s">
        <v>1691</v>
      </c>
    </row>
    <row r="1261" spans="1:8" x14ac:dyDescent="0.3">
      <c r="A1261">
        <v>18</v>
      </c>
      <c r="B1261">
        <v>74690783</v>
      </c>
      <c r="C1261">
        <v>74845639</v>
      </c>
      <c r="D1261" t="s">
        <v>1661</v>
      </c>
      <c r="E1261" t="s">
        <v>1662</v>
      </c>
      <c r="F1261" t="s">
        <v>151</v>
      </c>
      <c r="G1261" t="s">
        <v>1663</v>
      </c>
      <c r="H1261" t="s">
        <v>1692</v>
      </c>
    </row>
    <row r="1262" spans="1:8" x14ac:dyDescent="0.3">
      <c r="A1262">
        <v>18</v>
      </c>
      <c r="B1262">
        <v>74690783</v>
      </c>
      <c r="C1262">
        <v>74845639</v>
      </c>
      <c r="D1262" t="s">
        <v>1661</v>
      </c>
      <c r="E1262" t="s">
        <v>1662</v>
      </c>
      <c r="F1262" t="s">
        <v>51</v>
      </c>
      <c r="G1262" t="s">
        <v>1663</v>
      </c>
      <c r="H1262" t="s">
        <v>1693</v>
      </c>
    </row>
    <row r="1263" spans="1:8" x14ac:dyDescent="0.3">
      <c r="A1263">
        <v>18</v>
      </c>
      <c r="B1263">
        <v>74690783</v>
      </c>
      <c r="C1263">
        <v>74845639</v>
      </c>
      <c r="D1263" t="s">
        <v>1661</v>
      </c>
      <c r="E1263" t="s">
        <v>1662</v>
      </c>
      <c r="F1263" t="s">
        <v>56</v>
      </c>
      <c r="G1263" t="s">
        <v>1663</v>
      </c>
      <c r="H1263" t="s">
        <v>1694</v>
      </c>
    </row>
    <row r="1264" spans="1:8" x14ac:dyDescent="0.3">
      <c r="A1264">
        <v>18</v>
      </c>
      <c r="B1264">
        <v>74690783</v>
      </c>
      <c r="C1264">
        <v>74845639</v>
      </c>
      <c r="D1264" t="s">
        <v>1661</v>
      </c>
      <c r="E1264" t="s">
        <v>1662</v>
      </c>
      <c r="F1264" t="s">
        <v>56</v>
      </c>
      <c r="G1264" t="s">
        <v>1663</v>
      </c>
      <c r="H1264" t="s">
        <v>1695</v>
      </c>
    </row>
    <row r="1265" spans="1:8" x14ac:dyDescent="0.3">
      <c r="A1265">
        <v>18</v>
      </c>
      <c r="B1265">
        <v>74690783</v>
      </c>
      <c r="C1265">
        <v>74845639</v>
      </c>
      <c r="D1265" t="s">
        <v>1661</v>
      </c>
      <c r="E1265" t="s">
        <v>1662</v>
      </c>
      <c r="F1265" t="s">
        <v>54</v>
      </c>
      <c r="G1265" t="s">
        <v>1663</v>
      </c>
      <c r="H1265" t="s">
        <v>1696</v>
      </c>
    </row>
    <row r="1266" spans="1:8" x14ac:dyDescent="0.3">
      <c r="A1266">
        <v>18</v>
      </c>
      <c r="B1266">
        <v>74690783</v>
      </c>
      <c r="C1266">
        <v>74845639</v>
      </c>
      <c r="D1266" t="s">
        <v>1661</v>
      </c>
      <c r="E1266" t="s">
        <v>1662</v>
      </c>
      <c r="F1266" t="s">
        <v>56</v>
      </c>
      <c r="G1266" t="s">
        <v>1663</v>
      </c>
      <c r="H1266" t="s">
        <v>1697</v>
      </c>
    </row>
    <row r="1267" spans="1:8" x14ac:dyDescent="0.3">
      <c r="A1267">
        <v>18</v>
      </c>
      <c r="B1267">
        <v>74690783</v>
      </c>
      <c r="C1267">
        <v>74845639</v>
      </c>
      <c r="D1267" t="s">
        <v>1661</v>
      </c>
      <c r="E1267" t="s">
        <v>1662</v>
      </c>
      <c r="F1267" t="s">
        <v>151</v>
      </c>
      <c r="G1267" t="s">
        <v>1663</v>
      </c>
      <c r="H1267" t="s">
        <v>1698</v>
      </c>
    </row>
    <row r="1268" spans="1:8" x14ac:dyDescent="0.3">
      <c r="A1268">
        <v>18</v>
      </c>
      <c r="B1268">
        <v>74690783</v>
      </c>
      <c r="C1268">
        <v>74845639</v>
      </c>
      <c r="D1268" t="s">
        <v>1661</v>
      </c>
      <c r="E1268" t="s">
        <v>1662</v>
      </c>
      <c r="F1268" t="s">
        <v>56</v>
      </c>
      <c r="G1268" t="s">
        <v>1663</v>
      </c>
      <c r="H1268" t="s">
        <v>1699</v>
      </c>
    </row>
    <row r="1269" spans="1:8" x14ac:dyDescent="0.3">
      <c r="A1269">
        <v>18</v>
      </c>
      <c r="B1269">
        <v>74690783</v>
      </c>
      <c r="C1269">
        <v>74845639</v>
      </c>
      <c r="D1269" t="s">
        <v>1661</v>
      </c>
      <c r="E1269" t="s">
        <v>1662</v>
      </c>
      <c r="F1269" t="s">
        <v>54</v>
      </c>
      <c r="G1269" t="s">
        <v>1663</v>
      </c>
      <c r="H1269" t="s">
        <v>1700</v>
      </c>
    </row>
    <row r="1270" spans="1:8" x14ac:dyDescent="0.3">
      <c r="A1270">
        <v>18</v>
      </c>
      <c r="B1270">
        <v>74690783</v>
      </c>
      <c r="C1270">
        <v>74845639</v>
      </c>
      <c r="D1270" t="s">
        <v>1661</v>
      </c>
      <c r="E1270" t="s">
        <v>1662</v>
      </c>
      <c r="F1270" t="s">
        <v>51</v>
      </c>
      <c r="G1270" t="s">
        <v>1663</v>
      </c>
      <c r="H1270" t="s">
        <v>1701</v>
      </c>
    </row>
    <row r="1271" spans="1:8" x14ac:dyDescent="0.3">
      <c r="A1271">
        <v>18</v>
      </c>
      <c r="B1271">
        <v>74690783</v>
      </c>
      <c r="C1271">
        <v>74845639</v>
      </c>
      <c r="D1271" t="s">
        <v>1661</v>
      </c>
      <c r="E1271" t="s">
        <v>1662</v>
      </c>
      <c r="F1271" t="s">
        <v>54</v>
      </c>
      <c r="G1271" t="s">
        <v>1663</v>
      </c>
      <c r="H1271" t="s">
        <v>1702</v>
      </c>
    </row>
    <row r="1272" spans="1:8" x14ac:dyDescent="0.3">
      <c r="A1272">
        <v>18</v>
      </c>
      <c r="B1272">
        <v>74690783</v>
      </c>
      <c r="C1272">
        <v>74845639</v>
      </c>
      <c r="D1272" t="s">
        <v>1661</v>
      </c>
      <c r="E1272" t="s">
        <v>1662</v>
      </c>
      <c r="F1272" t="s">
        <v>54</v>
      </c>
      <c r="G1272" t="s">
        <v>1663</v>
      </c>
      <c r="H1272" t="s">
        <v>1703</v>
      </c>
    </row>
    <row r="1273" spans="1:8" x14ac:dyDescent="0.3">
      <c r="A1273">
        <v>18</v>
      </c>
      <c r="B1273">
        <v>74690783</v>
      </c>
      <c r="C1273">
        <v>74845639</v>
      </c>
      <c r="D1273" t="s">
        <v>1661</v>
      </c>
      <c r="E1273" t="s">
        <v>1662</v>
      </c>
      <c r="F1273" t="s">
        <v>54</v>
      </c>
      <c r="G1273" t="s">
        <v>1663</v>
      </c>
      <c r="H1273" t="s">
        <v>1704</v>
      </c>
    </row>
    <row r="1274" spans="1:8" x14ac:dyDescent="0.3">
      <c r="A1274">
        <v>18</v>
      </c>
      <c r="B1274">
        <v>74690783</v>
      </c>
      <c r="C1274">
        <v>74845639</v>
      </c>
      <c r="D1274" t="s">
        <v>1661</v>
      </c>
      <c r="E1274" t="s">
        <v>1662</v>
      </c>
      <c r="F1274" t="s">
        <v>51</v>
      </c>
      <c r="G1274" t="s">
        <v>1663</v>
      </c>
      <c r="H1274" t="s">
        <v>1705</v>
      </c>
    </row>
    <row r="1275" spans="1:8" x14ac:dyDescent="0.3">
      <c r="A1275">
        <v>18</v>
      </c>
      <c r="B1275">
        <v>74690783</v>
      </c>
      <c r="C1275">
        <v>74845639</v>
      </c>
      <c r="D1275" t="s">
        <v>1661</v>
      </c>
      <c r="E1275" t="s">
        <v>1662</v>
      </c>
      <c r="F1275" t="s">
        <v>51</v>
      </c>
      <c r="G1275" t="s">
        <v>1663</v>
      </c>
      <c r="H1275" t="s">
        <v>1706</v>
      </c>
    </row>
    <row r="1276" spans="1:8" x14ac:dyDescent="0.3">
      <c r="A1276">
        <v>18</v>
      </c>
      <c r="B1276">
        <v>74690783</v>
      </c>
      <c r="C1276">
        <v>74845639</v>
      </c>
      <c r="D1276" t="s">
        <v>1661</v>
      </c>
      <c r="E1276" t="s">
        <v>1662</v>
      </c>
      <c r="F1276" t="s">
        <v>51</v>
      </c>
      <c r="G1276" t="s">
        <v>1663</v>
      </c>
      <c r="H1276" t="s">
        <v>1707</v>
      </c>
    </row>
    <row r="1277" spans="1:8" x14ac:dyDescent="0.3">
      <c r="A1277">
        <v>18</v>
      </c>
      <c r="B1277">
        <v>74690783</v>
      </c>
      <c r="C1277">
        <v>74845639</v>
      </c>
      <c r="D1277" t="s">
        <v>1661</v>
      </c>
      <c r="E1277" t="s">
        <v>1662</v>
      </c>
      <c r="F1277" t="s">
        <v>51</v>
      </c>
      <c r="G1277" t="s">
        <v>1663</v>
      </c>
      <c r="H1277" t="s">
        <v>1708</v>
      </c>
    </row>
    <row r="1278" spans="1:8" x14ac:dyDescent="0.3">
      <c r="A1278">
        <v>18</v>
      </c>
      <c r="B1278">
        <v>74690783</v>
      </c>
      <c r="C1278">
        <v>74845639</v>
      </c>
      <c r="D1278" t="s">
        <v>1661</v>
      </c>
      <c r="E1278" t="s">
        <v>1662</v>
      </c>
      <c r="F1278" t="s">
        <v>56</v>
      </c>
      <c r="G1278" t="s">
        <v>1663</v>
      </c>
      <c r="H1278" t="s">
        <v>1709</v>
      </c>
    </row>
    <row r="1279" spans="1:8" x14ac:dyDescent="0.3">
      <c r="A1279">
        <v>18</v>
      </c>
      <c r="B1279">
        <v>74690783</v>
      </c>
      <c r="C1279">
        <v>74845639</v>
      </c>
      <c r="D1279" t="s">
        <v>1661</v>
      </c>
      <c r="E1279" t="s">
        <v>1662</v>
      </c>
      <c r="F1279" t="s">
        <v>54</v>
      </c>
      <c r="G1279" t="s">
        <v>1663</v>
      </c>
      <c r="H1279" t="s">
        <v>1710</v>
      </c>
    </row>
    <row r="1280" spans="1:8" x14ac:dyDescent="0.3">
      <c r="A1280">
        <v>18</v>
      </c>
      <c r="B1280">
        <v>74690783</v>
      </c>
      <c r="C1280">
        <v>74845639</v>
      </c>
      <c r="D1280" t="s">
        <v>1661</v>
      </c>
      <c r="E1280" t="s">
        <v>1662</v>
      </c>
      <c r="F1280" t="s">
        <v>54</v>
      </c>
      <c r="G1280" t="s">
        <v>1663</v>
      </c>
      <c r="H1280" t="s">
        <v>1711</v>
      </c>
    </row>
    <row r="1281" spans="1:8" x14ac:dyDescent="0.3">
      <c r="A1281">
        <v>14</v>
      </c>
      <c r="B1281">
        <v>69340860</v>
      </c>
      <c r="C1281">
        <v>69446157</v>
      </c>
      <c r="D1281" t="s">
        <v>1712</v>
      </c>
      <c r="E1281" t="s">
        <v>1713</v>
      </c>
      <c r="F1281" t="s">
        <v>54</v>
      </c>
      <c r="G1281" t="s">
        <v>1714</v>
      </c>
      <c r="H1281" t="s">
        <v>1715</v>
      </c>
    </row>
    <row r="1282" spans="1:8" x14ac:dyDescent="0.3">
      <c r="A1282">
        <v>14</v>
      </c>
      <c r="B1282">
        <v>69340860</v>
      </c>
      <c r="C1282">
        <v>69446157</v>
      </c>
      <c r="D1282" t="s">
        <v>1712</v>
      </c>
      <c r="E1282" t="s">
        <v>1713</v>
      </c>
      <c r="F1282" t="s">
        <v>56</v>
      </c>
      <c r="G1282" t="s">
        <v>1714</v>
      </c>
      <c r="H1282" t="s">
        <v>1716</v>
      </c>
    </row>
    <row r="1283" spans="1:8" x14ac:dyDescent="0.3">
      <c r="A1283">
        <v>14</v>
      </c>
      <c r="B1283">
        <v>69340860</v>
      </c>
      <c r="C1283">
        <v>69446157</v>
      </c>
      <c r="D1283" t="s">
        <v>1712</v>
      </c>
      <c r="E1283" t="s">
        <v>1713</v>
      </c>
      <c r="F1283" t="s">
        <v>56</v>
      </c>
      <c r="G1283" t="s">
        <v>1714</v>
      </c>
      <c r="H1283" t="s">
        <v>1717</v>
      </c>
    </row>
    <row r="1284" spans="1:8" x14ac:dyDescent="0.3">
      <c r="A1284">
        <v>14</v>
      </c>
      <c r="B1284">
        <v>69340860</v>
      </c>
      <c r="C1284">
        <v>69446157</v>
      </c>
      <c r="D1284" t="s">
        <v>1712</v>
      </c>
      <c r="E1284" t="s">
        <v>1713</v>
      </c>
      <c r="F1284" t="s">
        <v>54</v>
      </c>
      <c r="G1284" t="s">
        <v>1714</v>
      </c>
      <c r="H1284" t="s">
        <v>1718</v>
      </c>
    </row>
    <row r="1285" spans="1:8" x14ac:dyDescent="0.3">
      <c r="A1285">
        <v>14</v>
      </c>
      <c r="B1285">
        <v>69340860</v>
      </c>
      <c r="C1285">
        <v>69446157</v>
      </c>
      <c r="D1285" t="s">
        <v>1712</v>
      </c>
      <c r="E1285" t="s">
        <v>1713</v>
      </c>
      <c r="F1285" t="s">
        <v>54</v>
      </c>
      <c r="G1285" t="s">
        <v>1714</v>
      </c>
      <c r="H1285" t="s">
        <v>1719</v>
      </c>
    </row>
    <row r="1286" spans="1:8" x14ac:dyDescent="0.3">
      <c r="A1286">
        <v>14</v>
      </c>
      <c r="B1286">
        <v>69340860</v>
      </c>
      <c r="C1286">
        <v>69446157</v>
      </c>
      <c r="D1286" t="s">
        <v>1712</v>
      </c>
      <c r="E1286" t="s">
        <v>1713</v>
      </c>
      <c r="F1286" t="s">
        <v>54</v>
      </c>
      <c r="G1286" t="s">
        <v>1714</v>
      </c>
      <c r="H1286" t="s">
        <v>1720</v>
      </c>
    </row>
    <row r="1287" spans="1:8" x14ac:dyDescent="0.3">
      <c r="A1287">
        <v>14</v>
      </c>
      <c r="B1287">
        <v>69340860</v>
      </c>
      <c r="C1287">
        <v>69446157</v>
      </c>
      <c r="D1287" t="s">
        <v>1712</v>
      </c>
      <c r="E1287" t="s">
        <v>1713</v>
      </c>
      <c r="F1287" t="s">
        <v>54</v>
      </c>
      <c r="G1287" t="s">
        <v>1714</v>
      </c>
      <c r="H1287" t="s">
        <v>1721</v>
      </c>
    </row>
    <row r="1288" spans="1:8" x14ac:dyDescent="0.3">
      <c r="A1288">
        <v>14</v>
      </c>
      <c r="B1288">
        <v>69340860</v>
      </c>
      <c r="C1288">
        <v>69446157</v>
      </c>
      <c r="D1288" t="s">
        <v>1712</v>
      </c>
      <c r="E1288" t="s">
        <v>1713</v>
      </c>
      <c r="F1288" t="s">
        <v>54</v>
      </c>
      <c r="G1288" t="s">
        <v>1714</v>
      </c>
      <c r="H1288" t="s">
        <v>1722</v>
      </c>
    </row>
    <row r="1289" spans="1:8" x14ac:dyDescent="0.3">
      <c r="A1289">
        <v>14</v>
      </c>
      <c r="B1289">
        <v>69340860</v>
      </c>
      <c r="C1289">
        <v>69446157</v>
      </c>
      <c r="D1289" t="s">
        <v>1712</v>
      </c>
      <c r="E1289" t="s">
        <v>1713</v>
      </c>
      <c r="F1289" t="s">
        <v>54</v>
      </c>
      <c r="G1289" t="s">
        <v>1714</v>
      </c>
      <c r="H1289" t="s">
        <v>1723</v>
      </c>
    </row>
    <row r="1290" spans="1:8" x14ac:dyDescent="0.3">
      <c r="A1290">
        <v>14</v>
      </c>
      <c r="B1290">
        <v>69340860</v>
      </c>
      <c r="C1290">
        <v>69446157</v>
      </c>
      <c r="D1290" t="s">
        <v>1712</v>
      </c>
      <c r="E1290" t="s">
        <v>1713</v>
      </c>
      <c r="F1290" t="s">
        <v>54</v>
      </c>
      <c r="G1290" t="s">
        <v>1714</v>
      </c>
      <c r="H1290" t="s">
        <v>1724</v>
      </c>
    </row>
    <row r="1291" spans="1:8" x14ac:dyDescent="0.3">
      <c r="A1291">
        <v>14</v>
      </c>
      <c r="B1291">
        <v>69340860</v>
      </c>
      <c r="C1291">
        <v>69446157</v>
      </c>
      <c r="D1291" t="s">
        <v>1712</v>
      </c>
      <c r="E1291" t="s">
        <v>1713</v>
      </c>
      <c r="F1291" t="s">
        <v>56</v>
      </c>
      <c r="G1291" t="s">
        <v>1714</v>
      </c>
      <c r="H1291" t="s">
        <v>1725</v>
      </c>
    </row>
    <row r="1292" spans="1:8" x14ac:dyDescent="0.3">
      <c r="A1292">
        <v>14</v>
      </c>
      <c r="B1292">
        <v>69340860</v>
      </c>
      <c r="C1292">
        <v>69446157</v>
      </c>
      <c r="D1292" t="s">
        <v>1712</v>
      </c>
      <c r="E1292" t="s">
        <v>1713</v>
      </c>
      <c r="F1292" t="s">
        <v>51</v>
      </c>
      <c r="G1292" t="s">
        <v>1714</v>
      </c>
      <c r="H1292" t="s">
        <v>1726</v>
      </c>
    </row>
    <row r="1293" spans="1:8" x14ac:dyDescent="0.3">
      <c r="A1293">
        <v>14</v>
      </c>
      <c r="B1293">
        <v>69340860</v>
      </c>
      <c r="C1293">
        <v>69446157</v>
      </c>
      <c r="D1293" t="s">
        <v>1712</v>
      </c>
      <c r="E1293" t="s">
        <v>1713</v>
      </c>
      <c r="F1293" t="s">
        <v>54</v>
      </c>
      <c r="G1293" t="s">
        <v>1714</v>
      </c>
      <c r="H1293" t="s">
        <v>1727</v>
      </c>
    </row>
    <row r="1294" spans="1:8" x14ac:dyDescent="0.3">
      <c r="A1294">
        <v>14</v>
      </c>
      <c r="B1294">
        <v>69340860</v>
      </c>
      <c r="C1294">
        <v>69446157</v>
      </c>
      <c r="D1294" t="s">
        <v>1712</v>
      </c>
      <c r="E1294" t="s">
        <v>1713</v>
      </c>
      <c r="F1294" t="s">
        <v>54</v>
      </c>
      <c r="G1294" t="s">
        <v>1714</v>
      </c>
      <c r="H1294" t="s">
        <v>1728</v>
      </c>
    </row>
    <row r="1295" spans="1:8" x14ac:dyDescent="0.3">
      <c r="A1295">
        <v>14</v>
      </c>
      <c r="B1295">
        <v>69340860</v>
      </c>
      <c r="C1295">
        <v>69446157</v>
      </c>
      <c r="D1295" t="s">
        <v>1712</v>
      </c>
      <c r="E1295" t="s">
        <v>1713</v>
      </c>
      <c r="F1295" t="s">
        <v>51</v>
      </c>
      <c r="G1295" t="s">
        <v>1714</v>
      </c>
      <c r="H1295" t="s">
        <v>1729</v>
      </c>
    </row>
    <row r="1296" spans="1:8" x14ac:dyDescent="0.3">
      <c r="A1296">
        <v>14</v>
      </c>
      <c r="B1296">
        <v>69340860</v>
      </c>
      <c r="C1296">
        <v>69446157</v>
      </c>
      <c r="D1296" t="s">
        <v>1712</v>
      </c>
      <c r="E1296" t="s">
        <v>1713</v>
      </c>
      <c r="F1296" t="s">
        <v>51</v>
      </c>
      <c r="G1296" t="s">
        <v>1714</v>
      </c>
      <c r="H1296" t="s">
        <v>1730</v>
      </c>
    </row>
    <row r="1297" spans="1:8" x14ac:dyDescent="0.3">
      <c r="A1297">
        <v>14</v>
      </c>
      <c r="B1297">
        <v>69340860</v>
      </c>
      <c r="C1297">
        <v>69446157</v>
      </c>
      <c r="D1297" t="s">
        <v>1712</v>
      </c>
      <c r="E1297" t="s">
        <v>1713</v>
      </c>
      <c r="F1297" t="s">
        <v>54</v>
      </c>
      <c r="G1297" t="s">
        <v>1714</v>
      </c>
      <c r="H1297" t="s">
        <v>1731</v>
      </c>
    </row>
    <row r="1298" spans="1:8" x14ac:dyDescent="0.3">
      <c r="A1298">
        <v>14</v>
      </c>
      <c r="B1298">
        <v>69340860</v>
      </c>
      <c r="C1298">
        <v>69446157</v>
      </c>
      <c r="D1298" t="s">
        <v>1712</v>
      </c>
      <c r="E1298" t="s">
        <v>1713</v>
      </c>
      <c r="F1298" t="s">
        <v>54</v>
      </c>
      <c r="G1298" t="s">
        <v>1714</v>
      </c>
      <c r="H1298" t="s">
        <v>1732</v>
      </c>
    </row>
    <row r="1299" spans="1:8" x14ac:dyDescent="0.3">
      <c r="A1299">
        <v>14</v>
      </c>
      <c r="B1299">
        <v>69340860</v>
      </c>
      <c r="C1299">
        <v>69446157</v>
      </c>
      <c r="D1299" t="s">
        <v>1712</v>
      </c>
      <c r="E1299" t="s">
        <v>1713</v>
      </c>
      <c r="F1299" t="s">
        <v>54</v>
      </c>
      <c r="G1299" t="s">
        <v>1714</v>
      </c>
      <c r="H1299" t="s">
        <v>1733</v>
      </c>
    </row>
    <row r="1300" spans="1:8" x14ac:dyDescent="0.3">
      <c r="A1300">
        <v>14</v>
      </c>
      <c r="B1300">
        <v>69340860</v>
      </c>
      <c r="C1300">
        <v>69446157</v>
      </c>
      <c r="D1300" t="s">
        <v>1712</v>
      </c>
      <c r="E1300" t="s">
        <v>1713</v>
      </c>
      <c r="F1300" t="s">
        <v>54</v>
      </c>
      <c r="G1300" t="s">
        <v>1714</v>
      </c>
      <c r="H1300" t="s">
        <v>1734</v>
      </c>
    </row>
    <row r="1301" spans="1:8" x14ac:dyDescent="0.3">
      <c r="A1301">
        <v>14</v>
      </c>
      <c r="B1301">
        <v>69340860</v>
      </c>
      <c r="C1301">
        <v>69446157</v>
      </c>
      <c r="D1301" t="s">
        <v>1712</v>
      </c>
      <c r="E1301" t="s">
        <v>1713</v>
      </c>
      <c r="F1301" t="s">
        <v>51</v>
      </c>
      <c r="G1301" t="s">
        <v>1714</v>
      </c>
      <c r="H1301" t="s">
        <v>1735</v>
      </c>
    </row>
    <row r="1302" spans="1:8" x14ac:dyDescent="0.3">
      <c r="A1302">
        <v>14</v>
      </c>
      <c r="B1302">
        <v>23016447</v>
      </c>
      <c r="C1302">
        <v>23021097</v>
      </c>
      <c r="D1302" t="s">
        <v>1736</v>
      </c>
      <c r="E1302" t="s">
        <v>1737</v>
      </c>
      <c r="F1302" t="s">
        <v>1738</v>
      </c>
      <c r="G1302" t="s">
        <v>1739</v>
      </c>
      <c r="H1302" t="s">
        <v>1740</v>
      </c>
    </row>
    <row r="1303" spans="1:8" x14ac:dyDescent="0.3">
      <c r="A1303">
        <v>6</v>
      </c>
      <c r="B1303">
        <v>111981535</v>
      </c>
      <c r="C1303">
        <v>112194655</v>
      </c>
      <c r="D1303" t="s">
        <v>1741</v>
      </c>
      <c r="E1303" t="s">
        <v>1742</v>
      </c>
      <c r="F1303" t="s">
        <v>54</v>
      </c>
      <c r="G1303" t="s">
        <v>1743</v>
      </c>
      <c r="H1303" t="s">
        <v>1744</v>
      </c>
    </row>
    <row r="1304" spans="1:8" x14ac:dyDescent="0.3">
      <c r="A1304">
        <v>6</v>
      </c>
      <c r="B1304">
        <v>111981535</v>
      </c>
      <c r="C1304">
        <v>112194655</v>
      </c>
      <c r="D1304" t="s">
        <v>1741</v>
      </c>
      <c r="E1304" t="s">
        <v>1742</v>
      </c>
      <c r="F1304" t="s">
        <v>54</v>
      </c>
      <c r="G1304" t="s">
        <v>1743</v>
      </c>
      <c r="H1304" t="s">
        <v>1745</v>
      </c>
    </row>
    <row r="1305" spans="1:8" x14ac:dyDescent="0.3">
      <c r="A1305">
        <v>6</v>
      </c>
      <c r="B1305">
        <v>111981535</v>
      </c>
      <c r="C1305">
        <v>112194655</v>
      </c>
      <c r="D1305" t="s">
        <v>1741</v>
      </c>
      <c r="E1305" t="s">
        <v>1742</v>
      </c>
      <c r="F1305" t="s">
        <v>54</v>
      </c>
      <c r="G1305" t="s">
        <v>1743</v>
      </c>
      <c r="H1305" t="s">
        <v>1746</v>
      </c>
    </row>
    <row r="1306" spans="1:8" x14ac:dyDescent="0.3">
      <c r="A1306">
        <v>6</v>
      </c>
      <c r="B1306">
        <v>111981535</v>
      </c>
      <c r="C1306">
        <v>112194655</v>
      </c>
      <c r="D1306" t="s">
        <v>1741</v>
      </c>
      <c r="E1306" t="s">
        <v>1742</v>
      </c>
      <c r="F1306" t="s">
        <v>54</v>
      </c>
      <c r="G1306" t="s">
        <v>1743</v>
      </c>
      <c r="H1306" t="s">
        <v>1747</v>
      </c>
    </row>
    <row r="1307" spans="1:8" x14ac:dyDescent="0.3">
      <c r="A1307">
        <v>6</v>
      </c>
      <c r="B1307">
        <v>111981535</v>
      </c>
      <c r="C1307">
        <v>112194655</v>
      </c>
      <c r="D1307" t="s">
        <v>1741</v>
      </c>
      <c r="E1307" t="s">
        <v>1742</v>
      </c>
      <c r="F1307" t="s">
        <v>54</v>
      </c>
      <c r="G1307" t="s">
        <v>1743</v>
      </c>
      <c r="H1307" t="s">
        <v>1748</v>
      </c>
    </row>
    <row r="1308" spans="1:8" x14ac:dyDescent="0.3">
      <c r="A1308">
        <v>6</v>
      </c>
      <c r="B1308">
        <v>111981535</v>
      </c>
      <c r="C1308">
        <v>112194655</v>
      </c>
      <c r="D1308" t="s">
        <v>1741</v>
      </c>
      <c r="E1308" t="s">
        <v>1742</v>
      </c>
      <c r="F1308" t="s">
        <v>51</v>
      </c>
      <c r="G1308" t="s">
        <v>1743</v>
      </c>
      <c r="H1308" t="s">
        <v>1749</v>
      </c>
    </row>
    <row r="1309" spans="1:8" x14ac:dyDescent="0.3">
      <c r="A1309">
        <v>6</v>
      </c>
      <c r="B1309">
        <v>111981535</v>
      </c>
      <c r="C1309">
        <v>112194655</v>
      </c>
      <c r="D1309" t="s">
        <v>1741</v>
      </c>
      <c r="E1309" t="s">
        <v>1742</v>
      </c>
      <c r="F1309" t="s">
        <v>56</v>
      </c>
      <c r="G1309" t="s">
        <v>1743</v>
      </c>
      <c r="H1309" t="s">
        <v>1750</v>
      </c>
    </row>
    <row r="1310" spans="1:8" x14ac:dyDescent="0.3">
      <c r="A1310">
        <v>6</v>
      </c>
      <c r="B1310">
        <v>111981535</v>
      </c>
      <c r="C1310">
        <v>112194655</v>
      </c>
      <c r="D1310" t="s">
        <v>1741</v>
      </c>
      <c r="E1310" t="s">
        <v>1742</v>
      </c>
      <c r="F1310" t="s">
        <v>56</v>
      </c>
      <c r="G1310" t="s">
        <v>1743</v>
      </c>
      <c r="H1310" t="s">
        <v>1751</v>
      </c>
    </row>
    <row r="1311" spans="1:8" x14ac:dyDescent="0.3">
      <c r="A1311">
        <v>6</v>
      </c>
      <c r="B1311">
        <v>111981535</v>
      </c>
      <c r="C1311">
        <v>112194655</v>
      </c>
      <c r="D1311" t="s">
        <v>1741</v>
      </c>
      <c r="E1311" t="s">
        <v>1742</v>
      </c>
      <c r="F1311" t="s">
        <v>56</v>
      </c>
      <c r="G1311" t="s">
        <v>1743</v>
      </c>
      <c r="H1311" t="s">
        <v>1752</v>
      </c>
    </row>
    <row r="1312" spans="1:8" x14ac:dyDescent="0.3">
      <c r="A1312">
        <v>6</v>
      </c>
      <c r="B1312">
        <v>111981535</v>
      </c>
      <c r="C1312">
        <v>112194655</v>
      </c>
      <c r="D1312" t="s">
        <v>1741</v>
      </c>
      <c r="E1312" t="s">
        <v>1742</v>
      </c>
      <c r="F1312" t="s">
        <v>51</v>
      </c>
      <c r="G1312" t="s">
        <v>1743</v>
      </c>
      <c r="H1312" t="s">
        <v>1753</v>
      </c>
    </row>
    <row r="1313" spans="1:8" x14ac:dyDescent="0.3">
      <c r="A1313">
        <v>6</v>
      </c>
      <c r="B1313">
        <v>111981535</v>
      </c>
      <c r="C1313">
        <v>112194655</v>
      </c>
      <c r="D1313" t="s">
        <v>1741</v>
      </c>
      <c r="E1313" t="s">
        <v>1742</v>
      </c>
      <c r="F1313" t="s">
        <v>56</v>
      </c>
      <c r="G1313" t="s">
        <v>1743</v>
      </c>
      <c r="H1313" t="s">
        <v>1754</v>
      </c>
    </row>
    <row r="1314" spans="1:8" x14ac:dyDescent="0.3">
      <c r="A1314">
        <v>6</v>
      </c>
      <c r="B1314">
        <v>111981535</v>
      </c>
      <c r="C1314">
        <v>112194655</v>
      </c>
      <c r="D1314" t="s">
        <v>1741</v>
      </c>
      <c r="E1314" t="s">
        <v>1742</v>
      </c>
      <c r="F1314" t="s">
        <v>56</v>
      </c>
      <c r="G1314" t="s">
        <v>1743</v>
      </c>
      <c r="H1314" t="s">
        <v>1755</v>
      </c>
    </row>
    <row r="1315" spans="1:8" x14ac:dyDescent="0.3">
      <c r="A1315">
        <v>6</v>
      </c>
      <c r="B1315">
        <v>111981535</v>
      </c>
      <c r="C1315">
        <v>112194655</v>
      </c>
      <c r="D1315" t="s">
        <v>1741</v>
      </c>
      <c r="E1315" t="s">
        <v>1742</v>
      </c>
      <c r="F1315" t="s">
        <v>56</v>
      </c>
      <c r="G1315" t="s">
        <v>1743</v>
      </c>
      <c r="H1315" t="s">
        <v>1756</v>
      </c>
    </row>
    <row r="1316" spans="1:8" x14ac:dyDescent="0.3">
      <c r="A1316">
        <v>6</v>
      </c>
      <c r="B1316">
        <v>111981535</v>
      </c>
      <c r="C1316">
        <v>112194655</v>
      </c>
      <c r="D1316" t="s">
        <v>1741</v>
      </c>
      <c r="E1316" t="s">
        <v>1742</v>
      </c>
      <c r="F1316" t="s">
        <v>56</v>
      </c>
      <c r="G1316" t="s">
        <v>1743</v>
      </c>
      <c r="H1316" t="s">
        <v>1757</v>
      </c>
    </row>
    <row r="1317" spans="1:8" x14ac:dyDescent="0.3">
      <c r="A1317">
        <v>6</v>
      </c>
      <c r="B1317">
        <v>111981535</v>
      </c>
      <c r="C1317">
        <v>112194655</v>
      </c>
      <c r="D1317" t="s">
        <v>1741</v>
      </c>
      <c r="E1317" t="s">
        <v>1742</v>
      </c>
      <c r="F1317" t="s">
        <v>54</v>
      </c>
      <c r="G1317" t="s">
        <v>1743</v>
      </c>
      <c r="H1317" t="s">
        <v>1758</v>
      </c>
    </row>
    <row r="1318" spans="1:8" x14ac:dyDescent="0.3">
      <c r="A1318">
        <v>6</v>
      </c>
      <c r="B1318">
        <v>111981535</v>
      </c>
      <c r="C1318">
        <v>112194655</v>
      </c>
      <c r="D1318" t="s">
        <v>1741</v>
      </c>
      <c r="E1318" t="s">
        <v>1742</v>
      </c>
      <c r="F1318" t="s">
        <v>54</v>
      </c>
      <c r="G1318" t="s">
        <v>1743</v>
      </c>
      <c r="H1318" t="s">
        <v>1759</v>
      </c>
    </row>
    <row r="1319" spans="1:8" x14ac:dyDescent="0.3">
      <c r="A1319">
        <v>6</v>
      </c>
      <c r="B1319">
        <v>111981535</v>
      </c>
      <c r="C1319">
        <v>112194655</v>
      </c>
      <c r="D1319" t="s">
        <v>1741</v>
      </c>
      <c r="E1319" t="s">
        <v>1742</v>
      </c>
      <c r="F1319" t="s">
        <v>54</v>
      </c>
      <c r="G1319" t="s">
        <v>1743</v>
      </c>
      <c r="H1319" t="s">
        <v>1760</v>
      </c>
    </row>
    <row r="1320" spans="1:8" x14ac:dyDescent="0.3">
      <c r="A1320">
        <v>6</v>
      </c>
      <c r="B1320">
        <v>111981535</v>
      </c>
      <c r="C1320">
        <v>112194655</v>
      </c>
      <c r="D1320" t="s">
        <v>1741</v>
      </c>
      <c r="E1320" t="s">
        <v>1742</v>
      </c>
      <c r="F1320" t="s">
        <v>54</v>
      </c>
      <c r="G1320" t="s">
        <v>1743</v>
      </c>
      <c r="H1320" t="s">
        <v>1761</v>
      </c>
    </row>
    <row r="1321" spans="1:8" x14ac:dyDescent="0.3">
      <c r="A1321">
        <v>6</v>
      </c>
      <c r="B1321">
        <v>111981535</v>
      </c>
      <c r="C1321">
        <v>112194655</v>
      </c>
      <c r="D1321" t="s">
        <v>1741</v>
      </c>
      <c r="E1321" t="s">
        <v>1742</v>
      </c>
      <c r="F1321" t="s">
        <v>54</v>
      </c>
      <c r="G1321" t="s">
        <v>1743</v>
      </c>
      <c r="H1321" t="s">
        <v>1762</v>
      </c>
    </row>
    <row r="1322" spans="1:8" x14ac:dyDescent="0.3">
      <c r="A1322">
        <v>6</v>
      </c>
      <c r="B1322">
        <v>111981535</v>
      </c>
      <c r="C1322">
        <v>112194655</v>
      </c>
      <c r="D1322" t="s">
        <v>1741</v>
      </c>
      <c r="E1322" t="s">
        <v>1742</v>
      </c>
      <c r="F1322" t="s">
        <v>54</v>
      </c>
      <c r="G1322" t="s">
        <v>1743</v>
      </c>
      <c r="H1322" t="s">
        <v>1763</v>
      </c>
    </row>
    <row r="1323" spans="1:8" x14ac:dyDescent="0.3">
      <c r="A1323">
        <v>6</v>
      </c>
      <c r="B1323">
        <v>111981535</v>
      </c>
      <c r="C1323">
        <v>112194655</v>
      </c>
      <c r="D1323" t="s">
        <v>1741</v>
      </c>
      <c r="E1323" t="s">
        <v>1742</v>
      </c>
      <c r="F1323" t="s">
        <v>54</v>
      </c>
      <c r="G1323" t="s">
        <v>1743</v>
      </c>
      <c r="H1323" t="s">
        <v>1764</v>
      </c>
    </row>
    <row r="1324" spans="1:8" x14ac:dyDescent="0.3">
      <c r="A1324">
        <v>6</v>
      </c>
      <c r="B1324">
        <v>111981535</v>
      </c>
      <c r="C1324">
        <v>112194655</v>
      </c>
      <c r="D1324" t="s">
        <v>1741</v>
      </c>
      <c r="E1324" t="s">
        <v>1742</v>
      </c>
      <c r="F1324" t="s">
        <v>54</v>
      </c>
      <c r="G1324" t="s">
        <v>1743</v>
      </c>
      <c r="H1324" t="s">
        <v>1765</v>
      </c>
    </row>
    <row r="1325" spans="1:8" x14ac:dyDescent="0.3">
      <c r="A1325">
        <v>6</v>
      </c>
      <c r="B1325">
        <v>111981535</v>
      </c>
      <c r="C1325">
        <v>112194655</v>
      </c>
      <c r="D1325" t="s">
        <v>1741</v>
      </c>
      <c r="E1325" t="s">
        <v>1742</v>
      </c>
      <c r="F1325" t="s">
        <v>54</v>
      </c>
      <c r="G1325" t="s">
        <v>1743</v>
      </c>
      <c r="H1325" t="s">
        <v>1766</v>
      </c>
    </row>
    <row r="1326" spans="1:8" x14ac:dyDescent="0.3">
      <c r="A1326">
        <v>6</v>
      </c>
      <c r="B1326">
        <v>111981535</v>
      </c>
      <c r="C1326">
        <v>112194655</v>
      </c>
      <c r="D1326" t="s">
        <v>1741</v>
      </c>
      <c r="E1326" t="s">
        <v>1742</v>
      </c>
      <c r="F1326" t="s">
        <v>54</v>
      </c>
      <c r="G1326" t="s">
        <v>1743</v>
      </c>
      <c r="H1326" t="s">
        <v>1767</v>
      </c>
    </row>
    <row r="1327" spans="1:8" x14ac:dyDescent="0.3">
      <c r="A1327">
        <v>6</v>
      </c>
      <c r="B1327">
        <v>111981535</v>
      </c>
      <c r="C1327">
        <v>112194655</v>
      </c>
      <c r="D1327" t="s">
        <v>1741</v>
      </c>
      <c r="E1327" t="s">
        <v>1742</v>
      </c>
      <c r="F1327" t="s">
        <v>54</v>
      </c>
      <c r="G1327" t="s">
        <v>1743</v>
      </c>
      <c r="H1327" t="s">
        <v>1768</v>
      </c>
    </row>
    <row r="1328" spans="1:8" x14ac:dyDescent="0.3">
      <c r="A1328">
        <v>6</v>
      </c>
      <c r="B1328">
        <v>111981535</v>
      </c>
      <c r="C1328">
        <v>112194655</v>
      </c>
      <c r="D1328" t="s">
        <v>1741</v>
      </c>
      <c r="E1328" t="s">
        <v>1742</v>
      </c>
      <c r="F1328" t="s">
        <v>54</v>
      </c>
      <c r="G1328" t="s">
        <v>1743</v>
      </c>
      <c r="H1328" t="s">
        <v>1769</v>
      </c>
    </row>
    <row r="1329" spans="1:8" x14ac:dyDescent="0.3">
      <c r="A1329">
        <v>6</v>
      </c>
      <c r="B1329">
        <v>111981535</v>
      </c>
      <c r="C1329">
        <v>112194655</v>
      </c>
      <c r="D1329" t="s">
        <v>1741</v>
      </c>
      <c r="E1329" t="s">
        <v>1742</v>
      </c>
      <c r="F1329" t="s">
        <v>56</v>
      </c>
      <c r="G1329" t="s">
        <v>1743</v>
      </c>
      <c r="H1329" t="s">
        <v>1770</v>
      </c>
    </row>
    <row r="1330" spans="1:8" x14ac:dyDescent="0.3">
      <c r="A1330">
        <v>6</v>
      </c>
      <c r="B1330">
        <v>111981535</v>
      </c>
      <c r="C1330">
        <v>112194655</v>
      </c>
      <c r="D1330" t="s">
        <v>1741</v>
      </c>
      <c r="E1330" t="s">
        <v>1742</v>
      </c>
      <c r="F1330" t="s">
        <v>54</v>
      </c>
      <c r="G1330" t="s">
        <v>1743</v>
      </c>
      <c r="H1330" t="s">
        <v>1771</v>
      </c>
    </row>
    <row r="1331" spans="1:8" x14ac:dyDescent="0.3">
      <c r="A1331">
        <v>6</v>
      </c>
      <c r="B1331">
        <v>111981535</v>
      </c>
      <c r="C1331">
        <v>112194655</v>
      </c>
      <c r="D1331" t="s">
        <v>1741</v>
      </c>
      <c r="E1331" t="s">
        <v>1742</v>
      </c>
      <c r="F1331" t="s">
        <v>54</v>
      </c>
      <c r="G1331" t="s">
        <v>1743</v>
      </c>
      <c r="H1331" t="s">
        <v>1772</v>
      </c>
    </row>
    <row r="1332" spans="1:8" x14ac:dyDescent="0.3">
      <c r="A1332">
        <v>6</v>
      </c>
      <c r="B1332">
        <v>111981535</v>
      </c>
      <c r="C1332">
        <v>112194655</v>
      </c>
      <c r="D1332" t="s">
        <v>1741</v>
      </c>
      <c r="E1332" t="s">
        <v>1742</v>
      </c>
      <c r="F1332" t="s">
        <v>54</v>
      </c>
      <c r="G1332" t="s">
        <v>1743</v>
      </c>
      <c r="H1332" t="s">
        <v>1773</v>
      </c>
    </row>
    <row r="1333" spans="1:8" x14ac:dyDescent="0.3">
      <c r="A1333">
        <v>6</v>
      </c>
      <c r="B1333">
        <v>111981535</v>
      </c>
      <c r="C1333">
        <v>112194655</v>
      </c>
      <c r="D1333" t="s">
        <v>1741</v>
      </c>
      <c r="E1333" t="s">
        <v>1742</v>
      </c>
      <c r="F1333" t="s">
        <v>54</v>
      </c>
      <c r="G1333" t="s">
        <v>1743</v>
      </c>
      <c r="H1333" t="s">
        <v>1774</v>
      </c>
    </row>
    <row r="1334" spans="1:8" x14ac:dyDescent="0.3">
      <c r="A1334">
        <v>9</v>
      </c>
      <c r="B1334">
        <v>71939488</v>
      </c>
      <c r="C1334">
        <v>72007371</v>
      </c>
      <c r="D1334" t="s">
        <v>1775</v>
      </c>
      <c r="E1334" t="s">
        <v>1776</v>
      </c>
      <c r="F1334" t="s">
        <v>54</v>
      </c>
      <c r="G1334" t="s">
        <v>1777</v>
      </c>
      <c r="H1334" t="s">
        <v>1778</v>
      </c>
    </row>
    <row r="1335" spans="1:8" x14ac:dyDescent="0.3">
      <c r="A1335">
        <v>9</v>
      </c>
      <c r="B1335">
        <v>71939488</v>
      </c>
      <c r="C1335">
        <v>72007371</v>
      </c>
      <c r="D1335" t="s">
        <v>1775</v>
      </c>
      <c r="E1335" t="s">
        <v>1776</v>
      </c>
      <c r="F1335" t="s">
        <v>54</v>
      </c>
      <c r="G1335" t="s">
        <v>1777</v>
      </c>
      <c r="H1335" t="s">
        <v>1779</v>
      </c>
    </row>
    <row r="1336" spans="1:8" x14ac:dyDescent="0.3">
      <c r="A1336">
        <v>9</v>
      </c>
      <c r="B1336">
        <v>71939488</v>
      </c>
      <c r="C1336">
        <v>72007371</v>
      </c>
      <c r="D1336" t="s">
        <v>1775</v>
      </c>
      <c r="E1336" t="s">
        <v>1776</v>
      </c>
      <c r="F1336" t="s">
        <v>51</v>
      </c>
      <c r="G1336" t="s">
        <v>1777</v>
      </c>
      <c r="H1336" t="s">
        <v>1780</v>
      </c>
    </row>
    <row r="1337" spans="1:8" x14ac:dyDescent="0.3">
      <c r="A1337">
        <v>9</v>
      </c>
      <c r="B1337">
        <v>71939488</v>
      </c>
      <c r="C1337">
        <v>72007371</v>
      </c>
      <c r="D1337" t="s">
        <v>1775</v>
      </c>
      <c r="E1337" t="s">
        <v>1776</v>
      </c>
      <c r="F1337" t="s">
        <v>51</v>
      </c>
      <c r="G1337" t="s">
        <v>1777</v>
      </c>
      <c r="H1337" t="s">
        <v>1781</v>
      </c>
    </row>
    <row r="1338" spans="1:8" x14ac:dyDescent="0.3">
      <c r="A1338">
        <v>9</v>
      </c>
      <c r="B1338">
        <v>71939488</v>
      </c>
      <c r="C1338">
        <v>72007371</v>
      </c>
      <c r="D1338" t="s">
        <v>1775</v>
      </c>
      <c r="E1338" t="s">
        <v>1776</v>
      </c>
      <c r="F1338" t="s">
        <v>54</v>
      </c>
      <c r="G1338" t="s">
        <v>1777</v>
      </c>
      <c r="H1338" t="s">
        <v>1782</v>
      </c>
    </row>
    <row r="1339" spans="1:8" x14ac:dyDescent="0.3">
      <c r="A1339">
        <v>9</v>
      </c>
      <c r="B1339">
        <v>71939488</v>
      </c>
      <c r="C1339">
        <v>72007371</v>
      </c>
      <c r="D1339" t="s">
        <v>1775</v>
      </c>
      <c r="E1339" t="s">
        <v>1776</v>
      </c>
      <c r="F1339" t="s">
        <v>54</v>
      </c>
      <c r="G1339" t="s">
        <v>1777</v>
      </c>
      <c r="H1339" t="s">
        <v>1783</v>
      </c>
    </row>
    <row r="1340" spans="1:8" x14ac:dyDescent="0.3">
      <c r="A1340">
        <v>8</v>
      </c>
      <c r="B1340">
        <v>23154702</v>
      </c>
      <c r="C1340">
        <v>23282841</v>
      </c>
      <c r="D1340" t="s">
        <v>1784</v>
      </c>
      <c r="E1340" t="s">
        <v>1785</v>
      </c>
      <c r="F1340" t="s">
        <v>54</v>
      </c>
      <c r="G1340" t="s">
        <v>1786</v>
      </c>
      <c r="H1340" t="s">
        <v>1787</v>
      </c>
    </row>
    <row r="1341" spans="1:8" x14ac:dyDescent="0.3">
      <c r="A1341">
        <v>8</v>
      </c>
      <c r="B1341">
        <v>23154702</v>
      </c>
      <c r="C1341">
        <v>23282841</v>
      </c>
      <c r="D1341" t="s">
        <v>1784</v>
      </c>
      <c r="E1341" t="s">
        <v>1785</v>
      </c>
      <c r="F1341" t="s">
        <v>56</v>
      </c>
      <c r="G1341" t="s">
        <v>1786</v>
      </c>
      <c r="H1341" t="s">
        <v>1788</v>
      </c>
    </row>
    <row r="1342" spans="1:8" x14ac:dyDescent="0.3">
      <c r="A1342">
        <v>8</v>
      </c>
      <c r="B1342">
        <v>23154702</v>
      </c>
      <c r="C1342">
        <v>23282841</v>
      </c>
      <c r="D1342" t="s">
        <v>1784</v>
      </c>
      <c r="E1342" t="s">
        <v>1785</v>
      </c>
      <c r="F1342" t="s">
        <v>54</v>
      </c>
      <c r="G1342" t="s">
        <v>1786</v>
      </c>
      <c r="H1342" t="s">
        <v>1789</v>
      </c>
    </row>
    <row r="1343" spans="1:8" x14ac:dyDescent="0.3">
      <c r="A1343">
        <v>8</v>
      </c>
      <c r="B1343">
        <v>23154702</v>
      </c>
      <c r="C1343">
        <v>23282841</v>
      </c>
      <c r="D1343" t="s">
        <v>1784</v>
      </c>
      <c r="E1343" t="s">
        <v>1785</v>
      </c>
      <c r="F1343" t="s">
        <v>54</v>
      </c>
      <c r="G1343" t="s">
        <v>1786</v>
      </c>
      <c r="H1343" t="s">
        <v>1790</v>
      </c>
    </row>
    <row r="1344" spans="1:8" x14ac:dyDescent="0.3">
      <c r="A1344">
        <v>8</v>
      </c>
      <c r="B1344">
        <v>23154702</v>
      </c>
      <c r="C1344">
        <v>23282841</v>
      </c>
      <c r="D1344" t="s">
        <v>1784</v>
      </c>
      <c r="E1344" t="s">
        <v>1785</v>
      </c>
      <c r="F1344" t="s">
        <v>151</v>
      </c>
      <c r="G1344" t="s">
        <v>1786</v>
      </c>
      <c r="H1344" t="s">
        <v>1791</v>
      </c>
    </row>
    <row r="1345" spans="1:8" x14ac:dyDescent="0.3">
      <c r="A1345">
        <v>8</v>
      </c>
      <c r="B1345">
        <v>23154702</v>
      </c>
      <c r="C1345">
        <v>23282841</v>
      </c>
      <c r="D1345" t="s">
        <v>1784</v>
      </c>
      <c r="E1345" t="s">
        <v>1785</v>
      </c>
      <c r="F1345" t="s">
        <v>56</v>
      </c>
      <c r="G1345" t="s">
        <v>1786</v>
      </c>
      <c r="H1345" t="s">
        <v>1792</v>
      </c>
    </row>
    <row r="1346" spans="1:8" x14ac:dyDescent="0.3">
      <c r="A1346">
        <v>8</v>
      </c>
      <c r="B1346">
        <v>23154702</v>
      </c>
      <c r="C1346">
        <v>23282841</v>
      </c>
      <c r="D1346" t="s">
        <v>1784</v>
      </c>
      <c r="E1346" t="s">
        <v>1785</v>
      </c>
      <c r="F1346" t="s">
        <v>51</v>
      </c>
      <c r="G1346" t="s">
        <v>1786</v>
      </c>
      <c r="H1346" t="s">
        <v>1793</v>
      </c>
    </row>
    <row r="1347" spans="1:8" x14ac:dyDescent="0.3">
      <c r="A1347">
        <v>8</v>
      </c>
      <c r="B1347">
        <v>23154702</v>
      </c>
      <c r="C1347">
        <v>23282841</v>
      </c>
      <c r="D1347" t="s">
        <v>1784</v>
      </c>
      <c r="E1347" t="s">
        <v>1785</v>
      </c>
      <c r="F1347" t="s">
        <v>56</v>
      </c>
      <c r="G1347" t="s">
        <v>1786</v>
      </c>
      <c r="H1347" t="s">
        <v>1794</v>
      </c>
    </row>
    <row r="1348" spans="1:8" x14ac:dyDescent="0.3">
      <c r="A1348">
        <v>8</v>
      </c>
      <c r="B1348">
        <v>23154702</v>
      </c>
      <c r="C1348">
        <v>23282841</v>
      </c>
      <c r="D1348" t="s">
        <v>1784</v>
      </c>
      <c r="E1348" t="s">
        <v>1785</v>
      </c>
      <c r="F1348" t="s">
        <v>51</v>
      </c>
      <c r="G1348" t="s">
        <v>1786</v>
      </c>
      <c r="H1348" t="s">
        <v>1795</v>
      </c>
    </row>
    <row r="1349" spans="1:8" x14ac:dyDescent="0.3">
      <c r="A1349">
        <v>8</v>
      </c>
      <c r="B1349">
        <v>23154702</v>
      </c>
      <c r="C1349">
        <v>23282841</v>
      </c>
      <c r="D1349" t="s">
        <v>1784</v>
      </c>
      <c r="E1349" t="s">
        <v>1785</v>
      </c>
      <c r="F1349" t="s">
        <v>54</v>
      </c>
      <c r="G1349" t="s">
        <v>1786</v>
      </c>
      <c r="H1349" t="s">
        <v>1796</v>
      </c>
    </row>
    <row r="1350" spans="1:8" x14ac:dyDescent="0.3">
      <c r="A1350">
        <v>8</v>
      </c>
      <c r="B1350">
        <v>23154702</v>
      </c>
      <c r="C1350">
        <v>23282841</v>
      </c>
      <c r="D1350" t="s">
        <v>1784</v>
      </c>
      <c r="E1350" t="s">
        <v>1785</v>
      </c>
      <c r="F1350" t="s">
        <v>54</v>
      </c>
      <c r="G1350" t="s">
        <v>1786</v>
      </c>
      <c r="H1350" t="s">
        <v>1797</v>
      </c>
    </row>
    <row r="1351" spans="1:8" x14ac:dyDescent="0.3">
      <c r="A1351">
        <v>8</v>
      </c>
      <c r="B1351">
        <v>23154702</v>
      </c>
      <c r="C1351">
        <v>23282841</v>
      </c>
      <c r="D1351" t="s">
        <v>1784</v>
      </c>
      <c r="E1351" t="s">
        <v>1785</v>
      </c>
      <c r="F1351" t="s">
        <v>54</v>
      </c>
      <c r="G1351" t="s">
        <v>1786</v>
      </c>
      <c r="H1351" t="s">
        <v>1798</v>
      </c>
    </row>
    <row r="1352" spans="1:8" x14ac:dyDescent="0.3">
      <c r="A1352">
        <v>8</v>
      </c>
      <c r="B1352">
        <v>23154702</v>
      </c>
      <c r="C1352">
        <v>23282841</v>
      </c>
      <c r="D1352" t="s">
        <v>1784</v>
      </c>
      <c r="E1352" t="s">
        <v>1785</v>
      </c>
      <c r="F1352" t="s">
        <v>54</v>
      </c>
      <c r="G1352" t="s">
        <v>1786</v>
      </c>
      <c r="H1352" t="s">
        <v>1799</v>
      </c>
    </row>
    <row r="1353" spans="1:8" x14ac:dyDescent="0.3">
      <c r="A1353">
        <v>8</v>
      </c>
      <c r="B1353">
        <v>23154702</v>
      </c>
      <c r="C1353">
        <v>23282841</v>
      </c>
      <c r="D1353" t="s">
        <v>1784</v>
      </c>
      <c r="E1353" t="s">
        <v>1785</v>
      </c>
      <c r="F1353" t="s">
        <v>54</v>
      </c>
      <c r="G1353" t="s">
        <v>1786</v>
      </c>
      <c r="H1353" t="s">
        <v>1800</v>
      </c>
    </row>
    <row r="1354" spans="1:8" x14ac:dyDescent="0.3">
      <c r="A1354">
        <v>8</v>
      </c>
      <c r="B1354">
        <v>23154702</v>
      </c>
      <c r="C1354">
        <v>23282841</v>
      </c>
      <c r="D1354" t="s">
        <v>1784</v>
      </c>
      <c r="E1354" t="s">
        <v>1785</v>
      </c>
      <c r="F1354" t="s">
        <v>56</v>
      </c>
      <c r="G1354" t="s">
        <v>1786</v>
      </c>
      <c r="H1354" t="s">
        <v>1801</v>
      </c>
    </row>
    <row r="1355" spans="1:8" x14ac:dyDescent="0.3">
      <c r="A1355">
        <v>1</v>
      </c>
      <c r="B1355">
        <v>229577045</v>
      </c>
      <c r="C1355">
        <v>229644103</v>
      </c>
      <c r="D1355" t="s">
        <v>1802</v>
      </c>
      <c r="E1355" t="s">
        <v>1803</v>
      </c>
      <c r="F1355" t="s">
        <v>54</v>
      </c>
      <c r="G1355" t="s">
        <v>1804</v>
      </c>
      <c r="H1355" t="s">
        <v>1805</v>
      </c>
    </row>
    <row r="1356" spans="1:8" x14ac:dyDescent="0.3">
      <c r="A1356">
        <v>1</v>
      </c>
      <c r="B1356">
        <v>229577045</v>
      </c>
      <c r="C1356">
        <v>229644103</v>
      </c>
      <c r="D1356" t="s">
        <v>1802</v>
      </c>
      <c r="E1356" t="s">
        <v>1803</v>
      </c>
      <c r="F1356" t="s">
        <v>51</v>
      </c>
      <c r="G1356" t="s">
        <v>1804</v>
      </c>
      <c r="H1356" t="s">
        <v>1806</v>
      </c>
    </row>
    <row r="1357" spans="1:8" x14ac:dyDescent="0.3">
      <c r="A1357">
        <v>1</v>
      </c>
      <c r="B1357">
        <v>229577045</v>
      </c>
      <c r="C1357">
        <v>229644103</v>
      </c>
      <c r="D1357" t="s">
        <v>1802</v>
      </c>
      <c r="E1357" t="s">
        <v>1803</v>
      </c>
      <c r="F1357" t="s">
        <v>51</v>
      </c>
      <c r="G1357" t="s">
        <v>1804</v>
      </c>
      <c r="H1357" t="s">
        <v>1807</v>
      </c>
    </row>
    <row r="1358" spans="1:8" x14ac:dyDescent="0.3">
      <c r="A1358">
        <v>1</v>
      </c>
      <c r="B1358">
        <v>229577045</v>
      </c>
      <c r="C1358">
        <v>229644103</v>
      </c>
      <c r="D1358" t="s">
        <v>1802</v>
      </c>
      <c r="E1358" t="s">
        <v>1803</v>
      </c>
      <c r="F1358" t="s">
        <v>54</v>
      </c>
      <c r="G1358" t="s">
        <v>1804</v>
      </c>
      <c r="H1358" t="s">
        <v>1808</v>
      </c>
    </row>
    <row r="1359" spans="1:8" x14ac:dyDescent="0.3">
      <c r="A1359">
        <v>1</v>
      </c>
      <c r="B1359">
        <v>229577045</v>
      </c>
      <c r="C1359">
        <v>229644103</v>
      </c>
      <c r="D1359" t="s">
        <v>1802</v>
      </c>
      <c r="E1359" t="s">
        <v>1803</v>
      </c>
      <c r="F1359" t="s">
        <v>54</v>
      </c>
      <c r="G1359" t="s">
        <v>1804</v>
      </c>
      <c r="H1359" t="s">
        <v>1809</v>
      </c>
    </row>
    <row r="1360" spans="1:8" x14ac:dyDescent="0.3">
      <c r="A1360">
        <v>1</v>
      </c>
      <c r="B1360">
        <v>230193536</v>
      </c>
      <c r="C1360">
        <v>230417870</v>
      </c>
      <c r="D1360" t="s">
        <v>1810</v>
      </c>
      <c r="E1360" t="s">
        <v>1811</v>
      </c>
      <c r="F1360" t="s">
        <v>51</v>
      </c>
      <c r="G1360" t="s">
        <v>1812</v>
      </c>
      <c r="H1360" t="s">
        <v>1813</v>
      </c>
    </row>
    <row r="1361" spans="1:8" x14ac:dyDescent="0.3">
      <c r="A1361">
        <v>1</v>
      </c>
      <c r="B1361">
        <v>230193536</v>
      </c>
      <c r="C1361">
        <v>230417870</v>
      </c>
      <c r="D1361" t="s">
        <v>1810</v>
      </c>
      <c r="E1361" t="s">
        <v>1811</v>
      </c>
      <c r="F1361" t="s">
        <v>54</v>
      </c>
      <c r="G1361" t="s">
        <v>1812</v>
      </c>
      <c r="H1361" t="s">
        <v>1814</v>
      </c>
    </row>
    <row r="1362" spans="1:8" x14ac:dyDescent="0.3">
      <c r="A1362">
        <v>1</v>
      </c>
      <c r="B1362">
        <v>230193536</v>
      </c>
      <c r="C1362">
        <v>230417870</v>
      </c>
      <c r="D1362" t="s">
        <v>1810</v>
      </c>
      <c r="E1362" t="s">
        <v>1811</v>
      </c>
      <c r="F1362" t="s">
        <v>51</v>
      </c>
      <c r="G1362" t="s">
        <v>1812</v>
      </c>
      <c r="H1362" t="s">
        <v>1815</v>
      </c>
    </row>
    <row r="1363" spans="1:8" x14ac:dyDescent="0.3">
      <c r="A1363">
        <v>1</v>
      </c>
      <c r="B1363">
        <v>230193536</v>
      </c>
      <c r="C1363">
        <v>230417870</v>
      </c>
      <c r="D1363" t="s">
        <v>1810</v>
      </c>
      <c r="E1363" t="s">
        <v>1811</v>
      </c>
      <c r="F1363" t="s">
        <v>51</v>
      </c>
      <c r="G1363" t="s">
        <v>1812</v>
      </c>
      <c r="H1363" t="s">
        <v>1816</v>
      </c>
    </row>
    <row r="1364" spans="1:8" x14ac:dyDescent="0.3">
      <c r="A1364">
        <v>1</v>
      </c>
      <c r="B1364">
        <v>230193536</v>
      </c>
      <c r="C1364">
        <v>230417870</v>
      </c>
      <c r="D1364" t="s">
        <v>1810</v>
      </c>
      <c r="E1364" t="s">
        <v>1811</v>
      </c>
      <c r="F1364" t="s">
        <v>51</v>
      </c>
      <c r="G1364" t="s">
        <v>1812</v>
      </c>
      <c r="H1364" t="s">
        <v>1817</v>
      </c>
    </row>
    <row r="1365" spans="1:8" x14ac:dyDescent="0.3">
      <c r="A1365">
        <v>1</v>
      </c>
      <c r="B1365">
        <v>230193536</v>
      </c>
      <c r="C1365">
        <v>230417870</v>
      </c>
      <c r="D1365" t="s">
        <v>1810</v>
      </c>
      <c r="E1365" t="s">
        <v>1811</v>
      </c>
      <c r="F1365" t="s">
        <v>54</v>
      </c>
      <c r="G1365" t="s">
        <v>1812</v>
      </c>
      <c r="H1365" t="s">
        <v>1818</v>
      </c>
    </row>
    <row r="1366" spans="1:8" x14ac:dyDescent="0.3">
      <c r="A1366">
        <v>1</v>
      </c>
      <c r="B1366">
        <v>230193536</v>
      </c>
      <c r="C1366">
        <v>230417870</v>
      </c>
      <c r="D1366" t="s">
        <v>1810</v>
      </c>
      <c r="E1366" t="s">
        <v>1811</v>
      </c>
      <c r="F1366" t="s">
        <v>54</v>
      </c>
      <c r="G1366" t="s">
        <v>1812</v>
      </c>
      <c r="H1366" t="s">
        <v>1819</v>
      </c>
    </row>
    <row r="1367" spans="1:8" x14ac:dyDescent="0.3">
      <c r="A1367">
        <v>8</v>
      </c>
      <c r="B1367">
        <v>23386318</v>
      </c>
      <c r="C1367">
        <v>23432976</v>
      </c>
      <c r="D1367" t="s">
        <v>1820</v>
      </c>
      <c r="E1367" t="s">
        <v>1821</v>
      </c>
      <c r="F1367" t="s">
        <v>54</v>
      </c>
      <c r="G1367" t="s">
        <v>1822</v>
      </c>
      <c r="H1367" t="s">
        <v>1823</v>
      </c>
    </row>
    <row r="1368" spans="1:8" x14ac:dyDescent="0.3">
      <c r="A1368">
        <v>8</v>
      </c>
      <c r="B1368">
        <v>23386318</v>
      </c>
      <c r="C1368">
        <v>23432976</v>
      </c>
      <c r="D1368" t="s">
        <v>1820</v>
      </c>
      <c r="E1368" t="s">
        <v>1821</v>
      </c>
      <c r="F1368" t="s">
        <v>151</v>
      </c>
      <c r="G1368" t="s">
        <v>1822</v>
      </c>
      <c r="H1368" t="s">
        <v>1824</v>
      </c>
    </row>
    <row r="1369" spans="1:8" x14ac:dyDescent="0.3">
      <c r="A1369">
        <v>8</v>
      </c>
      <c r="B1369">
        <v>23386318</v>
      </c>
      <c r="C1369">
        <v>23432976</v>
      </c>
      <c r="D1369" t="s">
        <v>1820</v>
      </c>
      <c r="E1369" t="s">
        <v>1821</v>
      </c>
      <c r="F1369" t="s">
        <v>151</v>
      </c>
      <c r="G1369" t="s">
        <v>1822</v>
      </c>
      <c r="H1369" t="s">
        <v>1825</v>
      </c>
    </row>
    <row r="1370" spans="1:8" x14ac:dyDescent="0.3">
      <c r="A1370">
        <v>8</v>
      </c>
      <c r="B1370">
        <v>23386318</v>
      </c>
      <c r="C1370">
        <v>23432976</v>
      </c>
      <c r="D1370" t="s">
        <v>1820</v>
      </c>
      <c r="E1370" t="s">
        <v>1821</v>
      </c>
      <c r="F1370" t="s">
        <v>56</v>
      </c>
      <c r="G1370" t="s">
        <v>1822</v>
      </c>
      <c r="H1370" t="s">
        <v>1826</v>
      </c>
    </row>
    <row r="1371" spans="1:8" x14ac:dyDescent="0.3">
      <c r="A1371">
        <v>8</v>
      </c>
      <c r="B1371">
        <v>23386318</v>
      </c>
      <c r="C1371">
        <v>23432976</v>
      </c>
      <c r="D1371" t="s">
        <v>1820</v>
      </c>
      <c r="E1371" t="s">
        <v>1821</v>
      </c>
      <c r="F1371" t="s">
        <v>51</v>
      </c>
      <c r="G1371" t="s">
        <v>1822</v>
      </c>
      <c r="H1371" t="s">
        <v>1827</v>
      </c>
    </row>
    <row r="1372" spans="1:8" x14ac:dyDescent="0.3">
      <c r="A1372">
        <v>8</v>
      </c>
      <c r="B1372">
        <v>23386318</v>
      </c>
      <c r="C1372">
        <v>23432976</v>
      </c>
      <c r="D1372" t="s">
        <v>1820</v>
      </c>
      <c r="E1372" t="s">
        <v>1821</v>
      </c>
      <c r="F1372" t="s">
        <v>56</v>
      </c>
      <c r="G1372" t="s">
        <v>1822</v>
      </c>
      <c r="H1372" t="s">
        <v>1828</v>
      </c>
    </row>
    <row r="1373" spans="1:8" x14ac:dyDescent="0.3">
      <c r="A1373">
        <v>8</v>
      </c>
      <c r="B1373">
        <v>23386318</v>
      </c>
      <c r="C1373">
        <v>23432976</v>
      </c>
      <c r="D1373" t="s">
        <v>1820</v>
      </c>
      <c r="E1373" t="s">
        <v>1821</v>
      </c>
      <c r="F1373" t="s">
        <v>54</v>
      </c>
      <c r="G1373" t="s">
        <v>1822</v>
      </c>
      <c r="H1373" t="s">
        <v>1829</v>
      </c>
    </row>
    <row r="1374" spans="1:8" x14ac:dyDescent="0.3">
      <c r="A1374">
        <v>8</v>
      </c>
      <c r="B1374">
        <v>23386318</v>
      </c>
      <c r="C1374">
        <v>23432976</v>
      </c>
      <c r="D1374" t="s">
        <v>1820</v>
      </c>
      <c r="E1374" t="s">
        <v>1821</v>
      </c>
      <c r="F1374" t="s">
        <v>56</v>
      </c>
      <c r="G1374" t="s">
        <v>1822</v>
      </c>
      <c r="H1374" t="s">
        <v>1830</v>
      </c>
    </row>
    <row r="1375" spans="1:8" x14ac:dyDescent="0.3">
      <c r="A1375">
        <v>8</v>
      </c>
      <c r="B1375">
        <v>23386318</v>
      </c>
      <c r="C1375">
        <v>23432976</v>
      </c>
      <c r="D1375" t="s">
        <v>1820</v>
      </c>
      <c r="E1375" t="s">
        <v>1821</v>
      </c>
      <c r="F1375" t="s">
        <v>51</v>
      </c>
      <c r="G1375" t="s">
        <v>1822</v>
      </c>
      <c r="H1375" t="s">
        <v>1831</v>
      </c>
    </row>
    <row r="1376" spans="1:8" x14ac:dyDescent="0.3">
      <c r="A1376">
        <v>8</v>
      </c>
      <c r="B1376">
        <v>23386318</v>
      </c>
      <c r="C1376">
        <v>23432976</v>
      </c>
      <c r="D1376" t="s">
        <v>1820</v>
      </c>
      <c r="E1376" t="s">
        <v>1821</v>
      </c>
      <c r="F1376" t="s">
        <v>51</v>
      </c>
      <c r="G1376" t="s">
        <v>1822</v>
      </c>
      <c r="H1376" t="s">
        <v>1832</v>
      </c>
    </row>
    <row r="1377" spans="1:8" x14ac:dyDescent="0.3">
      <c r="A1377">
        <v>8</v>
      </c>
      <c r="B1377">
        <v>23386318</v>
      </c>
      <c r="C1377">
        <v>23432976</v>
      </c>
      <c r="D1377" t="s">
        <v>1820</v>
      </c>
      <c r="E1377" t="s">
        <v>1821</v>
      </c>
      <c r="F1377" t="s">
        <v>51</v>
      </c>
      <c r="G1377" t="s">
        <v>1822</v>
      </c>
      <c r="H1377" t="s">
        <v>1833</v>
      </c>
    </row>
    <row r="1378" spans="1:8" x14ac:dyDescent="0.3">
      <c r="A1378">
        <v>8</v>
      </c>
      <c r="B1378">
        <v>23386318</v>
      </c>
      <c r="C1378">
        <v>23432976</v>
      </c>
      <c r="D1378" t="s">
        <v>1820</v>
      </c>
      <c r="E1378" t="s">
        <v>1821</v>
      </c>
      <c r="F1378" t="s">
        <v>51</v>
      </c>
      <c r="G1378" t="s">
        <v>1822</v>
      </c>
      <c r="H1378" t="s">
        <v>1834</v>
      </c>
    </row>
    <row r="1379" spans="1:8" x14ac:dyDescent="0.3">
      <c r="A1379">
        <v>3</v>
      </c>
      <c r="B1379">
        <v>188665003</v>
      </c>
      <c r="C1379">
        <v>189043093</v>
      </c>
      <c r="D1379" t="s">
        <v>1835</v>
      </c>
      <c r="E1379" t="s">
        <v>1836</v>
      </c>
      <c r="F1379" t="s">
        <v>54</v>
      </c>
      <c r="G1379" t="s">
        <v>1837</v>
      </c>
      <c r="H1379" t="s">
        <v>1838</v>
      </c>
    </row>
    <row r="1380" spans="1:8" x14ac:dyDescent="0.3">
      <c r="A1380">
        <v>3</v>
      </c>
      <c r="B1380">
        <v>188665003</v>
      </c>
      <c r="C1380">
        <v>189043093</v>
      </c>
      <c r="D1380" t="s">
        <v>1835</v>
      </c>
      <c r="E1380" t="s">
        <v>1836</v>
      </c>
      <c r="F1380" t="s">
        <v>51</v>
      </c>
      <c r="G1380" t="s">
        <v>1837</v>
      </c>
      <c r="H1380" t="s">
        <v>1839</v>
      </c>
    </row>
    <row r="1381" spans="1:8" x14ac:dyDescent="0.3">
      <c r="A1381">
        <v>3</v>
      </c>
      <c r="B1381">
        <v>188665003</v>
      </c>
      <c r="C1381">
        <v>189043093</v>
      </c>
      <c r="D1381" t="s">
        <v>1835</v>
      </c>
      <c r="E1381" t="s">
        <v>1836</v>
      </c>
      <c r="F1381" t="s">
        <v>54</v>
      </c>
      <c r="G1381" t="s">
        <v>1837</v>
      </c>
      <c r="H1381" t="s">
        <v>1840</v>
      </c>
    </row>
    <row r="1382" spans="1:8" x14ac:dyDescent="0.3">
      <c r="A1382">
        <v>3</v>
      </c>
      <c r="B1382">
        <v>188665003</v>
      </c>
      <c r="C1382">
        <v>189043093</v>
      </c>
      <c r="D1382" t="s">
        <v>1835</v>
      </c>
      <c r="E1382" t="s">
        <v>1836</v>
      </c>
      <c r="F1382" t="s">
        <v>51</v>
      </c>
      <c r="G1382" t="s">
        <v>1837</v>
      </c>
      <c r="H1382" t="s">
        <v>1841</v>
      </c>
    </row>
    <row r="1383" spans="1:8" x14ac:dyDescent="0.3">
      <c r="A1383">
        <v>3</v>
      </c>
      <c r="B1383">
        <v>188665003</v>
      </c>
      <c r="C1383">
        <v>189043093</v>
      </c>
      <c r="D1383" t="s">
        <v>1835</v>
      </c>
      <c r="E1383" t="s">
        <v>1836</v>
      </c>
      <c r="F1383" t="s">
        <v>51</v>
      </c>
      <c r="G1383" t="s">
        <v>1837</v>
      </c>
      <c r="H1383" t="s">
        <v>1842</v>
      </c>
    </row>
    <row r="1384" spans="1:8" x14ac:dyDescent="0.3">
      <c r="A1384">
        <v>3</v>
      </c>
      <c r="B1384">
        <v>188665003</v>
      </c>
      <c r="C1384">
        <v>189043093</v>
      </c>
      <c r="D1384" t="s">
        <v>1835</v>
      </c>
      <c r="E1384" t="s">
        <v>1836</v>
      </c>
      <c r="F1384" t="s">
        <v>51</v>
      </c>
      <c r="G1384" t="s">
        <v>1837</v>
      </c>
      <c r="H1384" t="s">
        <v>1843</v>
      </c>
    </row>
    <row r="1385" spans="1:8" x14ac:dyDescent="0.3">
      <c r="A1385">
        <v>3</v>
      </c>
      <c r="B1385">
        <v>188665003</v>
      </c>
      <c r="C1385">
        <v>189043093</v>
      </c>
      <c r="D1385" t="s">
        <v>1835</v>
      </c>
      <c r="E1385" t="s">
        <v>1836</v>
      </c>
      <c r="F1385" t="s">
        <v>51</v>
      </c>
      <c r="G1385" t="s">
        <v>1837</v>
      </c>
      <c r="H1385" t="s">
        <v>1844</v>
      </c>
    </row>
    <row r="1386" spans="1:8" x14ac:dyDescent="0.3">
      <c r="A1386">
        <v>3</v>
      </c>
      <c r="B1386">
        <v>188665003</v>
      </c>
      <c r="C1386">
        <v>189043093</v>
      </c>
      <c r="D1386" t="s">
        <v>1835</v>
      </c>
      <c r="E1386" t="s">
        <v>1836</v>
      </c>
      <c r="F1386" t="s">
        <v>51</v>
      </c>
      <c r="G1386" t="s">
        <v>1837</v>
      </c>
      <c r="H1386" t="s">
        <v>1845</v>
      </c>
    </row>
    <row r="1387" spans="1:8" x14ac:dyDescent="0.3">
      <c r="A1387">
        <v>3</v>
      </c>
      <c r="B1387">
        <v>188665003</v>
      </c>
      <c r="C1387">
        <v>189043093</v>
      </c>
      <c r="D1387" t="s">
        <v>1835</v>
      </c>
      <c r="E1387" t="s">
        <v>1836</v>
      </c>
      <c r="F1387" t="s">
        <v>51</v>
      </c>
      <c r="G1387" t="s">
        <v>1837</v>
      </c>
      <c r="H1387" t="s">
        <v>1846</v>
      </c>
    </row>
    <row r="1388" spans="1:8" x14ac:dyDescent="0.3">
      <c r="A1388">
        <v>3</v>
      </c>
      <c r="B1388">
        <v>188665003</v>
      </c>
      <c r="C1388">
        <v>189043093</v>
      </c>
      <c r="D1388" t="s">
        <v>1835</v>
      </c>
      <c r="E1388" t="s">
        <v>1836</v>
      </c>
      <c r="F1388" t="s">
        <v>54</v>
      </c>
      <c r="G1388" t="s">
        <v>1837</v>
      </c>
      <c r="H1388" t="s">
        <v>1847</v>
      </c>
    </row>
    <row r="1389" spans="1:8" x14ac:dyDescent="0.3">
      <c r="A1389">
        <v>3</v>
      </c>
      <c r="B1389">
        <v>188665003</v>
      </c>
      <c r="C1389">
        <v>189043093</v>
      </c>
      <c r="D1389" t="s">
        <v>1835</v>
      </c>
      <c r="E1389" t="s">
        <v>1836</v>
      </c>
      <c r="F1389" t="s">
        <v>54</v>
      </c>
      <c r="G1389" t="s">
        <v>1837</v>
      </c>
      <c r="H1389" t="s">
        <v>1848</v>
      </c>
    </row>
    <row r="1390" spans="1:8" x14ac:dyDescent="0.3">
      <c r="A1390">
        <v>3</v>
      </c>
      <c r="B1390">
        <v>188665003</v>
      </c>
      <c r="C1390">
        <v>189043093</v>
      </c>
      <c r="D1390" t="s">
        <v>1835</v>
      </c>
      <c r="E1390" t="s">
        <v>1836</v>
      </c>
      <c r="F1390" t="s">
        <v>51</v>
      </c>
      <c r="G1390" t="s">
        <v>1837</v>
      </c>
      <c r="H1390" t="s">
        <v>1849</v>
      </c>
    </row>
    <row r="1391" spans="1:8" x14ac:dyDescent="0.3">
      <c r="A1391">
        <v>3</v>
      </c>
      <c r="B1391">
        <v>188665003</v>
      </c>
      <c r="C1391">
        <v>189043093</v>
      </c>
      <c r="D1391" t="s">
        <v>1835</v>
      </c>
      <c r="E1391" t="s">
        <v>1836</v>
      </c>
      <c r="F1391" t="s">
        <v>54</v>
      </c>
      <c r="G1391" t="s">
        <v>1837</v>
      </c>
      <c r="H1391" t="s">
        <v>1850</v>
      </c>
    </row>
    <row r="1392" spans="1:8" x14ac:dyDescent="0.3">
      <c r="A1392">
        <v>3</v>
      </c>
      <c r="B1392">
        <v>188665003</v>
      </c>
      <c r="C1392">
        <v>189043093</v>
      </c>
      <c r="D1392" t="s">
        <v>1835</v>
      </c>
      <c r="E1392" t="s">
        <v>1836</v>
      </c>
      <c r="F1392" t="s">
        <v>51</v>
      </c>
      <c r="G1392" t="s">
        <v>1837</v>
      </c>
      <c r="H1392" t="s">
        <v>1851</v>
      </c>
    </row>
    <row r="1393" spans="1:8" x14ac:dyDescent="0.3">
      <c r="A1393">
        <v>3</v>
      </c>
      <c r="B1393">
        <v>188665003</v>
      </c>
      <c r="C1393">
        <v>189043093</v>
      </c>
      <c r="D1393" t="s">
        <v>1835</v>
      </c>
      <c r="E1393" t="s">
        <v>1836</v>
      </c>
      <c r="F1393" t="s">
        <v>51</v>
      </c>
      <c r="G1393" t="s">
        <v>1837</v>
      </c>
      <c r="H1393" t="s">
        <v>1852</v>
      </c>
    </row>
    <row r="1394" spans="1:8" x14ac:dyDescent="0.3">
      <c r="A1394">
        <v>20</v>
      </c>
      <c r="B1394">
        <v>30458505</v>
      </c>
      <c r="C1394">
        <v>30532764</v>
      </c>
      <c r="D1394" t="s">
        <v>1853</v>
      </c>
      <c r="E1394" t="s">
        <v>1854</v>
      </c>
      <c r="F1394" t="s">
        <v>54</v>
      </c>
      <c r="G1394" t="s">
        <v>1855</v>
      </c>
      <c r="H1394" t="s">
        <v>1856</v>
      </c>
    </row>
    <row r="1395" spans="1:8" x14ac:dyDescent="0.3">
      <c r="A1395">
        <v>20</v>
      </c>
      <c r="B1395">
        <v>30458505</v>
      </c>
      <c r="C1395">
        <v>30532764</v>
      </c>
      <c r="D1395" t="s">
        <v>1853</v>
      </c>
      <c r="E1395" t="s">
        <v>1854</v>
      </c>
      <c r="F1395" t="s">
        <v>54</v>
      </c>
      <c r="G1395" t="s">
        <v>1855</v>
      </c>
      <c r="H1395" t="s">
        <v>1857</v>
      </c>
    </row>
    <row r="1396" spans="1:8" x14ac:dyDescent="0.3">
      <c r="A1396">
        <v>20</v>
      </c>
      <c r="B1396">
        <v>30458505</v>
      </c>
      <c r="C1396">
        <v>30532764</v>
      </c>
      <c r="D1396" t="s">
        <v>1853</v>
      </c>
      <c r="E1396" t="s">
        <v>1854</v>
      </c>
      <c r="F1396" t="s">
        <v>54</v>
      </c>
      <c r="G1396" t="s">
        <v>1855</v>
      </c>
      <c r="H1396" t="s">
        <v>1858</v>
      </c>
    </row>
    <row r="1397" spans="1:8" x14ac:dyDescent="0.3">
      <c r="A1397">
        <v>20</v>
      </c>
      <c r="B1397">
        <v>30458505</v>
      </c>
      <c r="C1397">
        <v>30532764</v>
      </c>
      <c r="D1397" t="s">
        <v>1853</v>
      </c>
      <c r="E1397" t="s">
        <v>1854</v>
      </c>
      <c r="F1397" t="s">
        <v>54</v>
      </c>
      <c r="G1397" t="s">
        <v>1855</v>
      </c>
      <c r="H1397" t="s">
        <v>1859</v>
      </c>
    </row>
    <row r="1398" spans="1:8" x14ac:dyDescent="0.3">
      <c r="A1398">
        <v>20</v>
      </c>
      <c r="B1398">
        <v>30458505</v>
      </c>
      <c r="C1398">
        <v>30532764</v>
      </c>
      <c r="D1398" t="s">
        <v>1853</v>
      </c>
      <c r="E1398" t="s">
        <v>1854</v>
      </c>
      <c r="F1398" t="s">
        <v>54</v>
      </c>
      <c r="G1398" t="s">
        <v>1855</v>
      </c>
      <c r="H1398" t="s">
        <v>1860</v>
      </c>
    </row>
    <row r="1399" spans="1:8" x14ac:dyDescent="0.3">
      <c r="A1399">
        <v>20</v>
      </c>
      <c r="B1399">
        <v>30458505</v>
      </c>
      <c r="C1399">
        <v>30532764</v>
      </c>
      <c r="D1399" t="s">
        <v>1853</v>
      </c>
      <c r="E1399" t="s">
        <v>1854</v>
      </c>
      <c r="F1399" t="s">
        <v>54</v>
      </c>
      <c r="G1399" t="s">
        <v>1855</v>
      </c>
      <c r="H1399" t="s">
        <v>1861</v>
      </c>
    </row>
    <row r="1400" spans="1:8" x14ac:dyDescent="0.3">
      <c r="A1400">
        <v>18</v>
      </c>
      <c r="B1400">
        <v>13500640</v>
      </c>
      <c r="C1400">
        <v>13501288</v>
      </c>
      <c r="D1400" t="s">
        <v>1862</v>
      </c>
      <c r="F1400" t="s">
        <v>19</v>
      </c>
      <c r="G1400" t="s">
        <v>1863</v>
      </c>
      <c r="H1400" t="s">
        <v>1864</v>
      </c>
    </row>
    <row r="1401" spans="1:8" x14ac:dyDescent="0.3">
      <c r="A1401">
        <v>2</v>
      </c>
      <c r="B1401">
        <v>38294116</v>
      </c>
      <c r="C1401">
        <v>38337044</v>
      </c>
      <c r="D1401" t="s">
        <v>1865</v>
      </c>
      <c r="E1401" t="s">
        <v>1866</v>
      </c>
      <c r="F1401" t="s">
        <v>51</v>
      </c>
      <c r="G1401" t="s">
        <v>1867</v>
      </c>
      <c r="H1401" t="s">
        <v>1868</v>
      </c>
    </row>
    <row r="1402" spans="1:8" x14ac:dyDescent="0.3">
      <c r="A1402">
        <v>2</v>
      </c>
      <c r="B1402">
        <v>38294116</v>
      </c>
      <c r="C1402">
        <v>38337044</v>
      </c>
      <c r="D1402" t="s">
        <v>1865</v>
      </c>
      <c r="E1402" t="s">
        <v>1866</v>
      </c>
      <c r="F1402" t="s">
        <v>54</v>
      </c>
      <c r="G1402" t="s">
        <v>1867</v>
      </c>
      <c r="H1402" t="s">
        <v>1869</v>
      </c>
    </row>
    <row r="1403" spans="1:8" x14ac:dyDescent="0.3">
      <c r="A1403">
        <v>2</v>
      </c>
      <c r="B1403">
        <v>38294116</v>
      </c>
      <c r="C1403">
        <v>38337044</v>
      </c>
      <c r="D1403" t="s">
        <v>1865</v>
      </c>
      <c r="E1403" t="s">
        <v>1866</v>
      </c>
      <c r="F1403" t="s">
        <v>51</v>
      </c>
      <c r="G1403" t="s">
        <v>1867</v>
      </c>
      <c r="H1403" t="s">
        <v>1870</v>
      </c>
    </row>
    <row r="1404" spans="1:8" x14ac:dyDescent="0.3">
      <c r="A1404">
        <v>2</v>
      </c>
      <c r="B1404">
        <v>38294116</v>
      </c>
      <c r="C1404">
        <v>38337044</v>
      </c>
      <c r="D1404" t="s">
        <v>1865</v>
      </c>
      <c r="E1404" t="s">
        <v>1866</v>
      </c>
      <c r="F1404" t="s">
        <v>54</v>
      </c>
      <c r="G1404" t="s">
        <v>1867</v>
      </c>
      <c r="H1404" t="s">
        <v>1871</v>
      </c>
    </row>
    <row r="1405" spans="1:8" x14ac:dyDescent="0.3">
      <c r="A1405">
        <v>2</v>
      </c>
      <c r="B1405">
        <v>38294116</v>
      </c>
      <c r="C1405">
        <v>38337044</v>
      </c>
      <c r="D1405" t="s">
        <v>1865</v>
      </c>
      <c r="E1405" t="s">
        <v>1866</v>
      </c>
      <c r="F1405" t="s">
        <v>51</v>
      </c>
      <c r="G1405" t="s">
        <v>1867</v>
      </c>
      <c r="H1405" t="s">
        <v>1872</v>
      </c>
    </row>
    <row r="1406" spans="1:8" x14ac:dyDescent="0.3">
      <c r="A1406">
        <v>2</v>
      </c>
      <c r="B1406">
        <v>38294116</v>
      </c>
      <c r="C1406">
        <v>38337044</v>
      </c>
      <c r="D1406" t="s">
        <v>1865</v>
      </c>
      <c r="E1406" t="s">
        <v>1866</v>
      </c>
      <c r="F1406" t="s">
        <v>51</v>
      </c>
      <c r="G1406" t="s">
        <v>1867</v>
      </c>
      <c r="H1406" t="s">
        <v>1873</v>
      </c>
    </row>
    <row r="1407" spans="1:8" x14ac:dyDescent="0.3">
      <c r="A1407">
        <v>2</v>
      </c>
      <c r="B1407">
        <v>38294116</v>
      </c>
      <c r="C1407">
        <v>38337044</v>
      </c>
      <c r="D1407" t="s">
        <v>1865</v>
      </c>
      <c r="E1407" t="s">
        <v>1866</v>
      </c>
      <c r="F1407" t="s">
        <v>51</v>
      </c>
      <c r="G1407" t="s">
        <v>1867</v>
      </c>
      <c r="H1407" t="s">
        <v>1874</v>
      </c>
    </row>
    <row r="1408" spans="1:8" x14ac:dyDescent="0.3">
      <c r="A1408">
        <v>14</v>
      </c>
      <c r="B1408">
        <v>89591215</v>
      </c>
      <c r="C1408">
        <v>90085493</v>
      </c>
      <c r="D1408" t="s">
        <v>1875</v>
      </c>
      <c r="E1408" t="s">
        <v>1876</v>
      </c>
      <c r="F1408" t="s">
        <v>54</v>
      </c>
      <c r="G1408" t="s">
        <v>1877</v>
      </c>
      <c r="H1408" t="s">
        <v>1878</v>
      </c>
    </row>
    <row r="1409" spans="1:8" x14ac:dyDescent="0.3">
      <c r="A1409">
        <v>14</v>
      </c>
      <c r="B1409">
        <v>89591215</v>
      </c>
      <c r="C1409">
        <v>90085493</v>
      </c>
      <c r="D1409" t="s">
        <v>1875</v>
      </c>
      <c r="E1409" t="s">
        <v>1876</v>
      </c>
      <c r="F1409" t="s">
        <v>54</v>
      </c>
      <c r="G1409" t="s">
        <v>1877</v>
      </c>
      <c r="H1409" t="s">
        <v>1879</v>
      </c>
    </row>
    <row r="1410" spans="1:8" x14ac:dyDescent="0.3">
      <c r="A1410">
        <v>14</v>
      </c>
      <c r="B1410">
        <v>89591215</v>
      </c>
      <c r="C1410">
        <v>90085493</v>
      </c>
      <c r="D1410" t="s">
        <v>1875</v>
      </c>
      <c r="E1410" t="s">
        <v>1876</v>
      </c>
      <c r="F1410" t="s">
        <v>54</v>
      </c>
      <c r="G1410" t="s">
        <v>1877</v>
      </c>
      <c r="H1410" t="s">
        <v>1880</v>
      </c>
    </row>
    <row r="1411" spans="1:8" x14ac:dyDescent="0.3">
      <c r="A1411">
        <v>14</v>
      </c>
      <c r="B1411">
        <v>89591215</v>
      </c>
      <c r="C1411">
        <v>90085493</v>
      </c>
      <c r="D1411" t="s">
        <v>1875</v>
      </c>
      <c r="E1411" t="s">
        <v>1876</v>
      </c>
      <c r="F1411" t="s">
        <v>54</v>
      </c>
      <c r="G1411" t="s">
        <v>1877</v>
      </c>
      <c r="H1411" t="s">
        <v>1881</v>
      </c>
    </row>
    <row r="1412" spans="1:8" x14ac:dyDescent="0.3">
      <c r="A1412">
        <v>14</v>
      </c>
      <c r="B1412">
        <v>89591215</v>
      </c>
      <c r="C1412">
        <v>90085493</v>
      </c>
      <c r="D1412" t="s">
        <v>1875</v>
      </c>
      <c r="E1412" t="s">
        <v>1876</v>
      </c>
      <c r="F1412" t="s">
        <v>54</v>
      </c>
      <c r="G1412" t="s">
        <v>1877</v>
      </c>
      <c r="H1412" t="s">
        <v>1882</v>
      </c>
    </row>
    <row r="1413" spans="1:8" x14ac:dyDescent="0.3">
      <c r="A1413">
        <v>14</v>
      </c>
      <c r="B1413">
        <v>89591215</v>
      </c>
      <c r="C1413">
        <v>90085493</v>
      </c>
      <c r="D1413" t="s">
        <v>1875</v>
      </c>
      <c r="E1413" t="s">
        <v>1876</v>
      </c>
      <c r="F1413" t="s">
        <v>51</v>
      </c>
      <c r="G1413" t="s">
        <v>1877</v>
      </c>
      <c r="H1413" t="s">
        <v>1883</v>
      </c>
    </row>
    <row r="1414" spans="1:8" x14ac:dyDescent="0.3">
      <c r="A1414">
        <v>14</v>
      </c>
      <c r="B1414">
        <v>89591215</v>
      </c>
      <c r="C1414">
        <v>90085493</v>
      </c>
      <c r="D1414" t="s">
        <v>1875</v>
      </c>
      <c r="E1414" t="s">
        <v>1876</v>
      </c>
      <c r="F1414" t="s">
        <v>51</v>
      </c>
      <c r="G1414" t="s">
        <v>1877</v>
      </c>
      <c r="H1414" t="s">
        <v>1884</v>
      </c>
    </row>
    <row r="1415" spans="1:8" x14ac:dyDescent="0.3">
      <c r="A1415">
        <v>14</v>
      </c>
      <c r="B1415">
        <v>89591215</v>
      </c>
      <c r="C1415">
        <v>90085493</v>
      </c>
      <c r="D1415" t="s">
        <v>1875</v>
      </c>
      <c r="E1415" t="s">
        <v>1876</v>
      </c>
      <c r="F1415" t="s">
        <v>51</v>
      </c>
      <c r="G1415" t="s">
        <v>1877</v>
      </c>
      <c r="H1415" t="s">
        <v>1885</v>
      </c>
    </row>
    <row r="1416" spans="1:8" x14ac:dyDescent="0.3">
      <c r="A1416">
        <v>14</v>
      </c>
      <c r="B1416">
        <v>89591215</v>
      </c>
      <c r="C1416">
        <v>90085493</v>
      </c>
      <c r="D1416" t="s">
        <v>1875</v>
      </c>
      <c r="E1416" t="s">
        <v>1876</v>
      </c>
      <c r="F1416" t="s">
        <v>151</v>
      </c>
      <c r="G1416" t="s">
        <v>1877</v>
      </c>
      <c r="H1416" t="s">
        <v>1886</v>
      </c>
    </row>
    <row r="1417" spans="1:8" x14ac:dyDescent="0.3">
      <c r="A1417">
        <v>14</v>
      </c>
      <c r="B1417">
        <v>89591215</v>
      </c>
      <c r="C1417">
        <v>90085493</v>
      </c>
      <c r="D1417" t="s">
        <v>1875</v>
      </c>
      <c r="E1417" t="s">
        <v>1876</v>
      </c>
      <c r="F1417" t="s">
        <v>54</v>
      </c>
      <c r="G1417" t="s">
        <v>1877</v>
      </c>
      <c r="H1417" t="s">
        <v>1887</v>
      </c>
    </row>
    <row r="1418" spans="1:8" x14ac:dyDescent="0.3">
      <c r="A1418">
        <v>14</v>
      </c>
      <c r="B1418">
        <v>89591215</v>
      </c>
      <c r="C1418">
        <v>90085493</v>
      </c>
      <c r="D1418" t="s">
        <v>1875</v>
      </c>
      <c r="E1418" t="s">
        <v>1876</v>
      </c>
      <c r="F1418" t="s">
        <v>54</v>
      </c>
      <c r="G1418" t="s">
        <v>1877</v>
      </c>
      <c r="H1418" t="s">
        <v>1888</v>
      </c>
    </row>
    <row r="1419" spans="1:8" x14ac:dyDescent="0.3">
      <c r="A1419">
        <v>14</v>
      </c>
      <c r="B1419">
        <v>89591215</v>
      </c>
      <c r="C1419">
        <v>90085493</v>
      </c>
      <c r="D1419" t="s">
        <v>1875</v>
      </c>
      <c r="E1419" t="s">
        <v>1876</v>
      </c>
      <c r="F1419" t="s">
        <v>51</v>
      </c>
      <c r="G1419" t="s">
        <v>1877</v>
      </c>
      <c r="H1419" t="s">
        <v>1889</v>
      </c>
    </row>
    <row r="1420" spans="1:8" x14ac:dyDescent="0.3">
      <c r="A1420">
        <v>14</v>
      </c>
      <c r="B1420">
        <v>89591215</v>
      </c>
      <c r="C1420">
        <v>90085493</v>
      </c>
      <c r="D1420" t="s">
        <v>1875</v>
      </c>
      <c r="E1420" t="s">
        <v>1876</v>
      </c>
      <c r="F1420" t="s">
        <v>151</v>
      </c>
      <c r="G1420" t="s">
        <v>1877</v>
      </c>
      <c r="H1420" t="s">
        <v>1890</v>
      </c>
    </row>
    <row r="1421" spans="1:8" x14ac:dyDescent="0.3">
      <c r="A1421">
        <v>14</v>
      </c>
      <c r="B1421">
        <v>89591215</v>
      </c>
      <c r="C1421">
        <v>90085493</v>
      </c>
      <c r="D1421" t="s">
        <v>1875</v>
      </c>
      <c r="E1421" t="s">
        <v>1876</v>
      </c>
      <c r="F1421" t="s">
        <v>51</v>
      </c>
      <c r="G1421" t="s">
        <v>1877</v>
      </c>
      <c r="H1421" t="s">
        <v>1891</v>
      </c>
    </row>
    <row r="1422" spans="1:8" x14ac:dyDescent="0.3">
      <c r="A1422">
        <v>14</v>
      </c>
      <c r="B1422">
        <v>89591215</v>
      </c>
      <c r="C1422">
        <v>90085493</v>
      </c>
      <c r="D1422" t="s">
        <v>1875</v>
      </c>
      <c r="E1422" t="s">
        <v>1876</v>
      </c>
      <c r="F1422" t="s">
        <v>54</v>
      </c>
      <c r="G1422" t="s">
        <v>1877</v>
      </c>
      <c r="H1422" t="s">
        <v>1892</v>
      </c>
    </row>
    <row r="1423" spans="1:8" x14ac:dyDescent="0.3">
      <c r="A1423">
        <v>14</v>
      </c>
      <c r="B1423">
        <v>89591215</v>
      </c>
      <c r="C1423">
        <v>90085493</v>
      </c>
      <c r="D1423" t="s">
        <v>1875</v>
      </c>
      <c r="E1423" t="s">
        <v>1876</v>
      </c>
      <c r="F1423" t="s">
        <v>54</v>
      </c>
      <c r="G1423" t="s">
        <v>1877</v>
      </c>
      <c r="H1423" t="s">
        <v>1893</v>
      </c>
    </row>
    <row r="1424" spans="1:8" x14ac:dyDescent="0.3">
      <c r="A1424">
        <v>14</v>
      </c>
      <c r="B1424">
        <v>89591215</v>
      </c>
      <c r="C1424">
        <v>90085493</v>
      </c>
      <c r="D1424" t="s">
        <v>1875</v>
      </c>
      <c r="E1424" t="s">
        <v>1876</v>
      </c>
      <c r="F1424" t="s">
        <v>54</v>
      </c>
      <c r="G1424" t="s">
        <v>1877</v>
      </c>
      <c r="H1424" t="s">
        <v>1894</v>
      </c>
    </row>
    <row r="1425" spans="1:8" x14ac:dyDescent="0.3">
      <c r="A1425">
        <v>14</v>
      </c>
      <c r="B1425">
        <v>89591215</v>
      </c>
      <c r="C1425">
        <v>90085493</v>
      </c>
      <c r="D1425" t="s">
        <v>1875</v>
      </c>
      <c r="E1425" t="s">
        <v>1876</v>
      </c>
      <c r="F1425" t="s">
        <v>54</v>
      </c>
      <c r="G1425" t="s">
        <v>1877</v>
      </c>
      <c r="H1425" t="s">
        <v>1895</v>
      </c>
    </row>
    <row r="1426" spans="1:8" x14ac:dyDescent="0.3">
      <c r="A1426">
        <v>16</v>
      </c>
      <c r="B1426">
        <v>49521435</v>
      </c>
      <c r="C1426">
        <v>49891830</v>
      </c>
      <c r="D1426" t="s">
        <v>1896</v>
      </c>
      <c r="E1426" t="s">
        <v>1897</v>
      </c>
      <c r="F1426" t="s">
        <v>54</v>
      </c>
      <c r="G1426" t="s">
        <v>1898</v>
      </c>
      <c r="H1426" t="s">
        <v>1899</v>
      </c>
    </row>
    <row r="1427" spans="1:8" x14ac:dyDescent="0.3">
      <c r="A1427">
        <v>16</v>
      </c>
      <c r="B1427">
        <v>49521435</v>
      </c>
      <c r="C1427">
        <v>49891830</v>
      </c>
      <c r="D1427" t="s">
        <v>1896</v>
      </c>
      <c r="E1427" t="s">
        <v>1897</v>
      </c>
      <c r="F1427" t="s">
        <v>54</v>
      </c>
      <c r="G1427" t="s">
        <v>1898</v>
      </c>
      <c r="H1427" t="s">
        <v>1900</v>
      </c>
    </row>
    <row r="1428" spans="1:8" x14ac:dyDescent="0.3">
      <c r="A1428">
        <v>16</v>
      </c>
      <c r="B1428">
        <v>49521435</v>
      </c>
      <c r="C1428">
        <v>49891830</v>
      </c>
      <c r="D1428" t="s">
        <v>1896</v>
      </c>
      <c r="E1428" t="s">
        <v>1897</v>
      </c>
      <c r="F1428" t="s">
        <v>54</v>
      </c>
      <c r="G1428" t="s">
        <v>1898</v>
      </c>
      <c r="H1428" t="s">
        <v>1901</v>
      </c>
    </row>
    <row r="1429" spans="1:8" x14ac:dyDescent="0.3">
      <c r="A1429">
        <v>16</v>
      </c>
      <c r="B1429">
        <v>49521435</v>
      </c>
      <c r="C1429">
        <v>49891830</v>
      </c>
      <c r="D1429" t="s">
        <v>1896</v>
      </c>
      <c r="E1429" t="s">
        <v>1897</v>
      </c>
      <c r="F1429" t="s">
        <v>54</v>
      </c>
      <c r="G1429" t="s">
        <v>1898</v>
      </c>
      <c r="H1429" t="s">
        <v>1902</v>
      </c>
    </row>
    <row r="1430" spans="1:8" x14ac:dyDescent="0.3">
      <c r="A1430">
        <v>16</v>
      </c>
      <c r="B1430">
        <v>49521435</v>
      </c>
      <c r="C1430">
        <v>49891830</v>
      </c>
      <c r="D1430" t="s">
        <v>1896</v>
      </c>
      <c r="E1430" t="s">
        <v>1897</v>
      </c>
      <c r="F1430" t="s">
        <v>54</v>
      </c>
      <c r="G1430" t="s">
        <v>1898</v>
      </c>
      <c r="H1430" t="s">
        <v>1903</v>
      </c>
    </row>
    <row r="1431" spans="1:8" x14ac:dyDescent="0.3">
      <c r="A1431">
        <v>16</v>
      </c>
      <c r="B1431">
        <v>49521435</v>
      </c>
      <c r="C1431">
        <v>49891830</v>
      </c>
      <c r="D1431" t="s">
        <v>1896</v>
      </c>
      <c r="E1431" t="s">
        <v>1897</v>
      </c>
      <c r="F1431" t="s">
        <v>54</v>
      </c>
      <c r="G1431" t="s">
        <v>1898</v>
      </c>
      <c r="H1431" t="s">
        <v>1904</v>
      </c>
    </row>
    <row r="1432" spans="1:8" x14ac:dyDescent="0.3">
      <c r="A1432">
        <v>16</v>
      </c>
      <c r="B1432">
        <v>49521435</v>
      </c>
      <c r="C1432">
        <v>49891830</v>
      </c>
      <c r="D1432" t="s">
        <v>1896</v>
      </c>
      <c r="E1432" t="s">
        <v>1897</v>
      </c>
      <c r="F1432" t="s">
        <v>56</v>
      </c>
      <c r="G1432" t="s">
        <v>1898</v>
      </c>
      <c r="H1432" t="s">
        <v>1905</v>
      </c>
    </row>
    <row r="1433" spans="1:8" x14ac:dyDescent="0.3">
      <c r="A1433">
        <v>16</v>
      </c>
      <c r="B1433">
        <v>49521435</v>
      </c>
      <c r="C1433">
        <v>49891830</v>
      </c>
      <c r="D1433" t="s">
        <v>1896</v>
      </c>
      <c r="E1433" t="s">
        <v>1897</v>
      </c>
      <c r="F1433" t="s">
        <v>54</v>
      </c>
      <c r="G1433" t="s">
        <v>1898</v>
      </c>
      <c r="H1433" t="s">
        <v>1906</v>
      </c>
    </row>
    <row r="1434" spans="1:8" x14ac:dyDescent="0.3">
      <c r="A1434">
        <v>16</v>
      </c>
      <c r="B1434">
        <v>49521435</v>
      </c>
      <c r="C1434">
        <v>49891830</v>
      </c>
      <c r="D1434" t="s">
        <v>1896</v>
      </c>
      <c r="E1434" t="s">
        <v>1897</v>
      </c>
      <c r="F1434" t="s">
        <v>54</v>
      </c>
      <c r="G1434" t="s">
        <v>1898</v>
      </c>
      <c r="H1434" t="s">
        <v>1907</v>
      </c>
    </row>
    <row r="1435" spans="1:8" x14ac:dyDescent="0.3">
      <c r="A1435">
        <v>18</v>
      </c>
      <c r="B1435">
        <v>20837128</v>
      </c>
      <c r="C1435">
        <v>20840318</v>
      </c>
      <c r="D1435" t="s">
        <v>1908</v>
      </c>
      <c r="F1435" t="s">
        <v>19</v>
      </c>
      <c r="G1435" t="s">
        <v>1909</v>
      </c>
      <c r="H1435" t="s">
        <v>1910</v>
      </c>
    </row>
    <row r="1436" spans="1:8" x14ac:dyDescent="0.3">
      <c r="A1436">
        <v>8</v>
      </c>
      <c r="B1436">
        <v>103876528</v>
      </c>
      <c r="C1436">
        <v>103990104</v>
      </c>
      <c r="D1436" t="s">
        <v>1911</v>
      </c>
      <c r="E1436" t="s">
        <v>1912</v>
      </c>
      <c r="F1436" t="s">
        <v>54</v>
      </c>
      <c r="G1436" t="s">
        <v>1913</v>
      </c>
      <c r="H1436" t="s">
        <v>1914</v>
      </c>
    </row>
    <row r="1437" spans="1:8" x14ac:dyDescent="0.3">
      <c r="A1437">
        <v>8</v>
      </c>
      <c r="B1437">
        <v>103876528</v>
      </c>
      <c r="C1437">
        <v>103990104</v>
      </c>
      <c r="D1437" t="s">
        <v>1911</v>
      </c>
      <c r="E1437" t="s">
        <v>1912</v>
      </c>
      <c r="F1437" t="s">
        <v>54</v>
      </c>
      <c r="G1437" t="s">
        <v>1913</v>
      </c>
      <c r="H1437" t="s">
        <v>1915</v>
      </c>
    </row>
    <row r="1438" spans="1:8" x14ac:dyDescent="0.3">
      <c r="A1438">
        <v>8</v>
      </c>
      <c r="B1438">
        <v>103876528</v>
      </c>
      <c r="C1438">
        <v>103990104</v>
      </c>
      <c r="D1438" t="s">
        <v>1911</v>
      </c>
      <c r="E1438" t="s">
        <v>1912</v>
      </c>
      <c r="F1438" t="s">
        <v>51</v>
      </c>
      <c r="G1438" t="s">
        <v>1913</v>
      </c>
      <c r="H1438" t="s">
        <v>1916</v>
      </c>
    </row>
    <row r="1439" spans="1:8" x14ac:dyDescent="0.3">
      <c r="A1439">
        <v>8</v>
      </c>
      <c r="B1439">
        <v>103876528</v>
      </c>
      <c r="C1439">
        <v>103990104</v>
      </c>
      <c r="D1439" t="s">
        <v>1911</v>
      </c>
      <c r="E1439" t="s">
        <v>1912</v>
      </c>
      <c r="F1439" t="s">
        <v>51</v>
      </c>
      <c r="G1439" t="s">
        <v>1913</v>
      </c>
      <c r="H1439" t="s">
        <v>1917</v>
      </c>
    </row>
    <row r="1440" spans="1:8" x14ac:dyDescent="0.3">
      <c r="A1440">
        <v>8</v>
      </c>
      <c r="B1440">
        <v>103876528</v>
      </c>
      <c r="C1440">
        <v>103990104</v>
      </c>
      <c r="D1440" t="s">
        <v>1911</v>
      </c>
      <c r="E1440" t="s">
        <v>1912</v>
      </c>
      <c r="F1440" t="s">
        <v>51</v>
      </c>
      <c r="G1440" t="s">
        <v>1913</v>
      </c>
      <c r="H1440" t="s">
        <v>1918</v>
      </c>
    </row>
    <row r="1441" spans="1:8" x14ac:dyDescent="0.3">
      <c r="A1441">
        <v>8</v>
      </c>
      <c r="B1441">
        <v>103876528</v>
      </c>
      <c r="C1441">
        <v>103990104</v>
      </c>
      <c r="D1441" t="s">
        <v>1911</v>
      </c>
      <c r="E1441" t="s">
        <v>1912</v>
      </c>
      <c r="F1441" t="s">
        <v>51</v>
      </c>
      <c r="G1441" t="s">
        <v>1913</v>
      </c>
      <c r="H1441" t="s">
        <v>1919</v>
      </c>
    </row>
    <row r="1442" spans="1:8" x14ac:dyDescent="0.3">
      <c r="A1442">
        <v>8</v>
      </c>
      <c r="B1442">
        <v>103876528</v>
      </c>
      <c r="C1442">
        <v>103990104</v>
      </c>
      <c r="D1442" t="s">
        <v>1911</v>
      </c>
      <c r="E1442" t="s">
        <v>1912</v>
      </c>
      <c r="F1442" t="s">
        <v>51</v>
      </c>
      <c r="G1442" t="s">
        <v>1913</v>
      </c>
      <c r="H1442" t="s">
        <v>1920</v>
      </c>
    </row>
    <row r="1443" spans="1:8" x14ac:dyDescent="0.3">
      <c r="A1443">
        <v>8</v>
      </c>
      <c r="B1443">
        <v>103876528</v>
      </c>
      <c r="C1443">
        <v>103990104</v>
      </c>
      <c r="D1443" t="s">
        <v>1911</v>
      </c>
      <c r="E1443" t="s">
        <v>1912</v>
      </c>
      <c r="F1443" t="s">
        <v>56</v>
      </c>
      <c r="G1443" t="s">
        <v>1913</v>
      </c>
      <c r="H1443" t="s">
        <v>1921</v>
      </c>
    </row>
    <row r="1444" spans="1:8" x14ac:dyDescent="0.3">
      <c r="A1444">
        <v>8</v>
      </c>
      <c r="B1444">
        <v>103876528</v>
      </c>
      <c r="C1444">
        <v>103990104</v>
      </c>
      <c r="D1444" t="s">
        <v>1911</v>
      </c>
      <c r="E1444" t="s">
        <v>1912</v>
      </c>
      <c r="F1444" t="s">
        <v>51</v>
      </c>
      <c r="G1444" t="s">
        <v>1913</v>
      </c>
      <c r="H1444" t="s">
        <v>1922</v>
      </c>
    </row>
    <row r="1445" spans="1:8" x14ac:dyDescent="0.3">
      <c r="A1445">
        <v>8</v>
      </c>
      <c r="B1445">
        <v>103876528</v>
      </c>
      <c r="C1445">
        <v>103990104</v>
      </c>
      <c r="D1445" t="s">
        <v>1911</v>
      </c>
      <c r="E1445" t="s">
        <v>1912</v>
      </c>
      <c r="F1445" t="s">
        <v>51</v>
      </c>
      <c r="G1445" t="s">
        <v>1913</v>
      </c>
      <c r="H1445" t="s">
        <v>1923</v>
      </c>
    </row>
    <row r="1446" spans="1:8" x14ac:dyDescent="0.3">
      <c r="A1446">
        <v>8</v>
      </c>
      <c r="B1446">
        <v>103876528</v>
      </c>
      <c r="C1446">
        <v>103990104</v>
      </c>
      <c r="D1446" t="s">
        <v>1911</v>
      </c>
      <c r="E1446" t="s">
        <v>1912</v>
      </c>
      <c r="F1446" t="s">
        <v>51</v>
      </c>
      <c r="G1446" t="s">
        <v>1913</v>
      </c>
      <c r="H1446" t="s">
        <v>1924</v>
      </c>
    </row>
    <row r="1447" spans="1:8" x14ac:dyDescent="0.3">
      <c r="A1447">
        <v>8</v>
      </c>
      <c r="B1447">
        <v>103876528</v>
      </c>
      <c r="C1447">
        <v>103990104</v>
      </c>
      <c r="D1447" t="s">
        <v>1911</v>
      </c>
      <c r="E1447" t="s">
        <v>1912</v>
      </c>
      <c r="F1447" t="s">
        <v>51</v>
      </c>
      <c r="G1447" t="s">
        <v>1913</v>
      </c>
      <c r="H1447" t="s">
        <v>1925</v>
      </c>
    </row>
    <row r="1448" spans="1:8" x14ac:dyDescent="0.3">
      <c r="A1448">
        <v>8</v>
      </c>
      <c r="B1448">
        <v>103876528</v>
      </c>
      <c r="C1448">
        <v>103990104</v>
      </c>
      <c r="D1448" t="s">
        <v>1911</v>
      </c>
      <c r="E1448" t="s">
        <v>1912</v>
      </c>
      <c r="F1448" t="s">
        <v>51</v>
      </c>
      <c r="G1448" t="s">
        <v>1913</v>
      </c>
      <c r="H1448" t="s">
        <v>1926</v>
      </c>
    </row>
    <row r="1449" spans="1:8" x14ac:dyDescent="0.3">
      <c r="A1449">
        <v>8</v>
      </c>
      <c r="B1449">
        <v>103876528</v>
      </c>
      <c r="C1449">
        <v>103990104</v>
      </c>
      <c r="D1449" t="s">
        <v>1911</v>
      </c>
      <c r="E1449" t="s">
        <v>1912</v>
      </c>
      <c r="F1449" t="s">
        <v>51</v>
      </c>
      <c r="G1449" t="s">
        <v>1913</v>
      </c>
      <c r="H1449" t="s">
        <v>1927</v>
      </c>
    </row>
    <row r="1450" spans="1:8" x14ac:dyDescent="0.3">
      <c r="A1450">
        <v>8</v>
      </c>
      <c r="B1450">
        <v>103876528</v>
      </c>
      <c r="C1450">
        <v>103990104</v>
      </c>
      <c r="D1450" t="s">
        <v>1911</v>
      </c>
      <c r="E1450" t="s">
        <v>1912</v>
      </c>
      <c r="F1450" t="s">
        <v>51</v>
      </c>
      <c r="G1450" t="s">
        <v>1913</v>
      </c>
      <c r="H1450" t="s">
        <v>1928</v>
      </c>
    </row>
    <row r="1451" spans="1:8" x14ac:dyDescent="0.3">
      <c r="A1451">
        <v>8</v>
      </c>
      <c r="B1451">
        <v>103876528</v>
      </c>
      <c r="C1451">
        <v>103990104</v>
      </c>
      <c r="D1451" t="s">
        <v>1911</v>
      </c>
      <c r="E1451" t="s">
        <v>1912</v>
      </c>
      <c r="F1451" t="s">
        <v>51</v>
      </c>
      <c r="G1451" t="s">
        <v>1913</v>
      </c>
      <c r="H1451" t="s">
        <v>1929</v>
      </c>
    </row>
    <row r="1452" spans="1:8" x14ac:dyDescent="0.3">
      <c r="A1452">
        <v>4</v>
      </c>
      <c r="B1452">
        <v>4291924</v>
      </c>
      <c r="C1452">
        <v>4323513</v>
      </c>
      <c r="D1452" t="s">
        <v>1930</v>
      </c>
      <c r="E1452" t="s">
        <v>1931</v>
      </c>
      <c r="F1452" t="s">
        <v>151</v>
      </c>
      <c r="G1452" t="s">
        <v>1932</v>
      </c>
      <c r="H1452" t="s">
        <v>1933</v>
      </c>
    </row>
    <row r="1453" spans="1:8" x14ac:dyDescent="0.3">
      <c r="A1453">
        <v>4</v>
      </c>
      <c r="B1453">
        <v>4291924</v>
      </c>
      <c r="C1453">
        <v>4323513</v>
      </c>
      <c r="D1453" t="s">
        <v>1930</v>
      </c>
      <c r="E1453" t="s">
        <v>1931</v>
      </c>
      <c r="F1453" t="s">
        <v>54</v>
      </c>
      <c r="G1453" t="s">
        <v>1932</v>
      </c>
      <c r="H1453" t="s">
        <v>1934</v>
      </c>
    </row>
    <row r="1454" spans="1:8" x14ac:dyDescent="0.3">
      <c r="A1454">
        <v>4</v>
      </c>
      <c r="B1454">
        <v>4291924</v>
      </c>
      <c r="C1454">
        <v>4323513</v>
      </c>
      <c r="D1454" t="s">
        <v>1930</v>
      </c>
      <c r="E1454" t="s">
        <v>1931</v>
      </c>
      <c r="F1454" t="s">
        <v>151</v>
      </c>
      <c r="G1454" t="s">
        <v>1932</v>
      </c>
      <c r="H1454" t="s">
        <v>1935</v>
      </c>
    </row>
    <row r="1455" spans="1:8" x14ac:dyDescent="0.3">
      <c r="A1455">
        <v>4</v>
      </c>
      <c r="B1455">
        <v>4291924</v>
      </c>
      <c r="C1455">
        <v>4323513</v>
      </c>
      <c r="D1455" t="s">
        <v>1930</v>
      </c>
      <c r="E1455" t="s">
        <v>1931</v>
      </c>
      <c r="F1455" t="s">
        <v>54</v>
      </c>
      <c r="G1455" t="s">
        <v>1932</v>
      </c>
      <c r="H1455" t="s">
        <v>1936</v>
      </c>
    </row>
    <row r="1456" spans="1:8" x14ac:dyDescent="0.3">
      <c r="A1456">
        <v>4</v>
      </c>
      <c r="B1456">
        <v>4291924</v>
      </c>
      <c r="C1456">
        <v>4323513</v>
      </c>
      <c r="D1456" t="s">
        <v>1930</v>
      </c>
      <c r="E1456" t="s">
        <v>1931</v>
      </c>
      <c r="F1456" t="s">
        <v>54</v>
      </c>
      <c r="G1456" t="s">
        <v>1932</v>
      </c>
      <c r="H1456" t="s">
        <v>1937</v>
      </c>
    </row>
    <row r="1457" spans="1:8" x14ac:dyDescent="0.3">
      <c r="A1457">
        <v>4</v>
      </c>
      <c r="B1457">
        <v>4291924</v>
      </c>
      <c r="C1457">
        <v>4323513</v>
      </c>
      <c r="D1457" t="s">
        <v>1930</v>
      </c>
      <c r="E1457" t="s">
        <v>1931</v>
      </c>
      <c r="F1457" t="s">
        <v>151</v>
      </c>
      <c r="G1457" t="s">
        <v>1932</v>
      </c>
      <c r="H1457" t="s">
        <v>1938</v>
      </c>
    </row>
    <row r="1458" spans="1:8" x14ac:dyDescent="0.3">
      <c r="A1458">
        <v>4</v>
      </c>
      <c r="B1458">
        <v>4291924</v>
      </c>
      <c r="C1458">
        <v>4323513</v>
      </c>
      <c r="D1458" t="s">
        <v>1930</v>
      </c>
      <c r="E1458" t="s">
        <v>1931</v>
      </c>
      <c r="F1458" t="s">
        <v>54</v>
      </c>
      <c r="G1458" t="s">
        <v>1932</v>
      </c>
      <c r="H1458" t="s">
        <v>1939</v>
      </c>
    </row>
    <row r="1459" spans="1:8" x14ac:dyDescent="0.3">
      <c r="A1459">
        <v>4</v>
      </c>
      <c r="B1459">
        <v>4291924</v>
      </c>
      <c r="C1459">
        <v>4323513</v>
      </c>
      <c r="D1459" t="s">
        <v>1930</v>
      </c>
      <c r="E1459" t="s">
        <v>1931</v>
      </c>
      <c r="F1459" t="s">
        <v>54</v>
      </c>
      <c r="G1459" t="s">
        <v>1932</v>
      </c>
      <c r="H1459" t="s">
        <v>1940</v>
      </c>
    </row>
    <row r="1460" spans="1:8" x14ac:dyDescent="0.3">
      <c r="A1460">
        <v>2</v>
      </c>
      <c r="B1460">
        <v>238165734</v>
      </c>
      <c r="C1460">
        <v>238166319</v>
      </c>
      <c r="D1460" t="s">
        <v>1941</v>
      </c>
      <c r="E1460" t="s">
        <v>1942</v>
      </c>
      <c r="F1460" t="s">
        <v>54</v>
      </c>
      <c r="G1460" t="s">
        <v>1943</v>
      </c>
      <c r="H1460" t="s">
        <v>1944</v>
      </c>
    </row>
    <row r="1461" spans="1:8" x14ac:dyDescent="0.3">
      <c r="A1461">
        <v>11</v>
      </c>
      <c r="B1461">
        <v>34172535</v>
      </c>
      <c r="C1461">
        <v>34379555</v>
      </c>
      <c r="D1461" t="s">
        <v>1945</v>
      </c>
      <c r="E1461" t="s">
        <v>1946</v>
      </c>
      <c r="F1461" t="s">
        <v>54</v>
      </c>
      <c r="G1461" t="s">
        <v>1947</v>
      </c>
      <c r="H1461" t="s">
        <v>1948</v>
      </c>
    </row>
    <row r="1462" spans="1:8" x14ac:dyDescent="0.3">
      <c r="A1462">
        <v>11</v>
      </c>
      <c r="B1462">
        <v>34172535</v>
      </c>
      <c r="C1462">
        <v>34379555</v>
      </c>
      <c r="D1462" t="s">
        <v>1945</v>
      </c>
      <c r="E1462" t="s">
        <v>1946</v>
      </c>
      <c r="F1462" t="s">
        <v>51</v>
      </c>
      <c r="G1462" t="s">
        <v>1947</v>
      </c>
      <c r="H1462" t="s">
        <v>1949</v>
      </c>
    </row>
    <row r="1463" spans="1:8" x14ac:dyDescent="0.3">
      <c r="A1463">
        <v>11</v>
      </c>
      <c r="B1463">
        <v>34172535</v>
      </c>
      <c r="C1463">
        <v>34379555</v>
      </c>
      <c r="D1463" t="s">
        <v>1945</v>
      </c>
      <c r="E1463" t="s">
        <v>1946</v>
      </c>
      <c r="F1463" t="s">
        <v>54</v>
      </c>
      <c r="G1463" t="s">
        <v>1947</v>
      </c>
      <c r="H1463" t="s">
        <v>1950</v>
      </c>
    </row>
    <row r="1464" spans="1:8" x14ac:dyDescent="0.3">
      <c r="A1464">
        <v>1</v>
      </c>
      <c r="B1464">
        <v>85784164</v>
      </c>
      <c r="C1464">
        <v>86043933</v>
      </c>
      <c r="D1464" t="s">
        <v>1951</v>
      </c>
      <c r="E1464" t="s">
        <v>1952</v>
      </c>
      <c r="F1464" t="s">
        <v>54</v>
      </c>
      <c r="G1464" t="s">
        <v>1953</v>
      </c>
      <c r="H1464" t="s">
        <v>1954</v>
      </c>
    </row>
    <row r="1465" spans="1:8" x14ac:dyDescent="0.3">
      <c r="A1465">
        <v>1</v>
      </c>
      <c r="B1465">
        <v>85784164</v>
      </c>
      <c r="C1465">
        <v>86043933</v>
      </c>
      <c r="D1465" t="s">
        <v>1951</v>
      </c>
      <c r="E1465" t="s">
        <v>1952</v>
      </c>
      <c r="F1465" t="s">
        <v>54</v>
      </c>
      <c r="G1465" t="s">
        <v>1953</v>
      </c>
      <c r="H1465" t="s">
        <v>1955</v>
      </c>
    </row>
    <row r="1466" spans="1:8" x14ac:dyDescent="0.3">
      <c r="A1466">
        <v>1</v>
      </c>
      <c r="B1466">
        <v>85784164</v>
      </c>
      <c r="C1466">
        <v>86043933</v>
      </c>
      <c r="D1466" t="s">
        <v>1951</v>
      </c>
      <c r="E1466" t="s">
        <v>1952</v>
      </c>
      <c r="F1466" t="s">
        <v>51</v>
      </c>
      <c r="G1466" t="s">
        <v>1953</v>
      </c>
      <c r="H1466" t="s">
        <v>1956</v>
      </c>
    </row>
    <row r="1467" spans="1:8" x14ac:dyDescent="0.3">
      <c r="A1467">
        <v>1</v>
      </c>
      <c r="B1467">
        <v>85784164</v>
      </c>
      <c r="C1467">
        <v>86043933</v>
      </c>
      <c r="D1467" t="s">
        <v>1951</v>
      </c>
      <c r="E1467" t="s">
        <v>1952</v>
      </c>
      <c r="F1467" t="s">
        <v>51</v>
      </c>
      <c r="G1467" t="s">
        <v>1953</v>
      </c>
      <c r="H1467" t="s">
        <v>1957</v>
      </c>
    </row>
    <row r="1468" spans="1:8" x14ac:dyDescent="0.3">
      <c r="A1468">
        <v>1</v>
      </c>
      <c r="B1468">
        <v>85784164</v>
      </c>
      <c r="C1468">
        <v>86043933</v>
      </c>
      <c r="D1468" t="s">
        <v>1951</v>
      </c>
      <c r="E1468" t="s">
        <v>1952</v>
      </c>
      <c r="F1468" t="s">
        <v>51</v>
      </c>
      <c r="G1468" t="s">
        <v>1953</v>
      </c>
      <c r="H1468" t="s">
        <v>1958</v>
      </c>
    </row>
    <row r="1469" spans="1:8" x14ac:dyDescent="0.3">
      <c r="A1469">
        <v>1</v>
      </c>
      <c r="B1469">
        <v>85784164</v>
      </c>
      <c r="C1469">
        <v>86043933</v>
      </c>
      <c r="D1469" t="s">
        <v>1951</v>
      </c>
      <c r="E1469" t="s">
        <v>1952</v>
      </c>
      <c r="F1469" t="s">
        <v>51</v>
      </c>
      <c r="G1469" t="s">
        <v>1953</v>
      </c>
      <c r="H1469" t="s">
        <v>1959</v>
      </c>
    </row>
    <row r="1470" spans="1:8" x14ac:dyDescent="0.3">
      <c r="A1470">
        <v>1</v>
      </c>
      <c r="B1470">
        <v>85784164</v>
      </c>
      <c r="C1470">
        <v>86043933</v>
      </c>
      <c r="D1470" t="s">
        <v>1951</v>
      </c>
      <c r="E1470" t="s">
        <v>1952</v>
      </c>
      <c r="F1470" t="s">
        <v>51</v>
      </c>
      <c r="G1470" t="s">
        <v>1953</v>
      </c>
      <c r="H1470" t="s">
        <v>1960</v>
      </c>
    </row>
    <row r="1471" spans="1:8" x14ac:dyDescent="0.3">
      <c r="A1471">
        <v>1</v>
      </c>
      <c r="B1471">
        <v>85784164</v>
      </c>
      <c r="C1471">
        <v>86043933</v>
      </c>
      <c r="D1471" t="s">
        <v>1951</v>
      </c>
      <c r="E1471" t="s">
        <v>1952</v>
      </c>
      <c r="F1471" t="s">
        <v>51</v>
      </c>
      <c r="G1471" t="s">
        <v>1953</v>
      </c>
      <c r="H1471" t="s">
        <v>1961</v>
      </c>
    </row>
    <row r="1472" spans="1:8" x14ac:dyDescent="0.3">
      <c r="A1472">
        <v>1</v>
      </c>
      <c r="B1472">
        <v>85784164</v>
      </c>
      <c r="C1472">
        <v>86043933</v>
      </c>
      <c r="D1472" t="s">
        <v>1951</v>
      </c>
      <c r="E1472" t="s">
        <v>1952</v>
      </c>
      <c r="F1472" t="s">
        <v>54</v>
      </c>
      <c r="G1472" t="s">
        <v>1953</v>
      </c>
      <c r="H1472" t="s">
        <v>1962</v>
      </c>
    </row>
    <row r="1473" spans="1:8" x14ac:dyDescent="0.3">
      <c r="A1473">
        <v>1</v>
      </c>
      <c r="B1473">
        <v>85784164</v>
      </c>
      <c r="C1473">
        <v>86043933</v>
      </c>
      <c r="D1473" t="s">
        <v>1951</v>
      </c>
      <c r="E1473" t="s">
        <v>1952</v>
      </c>
      <c r="F1473" t="s">
        <v>54</v>
      </c>
      <c r="G1473" t="s">
        <v>1953</v>
      </c>
      <c r="H1473" t="s">
        <v>1963</v>
      </c>
    </row>
    <row r="1474" spans="1:8" x14ac:dyDescent="0.3">
      <c r="A1474">
        <v>1</v>
      </c>
      <c r="B1474">
        <v>85784164</v>
      </c>
      <c r="C1474">
        <v>86043933</v>
      </c>
      <c r="D1474" t="s">
        <v>1951</v>
      </c>
      <c r="E1474" t="s">
        <v>1952</v>
      </c>
      <c r="F1474" t="s">
        <v>54</v>
      </c>
      <c r="G1474" t="s">
        <v>1953</v>
      </c>
      <c r="H1474" t="s">
        <v>1964</v>
      </c>
    </row>
    <row r="1475" spans="1:8" x14ac:dyDescent="0.3">
      <c r="A1475">
        <v>1</v>
      </c>
      <c r="B1475">
        <v>87458692</v>
      </c>
      <c r="C1475">
        <v>87634884</v>
      </c>
      <c r="D1475" t="s">
        <v>1965</v>
      </c>
      <c r="E1475" t="s">
        <v>1966</v>
      </c>
      <c r="F1475" t="s">
        <v>54</v>
      </c>
      <c r="G1475" t="s">
        <v>1967</v>
      </c>
      <c r="H1475" t="s">
        <v>1968</v>
      </c>
    </row>
    <row r="1476" spans="1:8" x14ac:dyDescent="0.3">
      <c r="A1476">
        <v>1</v>
      </c>
      <c r="B1476">
        <v>8412457</v>
      </c>
      <c r="C1476">
        <v>8877702</v>
      </c>
      <c r="D1476" t="s">
        <v>1969</v>
      </c>
      <c r="E1476" t="s">
        <v>1970</v>
      </c>
      <c r="F1476" t="s">
        <v>54</v>
      </c>
      <c r="G1476" t="s">
        <v>1971</v>
      </c>
      <c r="H1476" t="s">
        <v>1972</v>
      </c>
    </row>
    <row r="1477" spans="1:8" x14ac:dyDescent="0.3">
      <c r="A1477">
        <v>1</v>
      </c>
      <c r="B1477">
        <v>8412457</v>
      </c>
      <c r="C1477">
        <v>8877702</v>
      </c>
      <c r="D1477" t="s">
        <v>1969</v>
      </c>
      <c r="E1477" t="s">
        <v>1970</v>
      </c>
      <c r="F1477" t="s">
        <v>54</v>
      </c>
      <c r="G1477" t="s">
        <v>1971</v>
      </c>
      <c r="H1477" t="s">
        <v>1973</v>
      </c>
    </row>
    <row r="1478" spans="1:8" x14ac:dyDescent="0.3">
      <c r="A1478">
        <v>1</v>
      </c>
      <c r="B1478">
        <v>8412457</v>
      </c>
      <c r="C1478">
        <v>8877702</v>
      </c>
      <c r="D1478" t="s">
        <v>1969</v>
      </c>
      <c r="E1478" t="s">
        <v>1970</v>
      </c>
      <c r="F1478" t="s">
        <v>51</v>
      </c>
      <c r="G1478" t="s">
        <v>1971</v>
      </c>
      <c r="H1478" t="s">
        <v>1974</v>
      </c>
    </row>
    <row r="1479" spans="1:8" x14ac:dyDescent="0.3">
      <c r="A1479">
        <v>1</v>
      </c>
      <c r="B1479">
        <v>8412457</v>
      </c>
      <c r="C1479">
        <v>8877702</v>
      </c>
      <c r="D1479" t="s">
        <v>1969</v>
      </c>
      <c r="E1479" t="s">
        <v>1970</v>
      </c>
      <c r="F1479" t="s">
        <v>54</v>
      </c>
      <c r="G1479" t="s">
        <v>1971</v>
      </c>
      <c r="H1479" t="s">
        <v>1975</v>
      </c>
    </row>
    <row r="1480" spans="1:8" x14ac:dyDescent="0.3">
      <c r="A1480">
        <v>1</v>
      </c>
      <c r="B1480">
        <v>8412457</v>
      </c>
      <c r="C1480">
        <v>8877702</v>
      </c>
      <c r="D1480" t="s">
        <v>1969</v>
      </c>
      <c r="E1480" t="s">
        <v>1970</v>
      </c>
      <c r="F1480" t="s">
        <v>54</v>
      </c>
      <c r="G1480" t="s">
        <v>1971</v>
      </c>
      <c r="H1480" t="s">
        <v>1976</v>
      </c>
    </row>
    <row r="1481" spans="1:8" x14ac:dyDescent="0.3">
      <c r="A1481">
        <v>1</v>
      </c>
      <c r="B1481">
        <v>8412457</v>
      </c>
      <c r="C1481">
        <v>8877702</v>
      </c>
      <c r="D1481" t="s">
        <v>1969</v>
      </c>
      <c r="E1481" t="s">
        <v>1970</v>
      </c>
      <c r="F1481" t="s">
        <v>54</v>
      </c>
      <c r="G1481" t="s">
        <v>1971</v>
      </c>
      <c r="H1481" t="s">
        <v>1977</v>
      </c>
    </row>
    <row r="1482" spans="1:8" x14ac:dyDescent="0.3">
      <c r="A1482">
        <v>1</v>
      </c>
      <c r="B1482">
        <v>8412457</v>
      </c>
      <c r="C1482">
        <v>8877702</v>
      </c>
      <c r="D1482" t="s">
        <v>1969</v>
      </c>
      <c r="E1482" t="s">
        <v>1970</v>
      </c>
      <c r="F1482" t="s">
        <v>54</v>
      </c>
      <c r="G1482" t="s">
        <v>1971</v>
      </c>
      <c r="H1482" t="s">
        <v>1978</v>
      </c>
    </row>
    <row r="1483" spans="1:8" x14ac:dyDescent="0.3">
      <c r="A1483">
        <v>1</v>
      </c>
      <c r="B1483">
        <v>8412457</v>
      </c>
      <c r="C1483">
        <v>8877702</v>
      </c>
      <c r="D1483" t="s">
        <v>1969</v>
      </c>
      <c r="E1483" t="s">
        <v>1970</v>
      </c>
      <c r="F1483" t="s">
        <v>1979</v>
      </c>
      <c r="G1483" t="s">
        <v>1971</v>
      </c>
      <c r="H1483" t="s">
        <v>1980</v>
      </c>
    </row>
    <row r="1484" spans="1:8" x14ac:dyDescent="0.3">
      <c r="A1484">
        <v>1</v>
      </c>
      <c r="B1484">
        <v>8412457</v>
      </c>
      <c r="C1484">
        <v>8877702</v>
      </c>
      <c r="D1484" t="s">
        <v>1969</v>
      </c>
      <c r="E1484" t="s">
        <v>1970</v>
      </c>
      <c r="F1484" t="s">
        <v>54</v>
      </c>
      <c r="G1484" t="s">
        <v>1971</v>
      </c>
      <c r="H1484" t="s">
        <v>1981</v>
      </c>
    </row>
    <row r="1485" spans="1:8" x14ac:dyDescent="0.3">
      <c r="A1485">
        <v>1</v>
      </c>
      <c r="B1485">
        <v>8412457</v>
      </c>
      <c r="C1485">
        <v>8877702</v>
      </c>
      <c r="D1485" t="s">
        <v>1969</v>
      </c>
      <c r="E1485" t="s">
        <v>1970</v>
      </c>
      <c r="F1485" t="s">
        <v>51</v>
      </c>
      <c r="G1485" t="s">
        <v>1971</v>
      </c>
      <c r="H1485" t="s">
        <v>1982</v>
      </c>
    </row>
    <row r="1486" spans="1:8" x14ac:dyDescent="0.3">
      <c r="A1486">
        <v>1</v>
      </c>
      <c r="B1486">
        <v>8412457</v>
      </c>
      <c r="C1486">
        <v>8877702</v>
      </c>
      <c r="D1486" t="s">
        <v>1969</v>
      </c>
      <c r="E1486" t="s">
        <v>1970</v>
      </c>
      <c r="F1486" t="s">
        <v>51</v>
      </c>
      <c r="G1486" t="s">
        <v>1971</v>
      </c>
      <c r="H1486" t="s">
        <v>1983</v>
      </c>
    </row>
    <row r="1487" spans="1:8" x14ac:dyDescent="0.3">
      <c r="A1487">
        <v>1</v>
      </c>
      <c r="B1487">
        <v>8412457</v>
      </c>
      <c r="C1487">
        <v>8877702</v>
      </c>
      <c r="D1487" t="s">
        <v>1969</v>
      </c>
      <c r="E1487" t="s">
        <v>1970</v>
      </c>
      <c r="F1487" t="s">
        <v>51</v>
      </c>
      <c r="G1487" t="s">
        <v>1971</v>
      </c>
      <c r="H1487" t="s">
        <v>1984</v>
      </c>
    </row>
    <row r="1488" spans="1:8" x14ac:dyDescent="0.3">
      <c r="A1488">
        <v>1</v>
      </c>
      <c r="B1488">
        <v>8412457</v>
      </c>
      <c r="C1488">
        <v>8877702</v>
      </c>
      <c r="D1488" t="s">
        <v>1969</v>
      </c>
      <c r="E1488" t="s">
        <v>1970</v>
      </c>
      <c r="F1488" t="s">
        <v>54</v>
      </c>
      <c r="G1488" t="s">
        <v>1971</v>
      </c>
      <c r="H1488" t="s">
        <v>1985</v>
      </c>
    </row>
    <row r="1489" spans="1:8" x14ac:dyDescent="0.3">
      <c r="A1489">
        <v>1</v>
      </c>
      <c r="B1489">
        <v>8412457</v>
      </c>
      <c r="C1489">
        <v>8877702</v>
      </c>
      <c r="D1489" t="s">
        <v>1969</v>
      </c>
      <c r="E1489" t="s">
        <v>1970</v>
      </c>
      <c r="F1489" t="s">
        <v>56</v>
      </c>
      <c r="G1489" t="s">
        <v>1971</v>
      </c>
      <c r="H1489" t="s">
        <v>1986</v>
      </c>
    </row>
    <row r="1490" spans="1:8" x14ac:dyDescent="0.3">
      <c r="A1490">
        <v>1</v>
      </c>
      <c r="B1490">
        <v>8412457</v>
      </c>
      <c r="C1490">
        <v>8877702</v>
      </c>
      <c r="D1490" t="s">
        <v>1969</v>
      </c>
      <c r="E1490" t="s">
        <v>1970</v>
      </c>
      <c r="F1490" t="s">
        <v>51</v>
      </c>
      <c r="G1490" t="s">
        <v>1971</v>
      </c>
      <c r="H1490" t="s">
        <v>1987</v>
      </c>
    </row>
    <row r="1491" spans="1:8" x14ac:dyDescent="0.3">
      <c r="A1491">
        <v>1</v>
      </c>
      <c r="B1491">
        <v>8412457</v>
      </c>
      <c r="C1491">
        <v>8877702</v>
      </c>
      <c r="D1491" t="s">
        <v>1969</v>
      </c>
      <c r="E1491" t="s">
        <v>1970</v>
      </c>
      <c r="F1491" t="s">
        <v>51</v>
      </c>
      <c r="G1491" t="s">
        <v>1971</v>
      </c>
      <c r="H1491" t="s">
        <v>1988</v>
      </c>
    </row>
    <row r="1492" spans="1:8" x14ac:dyDescent="0.3">
      <c r="A1492">
        <v>1</v>
      </c>
      <c r="B1492">
        <v>8412457</v>
      </c>
      <c r="C1492">
        <v>8877702</v>
      </c>
      <c r="D1492" t="s">
        <v>1969</v>
      </c>
      <c r="E1492" t="s">
        <v>1970</v>
      </c>
      <c r="F1492" t="s">
        <v>54</v>
      </c>
      <c r="G1492" t="s">
        <v>1971</v>
      </c>
      <c r="H1492" t="s">
        <v>1989</v>
      </c>
    </row>
    <row r="1493" spans="1:8" x14ac:dyDescent="0.3">
      <c r="A1493">
        <v>1</v>
      </c>
      <c r="B1493">
        <v>8412457</v>
      </c>
      <c r="C1493">
        <v>8877702</v>
      </c>
      <c r="D1493" t="s">
        <v>1969</v>
      </c>
      <c r="E1493" t="s">
        <v>1970</v>
      </c>
      <c r="F1493" t="s">
        <v>54</v>
      </c>
      <c r="G1493" t="s">
        <v>1971</v>
      </c>
      <c r="H1493" t="s">
        <v>1990</v>
      </c>
    </row>
    <row r="1494" spans="1:8" x14ac:dyDescent="0.3">
      <c r="A1494">
        <v>2</v>
      </c>
      <c r="B1494">
        <v>101436614</v>
      </c>
      <c r="C1494">
        <v>101613291</v>
      </c>
      <c r="D1494" t="s">
        <v>1991</v>
      </c>
      <c r="E1494" t="s">
        <v>1992</v>
      </c>
      <c r="F1494" t="s">
        <v>54</v>
      </c>
      <c r="G1494" t="s">
        <v>1993</v>
      </c>
      <c r="H1494" t="s">
        <v>1994</v>
      </c>
    </row>
    <row r="1495" spans="1:8" x14ac:dyDescent="0.3">
      <c r="A1495">
        <v>2</v>
      </c>
      <c r="B1495">
        <v>101436614</v>
      </c>
      <c r="C1495">
        <v>101613291</v>
      </c>
      <c r="D1495" t="s">
        <v>1991</v>
      </c>
      <c r="E1495" t="s">
        <v>1992</v>
      </c>
      <c r="F1495" t="s">
        <v>54</v>
      </c>
      <c r="G1495" t="s">
        <v>1993</v>
      </c>
      <c r="H1495" t="s">
        <v>1995</v>
      </c>
    </row>
    <row r="1496" spans="1:8" x14ac:dyDescent="0.3">
      <c r="A1496">
        <v>2</v>
      </c>
      <c r="B1496">
        <v>101436614</v>
      </c>
      <c r="C1496">
        <v>101613291</v>
      </c>
      <c r="D1496" t="s">
        <v>1991</v>
      </c>
      <c r="E1496" t="s">
        <v>1992</v>
      </c>
      <c r="F1496" t="s">
        <v>51</v>
      </c>
      <c r="G1496" t="s">
        <v>1993</v>
      </c>
      <c r="H1496" t="s">
        <v>1996</v>
      </c>
    </row>
    <row r="1497" spans="1:8" x14ac:dyDescent="0.3">
      <c r="A1497">
        <v>2</v>
      </c>
      <c r="B1497">
        <v>101436614</v>
      </c>
      <c r="C1497">
        <v>101613291</v>
      </c>
      <c r="D1497" t="s">
        <v>1991</v>
      </c>
      <c r="E1497" t="s">
        <v>1992</v>
      </c>
      <c r="F1497" t="s">
        <v>54</v>
      </c>
      <c r="G1497" t="s">
        <v>1993</v>
      </c>
      <c r="H1497" t="s">
        <v>1997</v>
      </c>
    </row>
    <row r="1498" spans="1:8" x14ac:dyDescent="0.3">
      <c r="A1498">
        <v>2</v>
      </c>
      <c r="B1498">
        <v>101436614</v>
      </c>
      <c r="C1498">
        <v>101613291</v>
      </c>
      <c r="D1498" t="s">
        <v>1991</v>
      </c>
      <c r="E1498" t="s">
        <v>1992</v>
      </c>
      <c r="F1498" t="s">
        <v>54</v>
      </c>
      <c r="G1498" t="s">
        <v>1993</v>
      </c>
      <c r="H1498" t="s">
        <v>1998</v>
      </c>
    </row>
    <row r="1499" spans="1:8" x14ac:dyDescent="0.3">
      <c r="A1499">
        <v>2</v>
      </c>
      <c r="B1499">
        <v>101436614</v>
      </c>
      <c r="C1499">
        <v>101613291</v>
      </c>
      <c r="D1499" t="s">
        <v>1991</v>
      </c>
      <c r="E1499" t="s">
        <v>1992</v>
      </c>
      <c r="F1499" t="s">
        <v>51</v>
      </c>
      <c r="G1499" t="s">
        <v>1993</v>
      </c>
      <c r="H1499" t="s">
        <v>1999</v>
      </c>
    </row>
    <row r="1500" spans="1:8" x14ac:dyDescent="0.3">
      <c r="A1500">
        <v>2</v>
      </c>
      <c r="B1500">
        <v>101436614</v>
      </c>
      <c r="C1500">
        <v>101613291</v>
      </c>
      <c r="D1500" t="s">
        <v>1991</v>
      </c>
      <c r="E1500" t="s">
        <v>1992</v>
      </c>
      <c r="F1500" t="s">
        <v>56</v>
      </c>
      <c r="G1500" t="s">
        <v>1993</v>
      </c>
      <c r="H1500" t="s">
        <v>2000</v>
      </c>
    </row>
    <row r="1501" spans="1:8" x14ac:dyDescent="0.3">
      <c r="A1501">
        <v>2</v>
      </c>
      <c r="B1501">
        <v>101436614</v>
      </c>
      <c r="C1501">
        <v>101613291</v>
      </c>
      <c r="D1501" t="s">
        <v>1991</v>
      </c>
      <c r="E1501" t="s">
        <v>1992</v>
      </c>
      <c r="F1501" t="s">
        <v>51</v>
      </c>
      <c r="G1501" t="s">
        <v>1993</v>
      </c>
      <c r="H1501" t="s">
        <v>2001</v>
      </c>
    </row>
    <row r="1502" spans="1:8" x14ac:dyDescent="0.3">
      <c r="A1502">
        <v>2</v>
      </c>
      <c r="B1502">
        <v>101436614</v>
      </c>
      <c r="C1502">
        <v>101613291</v>
      </c>
      <c r="D1502" t="s">
        <v>1991</v>
      </c>
      <c r="E1502" t="s">
        <v>1992</v>
      </c>
      <c r="F1502" t="s">
        <v>54</v>
      </c>
      <c r="G1502" t="s">
        <v>1993</v>
      </c>
      <c r="H1502" t="s">
        <v>2002</v>
      </c>
    </row>
    <row r="1503" spans="1:8" x14ac:dyDescent="0.3">
      <c r="A1503">
        <v>2</v>
      </c>
      <c r="B1503">
        <v>101436614</v>
      </c>
      <c r="C1503">
        <v>101613291</v>
      </c>
      <c r="D1503" t="s">
        <v>1991</v>
      </c>
      <c r="E1503" t="s">
        <v>1992</v>
      </c>
      <c r="F1503" t="s">
        <v>54</v>
      </c>
      <c r="G1503" t="s">
        <v>1993</v>
      </c>
      <c r="H1503" t="s">
        <v>2003</v>
      </c>
    </row>
    <row r="1504" spans="1:8" x14ac:dyDescent="0.3">
      <c r="A1504">
        <v>2</v>
      </c>
      <c r="B1504">
        <v>101436614</v>
      </c>
      <c r="C1504">
        <v>101613291</v>
      </c>
      <c r="D1504" t="s">
        <v>1991</v>
      </c>
      <c r="E1504" t="s">
        <v>1992</v>
      </c>
      <c r="F1504" t="s">
        <v>56</v>
      </c>
      <c r="G1504" t="s">
        <v>1993</v>
      </c>
      <c r="H1504" t="s">
        <v>2004</v>
      </c>
    </row>
    <row r="1505" spans="1:8" x14ac:dyDescent="0.3">
      <c r="A1505">
        <v>2</v>
      </c>
      <c r="B1505">
        <v>101436614</v>
      </c>
      <c r="C1505">
        <v>101613291</v>
      </c>
      <c r="D1505" t="s">
        <v>1991</v>
      </c>
      <c r="E1505" t="s">
        <v>1992</v>
      </c>
      <c r="F1505" t="s">
        <v>51</v>
      </c>
      <c r="G1505" t="s">
        <v>1993</v>
      </c>
      <c r="H1505" t="s">
        <v>2005</v>
      </c>
    </row>
    <row r="1506" spans="1:8" x14ac:dyDescent="0.3">
      <c r="A1506">
        <v>2</v>
      </c>
      <c r="B1506">
        <v>101436614</v>
      </c>
      <c r="C1506">
        <v>101613291</v>
      </c>
      <c r="D1506" t="s">
        <v>1991</v>
      </c>
      <c r="E1506" t="s">
        <v>1992</v>
      </c>
      <c r="F1506" t="s">
        <v>54</v>
      </c>
      <c r="G1506" t="s">
        <v>1993</v>
      </c>
      <c r="H1506" t="s">
        <v>2006</v>
      </c>
    </row>
    <row r="1507" spans="1:8" x14ac:dyDescent="0.3">
      <c r="A1507">
        <v>5</v>
      </c>
      <c r="B1507">
        <v>150480273</v>
      </c>
      <c r="C1507">
        <v>150537443</v>
      </c>
      <c r="D1507" t="s">
        <v>2007</v>
      </c>
      <c r="E1507" t="s">
        <v>2008</v>
      </c>
      <c r="F1507" t="s">
        <v>54</v>
      </c>
      <c r="G1507" t="s">
        <v>2009</v>
      </c>
      <c r="H1507" t="s">
        <v>2010</v>
      </c>
    </row>
    <row r="1508" spans="1:8" x14ac:dyDescent="0.3">
      <c r="A1508">
        <v>5</v>
      </c>
      <c r="B1508">
        <v>150480273</v>
      </c>
      <c r="C1508">
        <v>150537443</v>
      </c>
      <c r="D1508" t="s">
        <v>2007</v>
      </c>
      <c r="E1508" t="s">
        <v>2008</v>
      </c>
      <c r="F1508" t="s">
        <v>54</v>
      </c>
      <c r="G1508" t="s">
        <v>2009</v>
      </c>
      <c r="H1508" t="s">
        <v>2011</v>
      </c>
    </row>
    <row r="1509" spans="1:8" x14ac:dyDescent="0.3">
      <c r="A1509">
        <v>5</v>
      </c>
      <c r="B1509">
        <v>150480273</v>
      </c>
      <c r="C1509">
        <v>150537443</v>
      </c>
      <c r="D1509" t="s">
        <v>2007</v>
      </c>
      <c r="E1509" t="s">
        <v>2008</v>
      </c>
      <c r="F1509" t="s">
        <v>54</v>
      </c>
      <c r="G1509" t="s">
        <v>2009</v>
      </c>
      <c r="H1509" t="s">
        <v>2012</v>
      </c>
    </row>
    <row r="1510" spans="1:8" x14ac:dyDescent="0.3">
      <c r="A1510">
        <v>5</v>
      </c>
      <c r="B1510">
        <v>150480273</v>
      </c>
      <c r="C1510">
        <v>150537443</v>
      </c>
      <c r="D1510" t="s">
        <v>2007</v>
      </c>
      <c r="E1510" t="s">
        <v>2008</v>
      </c>
      <c r="F1510" t="s">
        <v>54</v>
      </c>
      <c r="G1510" t="s">
        <v>2009</v>
      </c>
      <c r="H1510" t="s">
        <v>2013</v>
      </c>
    </row>
    <row r="1511" spans="1:8" x14ac:dyDescent="0.3">
      <c r="A1511">
        <v>5</v>
      </c>
      <c r="B1511">
        <v>150480273</v>
      </c>
      <c r="C1511">
        <v>150537443</v>
      </c>
      <c r="D1511" t="s">
        <v>2007</v>
      </c>
      <c r="E1511" t="s">
        <v>2008</v>
      </c>
      <c r="F1511" t="s">
        <v>54</v>
      </c>
      <c r="G1511" t="s">
        <v>2009</v>
      </c>
      <c r="H1511" t="s">
        <v>2014</v>
      </c>
    </row>
    <row r="1512" spans="1:8" x14ac:dyDescent="0.3">
      <c r="A1512">
        <v>5</v>
      </c>
      <c r="B1512">
        <v>150480273</v>
      </c>
      <c r="C1512">
        <v>150537443</v>
      </c>
      <c r="D1512" t="s">
        <v>2007</v>
      </c>
      <c r="E1512" t="s">
        <v>2008</v>
      </c>
      <c r="F1512" t="s">
        <v>54</v>
      </c>
      <c r="G1512" t="s">
        <v>2009</v>
      </c>
      <c r="H1512" t="s">
        <v>2015</v>
      </c>
    </row>
    <row r="1513" spans="1:8" x14ac:dyDescent="0.3">
      <c r="A1513">
        <v>5</v>
      </c>
      <c r="B1513">
        <v>150480273</v>
      </c>
      <c r="C1513">
        <v>150537443</v>
      </c>
      <c r="D1513" t="s">
        <v>2007</v>
      </c>
      <c r="E1513" t="s">
        <v>2008</v>
      </c>
      <c r="F1513" t="s">
        <v>151</v>
      </c>
      <c r="G1513" t="s">
        <v>2009</v>
      </c>
      <c r="H1513" t="s">
        <v>2016</v>
      </c>
    </row>
    <row r="1514" spans="1:8" x14ac:dyDescent="0.3">
      <c r="A1514">
        <v>5</v>
      </c>
      <c r="B1514">
        <v>150480273</v>
      </c>
      <c r="C1514">
        <v>150537443</v>
      </c>
      <c r="D1514" t="s">
        <v>2007</v>
      </c>
      <c r="E1514" t="s">
        <v>2008</v>
      </c>
      <c r="F1514" t="s">
        <v>56</v>
      </c>
      <c r="G1514" t="s">
        <v>2009</v>
      </c>
      <c r="H1514" t="s">
        <v>2017</v>
      </c>
    </row>
    <row r="1515" spans="1:8" x14ac:dyDescent="0.3">
      <c r="A1515">
        <v>5</v>
      </c>
      <c r="B1515">
        <v>150480273</v>
      </c>
      <c r="C1515">
        <v>150537443</v>
      </c>
      <c r="D1515" t="s">
        <v>2007</v>
      </c>
      <c r="E1515" t="s">
        <v>2008</v>
      </c>
      <c r="F1515" t="s">
        <v>56</v>
      </c>
      <c r="G1515" t="s">
        <v>2009</v>
      </c>
      <c r="H1515" t="s">
        <v>2018</v>
      </c>
    </row>
    <row r="1516" spans="1:8" x14ac:dyDescent="0.3">
      <c r="A1516">
        <v>5</v>
      </c>
      <c r="B1516">
        <v>150480273</v>
      </c>
      <c r="C1516">
        <v>150537443</v>
      </c>
      <c r="D1516" t="s">
        <v>2007</v>
      </c>
      <c r="E1516" t="s">
        <v>2008</v>
      </c>
      <c r="F1516" t="s">
        <v>151</v>
      </c>
      <c r="G1516" t="s">
        <v>2009</v>
      </c>
      <c r="H1516" t="s">
        <v>2019</v>
      </c>
    </row>
    <row r="1517" spans="1:8" x14ac:dyDescent="0.3">
      <c r="A1517">
        <v>5</v>
      </c>
      <c r="B1517">
        <v>150480273</v>
      </c>
      <c r="C1517">
        <v>150537443</v>
      </c>
      <c r="D1517" t="s">
        <v>2007</v>
      </c>
      <c r="E1517" t="s">
        <v>2008</v>
      </c>
      <c r="F1517" t="s">
        <v>54</v>
      </c>
      <c r="G1517" t="s">
        <v>2009</v>
      </c>
      <c r="H1517" t="s">
        <v>2020</v>
      </c>
    </row>
    <row r="1518" spans="1:8" x14ac:dyDescent="0.3">
      <c r="A1518">
        <v>5</v>
      </c>
      <c r="B1518">
        <v>150480273</v>
      </c>
      <c r="C1518">
        <v>150537443</v>
      </c>
      <c r="D1518" t="s">
        <v>2007</v>
      </c>
      <c r="E1518" t="s">
        <v>2008</v>
      </c>
      <c r="F1518" t="s">
        <v>54</v>
      </c>
      <c r="G1518" t="s">
        <v>2009</v>
      </c>
      <c r="H1518" t="s">
        <v>2021</v>
      </c>
    </row>
    <row r="1519" spans="1:8" x14ac:dyDescent="0.3">
      <c r="A1519">
        <v>5</v>
      </c>
      <c r="B1519">
        <v>150480273</v>
      </c>
      <c r="C1519">
        <v>150537443</v>
      </c>
      <c r="D1519" t="s">
        <v>2007</v>
      </c>
      <c r="E1519" t="s">
        <v>2008</v>
      </c>
      <c r="F1519" t="s">
        <v>56</v>
      </c>
      <c r="G1519" t="s">
        <v>2009</v>
      </c>
      <c r="H1519" t="s">
        <v>2022</v>
      </c>
    </row>
    <row r="1520" spans="1:8" x14ac:dyDescent="0.3">
      <c r="A1520">
        <v>5</v>
      </c>
      <c r="B1520">
        <v>150480273</v>
      </c>
      <c r="C1520">
        <v>150537443</v>
      </c>
      <c r="D1520" t="s">
        <v>2007</v>
      </c>
      <c r="E1520" t="s">
        <v>2008</v>
      </c>
      <c r="F1520" t="s">
        <v>54</v>
      </c>
      <c r="G1520" t="s">
        <v>2009</v>
      </c>
      <c r="H1520" t="s">
        <v>2023</v>
      </c>
    </row>
    <row r="1521" spans="1:8" x14ac:dyDescent="0.3">
      <c r="A1521">
        <v>5</v>
      </c>
      <c r="B1521">
        <v>150480273</v>
      </c>
      <c r="C1521">
        <v>150537443</v>
      </c>
      <c r="D1521" t="s">
        <v>2007</v>
      </c>
      <c r="E1521" t="s">
        <v>2008</v>
      </c>
      <c r="F1521" t="s">
        <v>51</v>
      </c>
      <c r="G1521" t="s">
        <v>2009</v>
      </c>
      <c r="H1521" t="s">
        <v>2024</v>
      </c>
    </row>
    <row r="1522" spans="1:8" x14ac:dyDescent="0.3">
      <c r="A1522">
        <v>5</v>
      </c>
      <c r="B1522">
        <v>150480273</v>
      </c>
      <c r="C1522">
        <v>150537443</v>
      </c>
      <c r="D1522" t="s">
        <v>2007</v>
      </c>
      <c r="E1522" t="s">
        <v>2008</v>
      </c>
      <c r="F1522" t="s">
        <v>54</v>
      </c>
      <c r="G1522" t="s">
        <v>2009</v>
      </c>
      <c r="H1522" t="s">
        <v>2025</v>
      </c>
    </row>
    <row r="1523" spans="1:8" x14ac:dyDescent="0.3">
      <c r="A1523">
        <v>2</v>
      </c>
      <c r="B1523">
        <v>238536219</v>
      </c>
      <c r="C1523">
        <v>238722325</v>
      </c>
      <c r="D1523" t="s">
        <v>2026</v>
      </c>
      <c r="E1523" t="s">
        <v>2027</v>
      </c>
      <c r="F1523" t="s">
        <v>54</v>
      </c>
      <c r="G1523" t="s">
        <v>2028</v>
      </c>
      <c r="H1523" t="s">
        <v>2029</v>
      </c>
    </row>
    <row r="1524" spans="1:8" x14ac:dyDescent="0.3">
      <c r="A1524">
        <v>2</v>
      </c>
      <c r="B1524">
        <v>238536219</v>
      </c>
      <c r="C1524">
        <v>238722325</v>
      </c>
      <c r="D1524" t="s">
        <v>2026</v>
      </c>
      <c r="E1524" t="s">
        <v>2027</v>
      </c>
      <c r="F1524" t="s">
        <v>56</v>
      </c>
      <c r="G1524" t="s">
        <v>2028</v>
      </c>
      <c r="H1524" t="s">
        <v>2030</v>
      </c>
    </row>
    <row r="1525" spans="1:8" x14ac:dyDescent="0.3">
      <c r="A1525">
        <v>2</v>
      </c>
      <c r="B1525">
        <v>238536219</v>
      </c>
      <c r="C1525">
        <v>238722325</v>
      </c>
      <c r="D1525" t="s">
        <v>2026</v>
      </c>
      <c r="E1525" t="s">
        <v>2027</v>
      </c>
      <c r="F1525" t="s">
        <v>51</v>
      </c>
      <c r="G1525" t="s">
        <v>2028</v>
      </c>
      <c r="H1525" t="s">
        <v>2031</v>
      </c>
    </row>
    <row r="1526" spans="1:8" x14ac:dyDescent="0.3">
      <c r="A1526">
        <v>2</v>
      </c>
      <c r="B1526">
        <v>238536219</v>
      </c>
      <c r="C1526">
        <v>238722325</v>
      </c>
      <c r="D1526" t="s">
        <v>2026</v>
      </c>
      <c r="E1526" t="s">
        <v>2027</v>
      </c>
      <c r="F1526" t="s">
        <v>51</v>
      </c>
      <c r="G1526" t="s">
        <v>2028</v>
      </c>
      <c r="H1526" t="s">
        <v>2032</v>
      </c>
    </row>
    <row r="1527" spans="1:8" x14ac:dyDescent="0.3">
      <c r="A1527">
        <v>2</v>
      </c>
      <c r="B1527">
        <v>238536219</v>
      </c>
      <c r="C1527">
        <v>238722325</v>
      </c>
      <c r="D1527" t="s">
        <v>2026</v>
      </c>
      <c r="E1527" t="s">
        <v>2027</v>
      </c>
      <c r="F1527" t="s">
        <v>54</v>
      </c>
      <c r="G1527" t="s">
        <v>2028</v>
      </c>
      <c r="H1527" t="s">
        <v>2033</v>
      </c>
    </row>
    <row r="1528" spans="1:8" x14ac:dyDescent="0.3">
      <c r="A1528">
        <v>2</v>
      </c>
      <c r="B1528">
        <v>238536219</v>
      </c>
      <c r="C1528">
        <v>238722325</v>
      </c>
      <c r="D1528" t="s">
        <v>2026</v>
      </c>
      <c r="E1528" t="s">
        <v>2027</v>
      </c>
      <c r="F1528" t="s">
        <v>54</v>
      </c>
      <c r="G1528" t="s">
        <v>2028</v>
      </c>
      <c r="H1528" t="s">
        <v>2034</v>
      </c>
    </row>
    <row r="1529" spans="1:8" x14ac:dyDescent="0.3">
      <c r="A1529">
        <v>2</v>
      </c>
      <c r="B1529">
        <v>238536219</v>
      </c>
      <c r="C1529">
        <v>238722325</v>
      </c>
      <c r="D1529" t="s">
        <v>2026</v>
      </c>
      <c r="E1529" t="s">
        <v>2027</v>
      </c>
      <c r="F1529" t="s">
        <v>54</v>
      </c>
      <c r="G1529" t="s">
        <v>2028</v>
      </c>
      <c r="H1529" t="s">
        <v>2035</v>
      </c>
    </row>
    <row r="1530" spans="1:8" x14ac:dyDescent="0.3">
      <c r="A1530">
        <v>2</v>
      </c>
      <c r="B1530">
        <v>238536219</v>
      </c>
      <c r="C1530">
        <v>238722325</v>
      </c>
      <c r="D1530" t="s">
        <v>2026</v>
      </c>
      <c r="E1530" t="s">
        <v>2027</v>
      </c>
      <c r="F1530" t="s">
        <v>54</v>
      </c>
      <c r="G1530" t="s">
        <v>2028</v>
      </c>
      <c r="H1530" t="s">
        <v>2036</v>
      </c>
    </row>
    <row r="1531" spans="1:8" x14ac:dyDescent="0.3">
      <c r="A1531">
        <v>2</v>
      </c>
      <c r="B1531">
        <v>238536219</v>
      </c>
      <c r="C1531">
        <v>238722325</v>
      </c>
      <c r="D1531" t="s">
        <v>2026</v>
      </c>
      <c r="E1531" t="s">
        <v>2027</v>
      </c>
      <c r="F1531" t="s">
        <v>51</v>
      </c>
      <c r="G1531" t="s">
        <v>2028</v>
      </c>
      <c r="H1531" t="s">
        <v>2037</v>
      </c>
    </row>
    <row r="1532" spans="1:8" x14ac:dyDescent="0.3">
      <c r="A1532">
        <v>2</v>
      </c>
      <c r="B1532">
        <v>238536219</v>
      </c>
      <c r="C1532">
        <v>238722325</v>
      </c>
      <c r="D1532" t="s">
        <v>2026</v>
      </c>
      <c r="E1532" t="s">
        <v>2027</v>
      </c>
      <c r="F1532" t="s">
        <v>56</v>
      </c>
      <c r="G1532" t="s">
        <v>2028</v>
      </c>
      <c r="H1532" t="s">
        <v>2038</v>
      </c>
    </row>
    <row r="1533" spans="1:8" x14ac:dyDescent="0.3">
      <c r="A1533">
        <v>2</v>
      </c>
      <c r="B1533">
        <v>238536219</v>
      </c>
      <c r="C1533">
        <v>238722325</v>
      </c>
      <c r="D1533" t="s">
        <v>2026</v>
      </c>
      <c r="E1533" t="s">
        <v>2027</v>
      </c>
      <c r="F1533" t="s">
        <v>56</v>
      </c>
      <c r="G1533" t="s">
        <v>2028</v>
      </c>
      <c r="H1533" t="s">
        <v>2039</v>
      </c>
    </row>
    <row r="1534" spans="1:8" x14ac:dyDescent="0.3">
      <c r="A1534">
        <v>2</v>
      </c>
      <c r="B1534">
        <v>238536219</v>
      </c>
      <c r="C1534">
        <v>238722325</v>
      </c>
      <c r="D1534" t="s">
        <v>2026</v>
      </c>
      <c r="E1534" t="s">
        <v>2027</v>
      </c>
      <c r="F1534" t="s">
        <v>51</v>
      </c>
      <c r="G1534" t="s">
        <v>2028</v>
      </c>
      <c r="H1534" t="s">
        <v>2040</v>
      </c>
    </row>
    <row r="1535" spans="1:8" x14ac:dyDescent="0.3">
      <c r="A1535">
        <v>2</v>
      </c>
      <c r="B1535">
        <v>238536219</v>
      </c>
      <c r="C1535">
        <v>238722325</v>
      </c>
      <c r="D1535" t="s">
        <v>2026</v>
      </c>
      <c r="E1535" t="s">
        <v>2027</v>
      </c>
      <c r="F1535" t="s">
        <v>51</v>
      </c>
      <c r="G1535" t="s">
        <v>2028</v>
      </c>
      <c r="H1535" t="s">
        <v>2041</v>
      </c>
    </row>
    <row r="1536" spans="1:8" x14ac:dyDescent="0.3">
      <c r="A1536">
        <v>2</v>
      </c>
      <c r="B1536">
        <v>238536219</v>
      </c>
      <c r="C1536">
        <v>238722325</v>
      </c>
      <c r="D1536" t="s">
        <v>2026</v>
      </c>
      <c r="E1536" t="s">
        <v>2027</v>
      </c>
      <c r="F1536" t="s">
        <v>56</v>
      </c>
      <c r="G1536" t="s">
        <v>2028</v>
      </c>
      <c r="H1536" t="s">
        <v>2042</v>
      </c>
    </row>
    <row r="1537" spans="1:8" x14ac:dyDescent="0.3">
      <c r="A1537">
        <v>2</v>
      </c>
      <c r="B1537">
        <v>238536219</v>
      </c>
      <c r="C1537">
        <v>238722325</v>
      </c>
      <c r="D1537" t="s">
        <v>2026</v>
      </c>
      <c r="E1537" t="s">
        <v>2027</v>
      </c>
      <c r="F1537" t="s">
        <v>56</v>
      </c>
      <c r="G1537" t="s">
        <v>2028</v>
      </c>
      <c r="H1537" t="s">
        <v>2043</v>
      </c>
    </row>
    <row r="1538" spans="1:8" x14ac:dyDescent="0.3">
      <c r="A1538">
        <v>5</v>
      </c>
      <c r="B1538">
        <v>139554227</v>
      </c>
      <c r="C1538">
        <v>139661637</v>
      </c>
      <c r="D1538" t="s">
        <v>2044</v>
      </c>
      <c r="E1538" t="s">
        <v>2045</v>
      </c>
      <c r="F1538" t="s">
        <v>54</v>
      </c>
      <c r="G1538" t="s">
        <v>2046</v>
      </c>
      <c r="H1538" t="s">
        <v>2047</v>
      </c>
    </row>
    <row r="1539" spans="1:8" x14ac:dyDescent="0.3">
      <c r="A1539">
        <v>5</v>
      </c>
      <c r="B1539">
        <v>139554227</v>
      </c>
      <c r="C1539">
        <v>139661637</v>
      </c>
      <c r="D1539" t="s">
        <v>2044</v>
      </c>
      <c r="E1539" t="s">
        <v>2045</v>
      </c>
      <c r="F1539" t="s">
        <v>51</v>
      </c>
      <c r="G1539" t="s">
        <v>2046</v>
      </c>
      <c r="H1539" t="s">
        <v>2048</v>
      </c>
    </row>
    <row r="1540" spans="1:8" x14ac:dyDescent="0.3">
      <c r="A1540">
        <v>5</v>
      </c>
      <c r="B1540">
        <v>139554227</v>
      </c>
      <c r="C1540">
        <v>139661637</v>
      </c>
      <c r="D1540" t="s">
        <v>2044</v>
      </c>
      <c r="E1540" t="s">
        <v>2045</v>
      </c>
      <c r="F1540" t="s">
        <v>51</v>
      </c>
      <c r="G1540" t="s">
        <v>2046</v>
      </c>
      <c r="H1540" t="s">
        <v>2049</v>
      </c>
    </row>
    <row r="1541" spans="1:8" x14ac:dyDescent="0.3">
      <c r="A1541">
        <v>5</v>
      </c>
      <c r="B1541">
        <v>139554227</v>
      </c>
      <c r="C1541">
        <v>139661637</v>
      </c>
      <c r="D1541" t="s">
        <v>2044</v>
      </c>
      <c r="E1541" t="s">
        <v>2045</v>
      </c>
      <c r="F1541" t="s">
        <v>51</v>
      </c>
      <c r="G1541" t="s">
        <v>2046</v>
      </c>
      <c r="H1541" t="s">
        <v>2050</v>
      </c>
    </row>
    <row r="1542" spans="1:8" x14ac:dyDescent="0.3">
      <c r="A1542">
        <v>13</v>
      </c>
      <c r="B1542">
        <v>21286570</v>
      </c>
      <c r="C1542">
        <v>21288285</v>
      </c>
      <c r="D1542" t="s">
        <v>2051</v>
      </c>
      <c r="F1542" t="s">
        <v>2052</v>
      </c>
      <c r="G1542" t="s">
        <v>2053</v>
      </c>
      <c r="H1542" t="s">
        <v>2054</v>
      </c>
    </row>
    <row r="1543" spans="1:8" x14ac:dyDescent="0.3">
      <c r="A1543">
        <v>3</v>
      </c>
      <c r="B1543">
        <v>30647994</v>
      </c>
      <c r="C1543">
        <v>30735634</v>
      </c>
      <c r="D1543" t="s">
        <v>2055</v>
      </c>
      <c r="E1543" t="s">
        <v>2056</v>
      </c>
      <c r="F1543" t="s">
        <v>54</v>
      </c>
      <c r="G1543" t="s">
        <v>2057</v>
      </c>
      <c r="H1543" t="s">
        <v>2058</v>
      </c>
    </row>
    <row r="1544" spans="1:8" x14ac:dyDescent="0.3">
      <c r="A1544">
        <v>3</v>
      </c>
      <c r="B1544">
        <v>30647994</v>
      </c>
      <c r="C1544">
        <v>30735634</v>
      </c>
      <c r="D1544" t="s">
        <v>2055</v>
      </c>
      <c r="E1544" t="s">
        <v>2056</v>
      </c>
      <c r="F1544" t="s">
        <v>54</v>
      </c>
      <c r="G1544" t="s">
        <v>2057</v>
      </c>
      <c r="H1544" t="s">
        <v>2059</v>
      </c>
    </row>
    <row r="1545" spans="1:8" x14ac:dyDescent="0.3">
      <c r="A1545">
        <v>17</v>
      </c>
      <c r="B1545">
        <v>411908</v>
      </c>
      <c r="C1545">
        <v>624957</v>
      </c>
      <c r="D1545" t="s">
        <v>2060</v>
      </c>
      <c r="E1545" t="s">
        <v>2061</v>
      </c>
      <c r="F1545" t="s">
        <v>54</v>
      </c>
      <c r="G1545" t="s">
        <v>2062</v>
      </c>
      <c r="H1545" t="s">
        <v>2063</v>
      </c>
    </row>
    <row r="1546" spans="1:8" x14ac:dyDescent="0.3">
      <c r="A1546">
        <v>17</v>
      </c>
      <c r="B1546">
        <v>411908</v>
      </c>
      <c r="C1546">
        <v>624957</v>
      </c>
      <c r="D1546" t="s">
        <v>2060</v>
      </c>
      <c r="E1546" t="s">
        <v>2061</v>
      </c>
      <c r="F1546" t="s">
        <v>54</v>
      </c>
      <c r="G1546" t="s">
        <v>2062</v>
      </c>
      <c r="H1546" t="s">
        <v>2064</v>
      </c>
    </row>
    <row r="1547" spans="1:8" x14ac:dyDescent="0.3">
      <c r="A1547">
        <v>17</v>
      </c>
      <c r="B1547">
        <v>411908</v>
      </c>
      <c r="C1547">
        <v>624957</v>
      </c>
      <c r="D1547" t="s">
        <v>2060</v>
      </c>
      <c r="E1547" t="s">
        <v>2061</v>
      </c>
      <c r="F1547" t="s">
        <v>51</v>
      </c>
      <c r="G1547" t="s">
        <v>2062</v>
      </c>
      <c r="H1547" t="s">
        <v>2065</v>
      </c>
    </row>
    <row r="1548" spans="1:8" x14ac:dyDescent="0.3">
      <c r="A1548">
        <v>17</v>
      </c>
      <c r="B1548">
        <v>411908</v>
      </c>
      <c r="C1548">
        <v>624957</v>
      </c>
      <c r="D1548" t="s">
        <v>2060</v>
      </c>
      <c r="E1548" t="s">
        <v>2061</v>
      </c>
      <c r="F1548" t="s">
        <v>51</v>
      </c>
      <c r="G1548" t="s">
        <v>2062</v>
      </c>
      <c r="H1548" t="s">
        <v>2066</v>
      </c>
    </row>
    <row r="1549" spans="1:8" x14ac:dyDescent="0.3">
      <c r="A1549">
        <v>17</v>
      </c>
      <c r="B1549">
        <v>411908</v>
      </c>
      <c r="C1549">
        <v>624957</v>
      </c>
      <c r="D1549" t="s">
        <v>2060</v>
      </c>
      <c r="E1549" t="s">
        <v>2061</v>
      </c>
      <c r="F1549" t="s">
        <v>56</v>
      </c>
      <c r="G1549" t="s">
        <v>2062</v>
      </c>
      <c r="H1549" t="s">
        <v>2067</v>
      </c>
    </row>
    <row r="1550" spans="1:8" x14ac:dyDescent="0.3">
      <c r="A1550">
        <v>17</v>
      </c>
      <c r="B1550">
        <v>411908</v>
      </c>
      <c r="C1550">
        <v>624957</v>
      </c>
      <c r="D1550" t="s">
        <v>2060</v>
      </c>
      <c r="E1550" t="s">
        <v>2061</v>
      </c>
      <c r="F1550" t="s">
        <v>151</v>
      </c>
      <c r="G1550" t="s">
        <v>2062</v>
      </c>
      <c r="H1550" t="s">
        <v>2068</v>
      </c>
    </row>
    <row r="1551" spans="1:8" x14ac:dyDescent="0.3">
      <c r="A1551">
        <v>17</v>
      </c>
      <c r="B1551">
        <v>411908</v>
      </c>
      <c r="C1551">
        <v>624957</v>
      </c>
      <c r="D1551" t="s">
        <v>2060</v>
      </c>
      <c r="E1551" t="s">
        <v>2061</v>
      </c>
      <c r="F1551" t="s">
        <v>54</v>
      </c>
      <c r="G1551" t="s">
        <v>2062</v>
      </c>
      <c r="H1551" t="s">
        <v>2069</v>
      </c>
    </row>
    <row r="1552" spans="1:8" x14ac:dyDescent="0.3">
      <c r="A1552">
        <v>17</v>
      </c>
      <c r="B1552">
        <v>411908</v>
      </c>
      <c r="C1552">
        <v>624957</v>
      </c>
      <c r="D1552" t="s">
        <v>2060</v>
      </c>
      <c r="E1552" t="s">
        <v>2061</v>
      </c>
      <c r="F1552" t="s">
        <v>54</v>
      </c>
      <c r="G1552" t="s">
        <v>2062</v>
      </c>
      <c r="H1552" t="s">
        <v>2070</v>
      </c>
    </row>
    <row r="1553" spans="1:8" x14ac:dyDescent="0.3">
      <c r="A1553">
        <v>17</v>
      </c>
      <c r="B1553">
        <v>411908</v>
      </c>
      <c r="C1553">
        <v>624957</v>
      </c>
      <c r="D1553" t="s">
        <v>2060</v>
      </c>
      <c r="E1553" t="s">
        <v>2061</v>
      </c>
      <c r="F1553" t="s">
        <v>54</v>
      </c>
      <c r="G1553" t="s">
        <v>2062</v>
      </c>
      <c r="H1553" t="s">
        <v>2071</v>
      </c>
    </row>
    <row r="1554" spans="1:8" x14ac:dyDescent="0.3">
      <c r="A1554">
        <v>17</v>
      </c>
      <c r="B1554">
        <v>411908</v>
      </c>
      <c r="C1554">
        <v>624957</v>
      </c>
      <c r="D1554" t="s">
        <v>2060</v>
      </c>
      <c r="E1554" t="s">
        <v>2061</v>
      </c>
      <c r="F1554" t="s">
        <v>151</v>
      </c>
      <c r="G1554" t="s">
        <v>2062</v>
      </c>
      <c r="H1554" t="s">
        <v>2072</v>
      </c>
    </row>
    <row r="1555" spans="1:8" x14ac:dyDescent="0.3">
      <c r="A1555">
        <v>17</v>
      </c>
      <c r="B1555">
        <v>411908</v>
      </c>
      <c r="C1555">
        <v>624957</v>
      </c>
      <c r="D1555" t="s">
        <v>2060</v>
      </c>
      <c r="E1555" t="s">
        <v>2061</v>
      </c>
      <c r="F1555" t="s">
        <v>56</v>
      </c>
      <c r="G1555" t="s">
        <v>2062</v>
      </c>
      <c r="H1555" t="s">
        <v>2073</v>
      </c>
    </row>
    <row r="1556" spans="1:8" x14ac:dyDescent="0.3">
      <c r="A1556">
        <v>17</v>
      </c>
      <c r="B1556">
        <v>411908</v>
      </c>
      <c r="C1556">
        <v>624957</v>
      </c>
      <c r="D1556" t="s">
        <v>2060</v>
      </c>
      <c r="E1556" t="s">
        <v>2061</v>
      </c>
      <c r="F1556" t="s">
        <v>56</v>
      </c>
      <c r="G1556" t="s">
        <v>2062</v>
      </c>
      <c r="H1556" t="s">
        <v>2074</v>
      </c>
    </row>
    <row r="1557" spans="1:8" x14ac:dyDescent="0.3">
      <c r="A1557">
        <v>17</v>
      </c>
      <c r="B1557">
        <v>411908</v>
      </c>
      <c r="C1557">
        <v>624957</v>
      </c>
      <c r="D1557" t="s">
        <v>2060</v>
      </c>
      <c r="E1557" t="s">
        <v>2061</v>
      </c>
      <c r="F1557" t="s">
        <v>54</v>
      </c>
      <c r="G1557" t="s">
        <v>2062</v>
      </c>
      <c r="H1557" t="s">
        <v>2075</v>
      </c>
    </row>
    <row r="1558" spans="1:8" x14ac:dyDescent="0.3">
      <c r="A1558">
        <v>17</v>
      </c>
      <c r="B1558">
        <v>411908</v>
      </c>
      <c r="C1558">
        <v>624957</v>
      </c>
      <c r="D1558" t="s">
        <v>2060</v>
      </c>
      <c r="E1558" t="s">
        <v>2061</v>
      </c>
      <c r="F1558" t="s">
        <v>51</v>
      </c>
      <c r="G1558" t="s">
        <v>2062</v>
      </c>
      <c r="H1558" t="s">
        <v>2076</v>
      </c>
    </row>
    <row r="1559" spans="1:8" x14ac:dyDescent="0.3">
      <c r="A1559">
        <v>17</v>
      </c>
      <c r="B1559">
        <v>411908</v>
      </c>
      <c r="C1559">
        <v>624957</v>
      </c>
      <c r="D1559" t="s">
        <v>2060</v>
      </c>
      <c r="E1559" t="s">
        <v>2061</v>
      </c>
      <c r="F1559" t="s">
        <v>54</v>
      </c>
      <c r="G1559" t="s">
        <v>2062</v>
      </c>
      <c r="H1559" t="s">
        <v>2077</v>
      </c>
    </row>
    <row r="1560" spans="1:8" x14ac:dyDescent="0.3">
      <c r="A1560">
        <v>17</v>
      </c>
      <c r="B1560">
        <v>411908</v>
      </c>
      <c r="C1560">
        <v>624957</v>
      </c>
      <c r="D1560" t="s">
        <v>2060</v>
      </c>
      <c r="E1560" t="s">
        <v>2061</v>
      </c>
      <c r="F1560" t="s">
        <v>51</v>
      </c>
      <c r="G1560" t="s">
        <v>2062</v>
      </c>
      <c r="H1560" t="s">
        <v>2078</v>
      </c>
    </row>
    <row r="1561" spans="1:8" x14ac:dyDescent="0.3">
      <c r="A1561">
        <v>17</v>
      </c>
      <c r="B1561">
        <v>411908</v>
      </c>
      <c r="C1561">
        <v>624957</v>
      </c>
      <c r="D1561" t="s">
        <v>2060</v>
      </c>
      <c r="E1561" t="s">
        <v>2061</v>
      </c>
      <c r="F1561" t="s">
        <v>56</v>
      </c>
      <c r="G1561" t="s">
        <v>2062</v>
      </c>
      <c r="H1561" t="s">
        <v>2079</v>
      </c>
    </row>
    <row r="1562" spans="1:8" x14ac:dyDescent="0.3">
      <c r="A1562">
        <v>17</v>
      </c>
      <c r="B1562">
        <v>411908</v>
      </c>
      <c r="C1562">
        <v>624957</v>
      </c>
      <c r="D1562" t="s">
        <v>2060</v>
      </c>
      <c r="E1562" t="s">
        <v>2061</v>
      </c>
      <c r="F1562" t="s">
        <v>56</v>
      </c>
      <c r="G1562" t="s">
        <v>2062</v>
      </c>
      <c r="H1562" t="s">
        <v>2080</v>
      </c>
    </row>
    <row r="1563" spans="1:8" x14ac:dyDescent="0.3">
      <c r="A1563">
        <v>17</v>
      </c>
      <c r="B1563">
        <v>411908</v>
      </c>
      <c r="C1563">
        <v>624957</v>
      </c>
      <c r="D1563" t="s">
        <v>2060</v>
      </c>
      <c r="E1563" t="s">
        <v>2061</v>
      </c>
      <c r="F1563" t="s">
        <v>51</v>
      </c>
      <c r="G1563" t="s">
        <v>2062</v>
      </c>
      <c r="H1563" t="s">
        <v>2081</v>
      </c>
    </row>
    <row r="1564" spans="1:8" x14ac:dyDescent="0.3">
      <c r="A1564">
        <v>17</v>
      </c>
      <c r="B1564">
        <v>411908</v>
      </c>
      <c r="C1564">
        <v>624957</v>
      </c>
      <c r="D1564" t="s">
        <v>2060</v>
      </c>
      <c r="E1564" t="s">
        <v>2061</v>
      </c>
      <c r="F1564" t="s">
        <v>51</v>
      </c>
      <c r="G1564" t="s">
        <v>2062</v>
      </c>
      <c r="H1564" t="s">
        <v>2082</v>
      </c>
    </row>
    <row r="1565" spans="1:8" x14ac:dyDescent="0.3">
      <c r="A1565">
        <v>17</v>
      </c>
      <c r="B1565">
        <v>411908</v>
      </c>
      <c r="C1565">
        <v>624957</v>
      </c>
      <c r="D1565" t="s">
        <v>2060</v>
      </c>
      <c r="E1565" t="s">
        <v>2061</v>
      </c>
      <c r="F1565" t="s">
        <v>54</v>
      </c>
      <c r="G1565" t="s">
        <v>2062</v>
      </c>
      <c r="H1565" t="s">
        <v>2083</v>
      </c>
    </row>
    <row r="1566" spans="1:8" x14ac:dyDescent="0.3">
      <c r="A1566">
        <v>9</v>
      </c>
      <c r="B1566">
        <v>95087766</v>
      </c>
      <c r="C1566">
        <v>95382815</v>
      </c>
      <c r="D1566" t="s">
        <v>2084</v>
      </c>
      <c r="E1566" t="s">
        <v>2085</v>
      </c>
      <c r="F1566" t="s">
        <v>54</v>
      </c>
      <c r="G1566" t="s">
        <v>2086</v>
      </c>
      <c r="H1566" t="s">
        <v>2087</v>
      </c>
    </row>
    <row r="1567" spans="1:8" x14ac:dyDescent="0.3">
      <c r="A1567">
        <v>9</v>
      </c>
      <c r="B1567">
        <v>95087766</v>
      </c>
      <c r="C1567">
        <v>95382815</v>
      </c>
      <c r="D1567" t="s">
        <v>2084</v>
      </c>
      <c r="E1567" t="s">
        <v>2085</v>
      </c>
      <c r="F1567" t="s">
        <v>54</v>
      </c>
      <c r="G1567" t="s">
        <v>2086</v>
      </c>
      <c r="H1567" t="s">
        <v>2088</v>
      </c>
    </row>
    <row r="1568" spans="1:8" x14ac:dyDescent="0.3">
      <c r="A1568">
        <v>9</v>
      </c>
      <c r="B1568">
        <v>95087766</v>
      </c>
      <c r="C1568">
        <v>95382815</v>
      </c>
      <c r="D1568" t="s">
        <v>2084</v>
      </c>
      <c r="E1568" t="s">
        <v>2085</v>
      </c>
      <c r="F1568" t="s">
        <v>54</v>
      </c>
      <c r="G1568" t="s">
        <v>2086</v>
      </c>
      <c r="H1568" t="s">
        <v>2089</v>
      </c>
    </row>
    <row r="1569" spans="1:8" x14ac:dyDescent="0.3">
      <c r="A1569">
        <v>6</v>
      </c>
      <c r="B1569">
        <v>125440195</v>
      </c>
      <c r="C1569">
        <v>125585553</v>
      </c>
      <c r="D1569" t="s">
        <v>2090</v>
      </c>
      <c r="E1569" t="s">
        <v>2091</v>
      </c>
      <c r="F1569" t="s">
        <v>54</v>
      </c>
      <c r="G1569" t="s">
        <v>2092</v>
      </c>
      <c r="H1569" t="s">
        <v>2093</v>
      </c>
    </row>
    <row r="1570" spans="1:8" x14ac:dyDescent="0.3">
      <c r="A1570">
        <v>6</v>
      </c>
      <c r="B1570">
        <v>125440195</v>
      </c>
      <c r="C1570">
        <v>125585553</v>
      </c>
      <c r="D1570" t="s">
        <v>2090</v>
      </c>
      <c r="E1570" t="s">
        <v>2091</v>
      </c>
      <c r="F1570" t="s">
        <v>54</v>
      </c>
      <c r="G1570" t="s">
        <v>2092</v>
      </c>
      <c r="H1570" t="s">
        <v>2094</v>
      </c>
    </row>
    <row r="1571" spans="1:8" x14ac:dyDescent="0.3">
      <c r="A1571">
        <v>6</v>
      </c>
      <c r="B1571">
        <v>125440195</v>
      </c>
      <c r="C1571">
        <v>125585553</v>
      </c>
      <c r="D1571" t="s">
        <v>2090</v>
      </c>
      <c r="E1571" t="s">
        <v>2091</v>
      </c>
      <c r="F1571" t="s">
        <v>54</v>
      </c>
      <c r="G1571" t="s">
        <v>2092</v>
      </c>
      <c r="H1571" t="s">
        <v>2095</v>
      </c>
    </row>
    <row r="1572" spans="1:8" x14ac:dyDescent="0.3">
      <c r="A1572">
        <v>6</v>
      </c>
      <c r="B1572">
        <v>125440195</v>
      </c>
      <c r="C1572">
        <v>125585553</v>
      </c>
      <c r="D1572" t="s">
        <v>2090</v>
      </c>
      <c r="E1572" t="s">
        <v>2091</v>
      </c>
      <c r="F1572" t="s">
        <v>54</v>
      </c>
      <c r="G1572" t="s">
        <v>2092</v>
      </c>
      <c r="H1572" t="s">
        <v>2096</v>
      </c>
    </row>
    <row r="1573" spans="1:8" x14ac:dyDescent="0.3">
      <c r="A1573">
        <v>6</v>
      </c>
      <c r="B1573">
        <v>125440195</v>
      </c>
      <c r="C1573">
        <v>125585553</v>
      </c>
      <c r="D1573" t="s">
        <v>2090</v>
      </c>
      <c r="E1573" t="s">
        <v>2091</v>
      </c>
      <c r="F1573" t="s">
        <v>54</v>
      </c>
      <c r="G1573" t="s">
        <v>2092</v>
      </c>
      <c r="H1573" t="s">
        <v>2097</v>
      </c>
    </row>
    <row r="1574" spans="1:8" x14ac:dyDescent="0.3">
      <c r="A1574">
        <v>6</v>
      </c>
      <c r="B1574">
        <v>125440195</v>
      </c>
      <c r="C1574">
        <v>125585553</v>
      </c>
      <c r="D1574" t="s">
        <v>2090</v>
      </c>
      <c r="E1574" t="s">
        <v>2091</v>
      </c>
      <c r="F1574" t="s">
        <v>54</v>
      </c>
      <c r="G1574" t="s">
        <v>2092</v>
      </c>
      <c r="H1574" t="s">
        <v>2098</v>
      </c>
    </row>
    <row r="1575" spans="1:8" x14ac:dyDescent="0.3">
      <c r="A1575">
        <v>6</v>
      </c>
      <c r="B1575">
        <v>125440195</v>
      </c>
      <c r="C1575">
        <v>125585553</v>
      </c>
      <c r="D1575" t="s">
        <v>2090</v>
      </c>
      <c r="E1575" t="s">
        <v>2091</v>
      </c>
      <c r="F1575" t="s">
        <v>56</v>
      </c>
      <c r="G1575" t="s">
        <v>2092</v>
      </c>
      <c r="H1575" t="s">
        <v>2099</v>
      </c>
    </row>
    <row r="1576" spans="1:8" x14ac:dyDescent="0.3">
      <c r="A1576">
        <v>6</v>
      </c>
      <c r="B1576">
        <v>125440195</v>
      </c>
      <c r="C1576">
        <v>125585553</v>
      </c>
      <c r="D1576" t="s">
        <v>2090</v>
      </c>
      <c r="E1576" t="s">
        <v>2091</v>
      </c>
      <c r="F1576" t="s">
        <v>54</v>
      </c>
      <c r="G1576" t="s">
        <v>2092</v>
      </c>
      <c r="H1576" t="s">
        <v>2100</v>
      </c>
    </row>
    <row r="1577" spans="1:8" x14ac:dyDescent="0.3">
      <c r="A1577">
        <v>6</v>
      </c>
      <c r="B1577">
        <v>125440195</v>
      </c>
      <c r="C1577">
        <v>125585553</v>
      </c>
      <c r="D1577" t="s">
        <v>2090</v>
      </c>
      <c r="E1577" t="s">
        <v>2091</v>
      </c>
      <c r="F1577" t="s">
        <v>56</v>
      </c>
      <c r="G1577" t="s">
        <v>2092</v>
      </c>
      <c r="H1577" t="s">
        <v>2101</v>
      </c>
    </row>
    <row r="1578" spans="1:8" x14ac:dyDescent="0.3">
      <c r="A1578">
        <v>6</v>
      </c>
      <c r="B1578">
        <v>125440195</v>
      </c>
      <c r="C1578">
        <v>125585553</v>
      </c>
      <c r="D1578" t="s">
        <v>2090</v>
      </c>
      <c r="E1578" t="s">
        <v>2091</v>
      </c>
      <c r="F1578" t="s">
        <v>54</v>
      </c>
      <c r="G1578" t="s">
        <v>2092</v>
      </c>
      <c r="H1578" t="s">
        <v>2102</v>
      </c>
    </row>
    <row r="1579" spans="1:8" x14ac:dyDescent="0.3">
      <c r="A1579">
        <v>6</v>
      </c>
      <c r="B1579">
        <v>125440195</v>
      </c>
      <c r="C1579">
        <v>125585553</v>
      </c>
      <c r="D1579" t="s">
        <v>2090</v>
      </c>
      <c r="E1579" t="s">
        <v>2091</v>
      </c>
      <c r="F1579" t="s">
        <v>54</v>
      </c>
      <c r="G1579" t="s">
        <v>2092</v>
      </c>
      <c r="H1579" t="s">
        <v>2103</v>
      </c>
    </row>
    <row r="1580" spans="1:8" x14ac:dyDescent="0.3">
      <c r="A1580">
        <v>6</v>
      </c>
      <c r="B1580">
        <v>125440195</v>
      </c>
      <c r="C1580">
        <v>125585553</v>
      </c>
      <c r="D1580" t="s">
        <v>2090</v>
      </c>
      <c r="E1580" t="s">
        <v>2091</v>
      </c>
      <c r="F1580" t="s">
        <v>54</v>
      </c>
      <c r="G1580" t="s">
        <v>2092</v>
      </c>
      <c r="H1580" t="s">
        <v>2104</v>
      </c>
    </row>
    <row r="1581" spans="1:8" x14ac:dyDescent="0.3">
      <c r="A1581">
        <v>6</v>
      </c>
      <c r="B1581">
        <v>125440195</v>
      </c>
      <c r="C1581">
        <v>125585553</v>
      </c>
      <c r="D1581" t="s">
        <v>2090</v>
      </c>
      <c r="E1581" t="s">
        <v>2091</v>
      </c>
      <c r="F1581" t="s">
        <v>54</v>
      </c>
      <c r="G1581" t="s">
        <v>2092</v>
      </c>
      <c r="H1581" t="s">
        <v>2105</v>
      </c>
    </row>
    <row r="1582" spans="1:8" x14ac:dyDescent="0.3">
      <c r="A1582">
        <v>6</v>
      </c>
      <c r="B1582">
        <v>125440195</v>
      </c>
      <c r="C1582">
        <v>125585553</v>
      </c>
      <c r="D1582" t="s">
        <v>2090</v>
      </c>
      <c r="E1582" t="s">
        <v>2091</v>
      </c>
      <c r="F1582" t="s">
        <v>56</v>
      </c>
      <c r="G1582" t="s">
        <v>2092</v>
      </c>
      <c r="H1582" t="s">
        <v>2106</v>
      </c>
    </row>
    <row r="1583" spans="1:8" x14ac:dyDescent="0.3">
      <c r="A1583">
        <v>6</v>
      </c>
      <c r="B1583">
        <v>125440195</v>
      </c>
      <c r="C1583">
        <v>125585553</v>
      </c>
      <c r="D1583" t="s">
        <v>2090</v>
      </c>
      <c r="E1583" t="s">
        <v>2091</v>
      </c>
      <c r="F1583" t="s">
        <v>51</v>
      </c>
      <c r="G1583" t="s">
        <v>2092</v>
      </c>
      <c r="H1583" t="s">
        <v>2107</v>
      </c>
    </row>
    <row r="1584" spans="1:8" x14ac:dyDescent="0.3">
      <c r="A1584">
        <v>6</v>
      </c>
      <c r="B1584">
        <v>125440195</v>
      </c>
      <c r="C1584">
        <v>125585553</v>
      </c>
      <c r="D1584" t="s">
        <v>2090</v>
      </c>
      <c r="E1584" t="s">
        <v>2091</v>
      </c>
      <c r="F1584" t="s">
        <v>51</v>
      </c>
      <c r="G1584" t="s">
        <v>2092</v>
      </c>
      <c r="H1584" t="s">
        <v>2108</v>
      </c>
    </row>
    <row r="1585" spans="1:8" x14ac:dyDescent="0.3">
      <c r="A1585">
        <v>6</v>
      </c>
      <c r="B1585">
        <v>125440195</v>
      </c>
      <c r="C1585">
        <v>125585553</v>
      </c>
      <c r="D1585" t="s">
        <v>2090</v>
      </c>
      <c r="E1585" t="s">
        <v>2091</v>
      </c>
      <c r="F1585" t="s">
        <v>56</v>
      </c>
      <c r="G1585" t="s">
        <v>2092</v>
      </c>
      <c r="H1585" t="s">
        <v>2109</v>
      </c>
    </row>
    <row r="1586" spans="1:8" x14ac:dyDescent="0.3">
      <c r="A1586">
        <v>6</v>
      </c>
      <c r="B1586">
        <v>125541108</v>
      </c>
      <c r="C1586">
        <v>125623282</v>
      </c>
      <c r="D1586" t="s">
        <v>2110</v>
      </c>
      <c r="E1586" t="s">
        <v>2111</v>
      </c>
      <c r="F1586" t="s">
        <v>51</v>
      </c>
      <c r="G1586" t="s">
        <v>2112</v>
      </c>
      <c r="H1586" t="s">
        <v>2113</v>
      </c>
    </row>
    <row r="1587" spans="1:8" x14ac:dyDescent="0.3">
      <c r="A1587">
        <v>6</v>
      </c>
      <c r="B1587">
        <v>125541108</v>
      </c>
      <c r="C1587">
        <v>125623282</v>
      </c>
      <c r="D1587" t="s">
        <v>2110</v>
      </c>
      <c r="E1587" t="s">
        <v>2111</v>
      </c>
      <c r="F1587" t="s">
        <v>151</v>
      </c>
      <c r="G1587" t="s">
        <v>2112</v>
      </c>
      <c r="H1587" t="s">
        <v>2114</v>
      </c>
    </row>
    <row r="1588" spans="1:8" x14ac:dyDescent="0.3">
      <c r="A1588">
        <v>6</v>
      </c>
      <c r="B1588">
        <v>125541108</v>
      </c>
      <c r="C1588">
        <v>125623282</v>
      </c>
      <c r="D1588" t="s">
        <v>2110</v>
      </c>
      <c r="E1588" t="s">
        <v>2111</v>
      </c>
      <c r="F1588" t="s">
        <v>151</v>
      </c>
      <c r="G1588" t="s">
        <v>2112</v>
      </c>
      <c r="H1588" t="s">
        <v>2115</v>
      </c>
    </row>
    <row r="1589" spans="1:8" x14ac:dyDescent="0.3">
      <c r="A1589">
        <v>6</v>
      </c>
      <c r="B1589">
        <v>125541108</v>
      </c>
      <c r="C1589">
        <v>125623282</v>
      </c>
      <c r="D1589" t="s">
        <v>2110</v>
      </c>
      <c r="E1589" t="s">
        <v>2111</v>
      </c>
      <c r="F1589" t="s">
        <v>54</v>
      </c>
      <c r="G1589" t="s">
        <v>2112</v>
      </c>
      <c r="H1589" t="s">
        <v>2116</v>
      </c>
    </row>
    <row r="1590" spans="1:8" x14ac:dyDescent="0.3">
      <c r="A1590">
        <v>6</v>
      </c>
      <c r="B1590">
        <v>125541108</v>
      </c>
      <c r="C1590">
        <v>125623282</v>
      </c>
      <c r="D1590" t="s">
        <v>2110</v>
      </c>
      <c r="E1590" t="s">
        <v>2111</v>
      </c>
      <c r="F1590" t="s">
        <v>56</v>
      </c>
      <c r="G1590" t="s">
        <v>2112</v>
      </c>
      <c r="H1590" t="s">
        <v>2117</v>
      </c>
    </row>
    <row r="1591" spans="1:8" x14ac:dyDescent="0.3">
      <c r="A1591">
        <v>6</v>
      </c>
      <c r="B1591">
        <v>125541108</v>
      </c>
      <c r="C1591">
        <v>125623282</v>
      </c>
      <c r="D1591" t="s">
        <v>2110</v>
      </c>
      <c r="E1591" t="s">
        <v>2111</v>
      </c>
      <c r="F1591" t="s">
        <v>54</v>
      </c>
      <c r="G1591" t="s">
        <v>2112</v>
      </c>
      <c r="H1591" t="s">
        <v>2118</v>
      </c>
    </row>
    <row r="1592" spans="1:8" x14ac:dyDescent="0.3">
      <c r="A1592">
        <v>6</v>
      </c>
      <c r="B1592">
        <v>125541108</v>
      </c>
      <c r="C1592">
        <v>125623282</v>
      </c>
      <c r="D1592" t="s">
        <v>2110</v>
      </c>
      <c r="E1592" t="s">
        <v>2111</v>
      </c>
      <c r="F1592" t="s">
        <v>56</v>
      </c>
      <c r="G1592" t="s">
        <v>2112</v>
      </c>
      <c r="H1592" t="s">
        <v>2119</v>
      </c>
    </row>
    <row r="1593" spans="1:8" x14ac:dyDescent="0.3">
      <c r="A1593">
        <v>6</v>
      </c>
      <c r="B1593">
        <v>125541108</v>
      </c>
      <c r="C1593">
        <v>125623282</v>
      </c>
      <c r="D1593" t="s">
        <v>2110</v>
      </c>
      <c r="E1593" t="s">
        <v>2111</v>
      </c>
      <c r="F1593" t="s">
        <v>56</v>
      </c>
      <c r="G1593" t="s">
        <v>2112</v>
      </c>
      <c r="H1593" t="s">
        <v>2120</v>
      </c>
    </row>
    <row r="1594" spans="1:8" x14ac:dyDescent="0.3">
      <c r="A1594">
        <v>6</v>
      </c>
      <c r="B1594">
        <v>125541108</v>
      </c>
      <c r="C1594">
        <v>125623282</v>
      </c>
      <c r="D1594" t="s">
        <v>2110</v>
      </c>
      <c r="E1594" t="s">
        <v>2111</v>
      </c>
      <c r="F1594" t="s">
        <v>54</v>
      </c>
      <c r="G1594" t="s">
        <v>2112</v>
      </c>
      <c r="H1594" t="s">
        <v>2121</v>
      </c>
    </row>
    <row r="1595" spans="1:8" x14ac:dyDescent="0.3">
      <c r="A1595">
        <v>6</v>
      </c>
      <c r="B1595">
        <v>125541108</v>
      </c>
      <c r="C1595">
        <v>125623282</v>
      </c>
      <c r="D1595" t="s">
        <v>2110</v>
      </c>
      <c r="E1595" t="s">
        <v>2111</v>
      </c>
      <c r="F1595" t="s">
        <v>51</v>
      </c>
      <c r="G1595" t="s">
        <v>2112</v>
      </c>
      <c r="H1595" t="s">
        <v>2122</v>
      </c>
    </row>
    <row r="1596" spans="1:8" x14ac:dyDescent="0.3">
      <c r="A1596">
        <v>6</v>
      </c>
      <c r="B1596">
        <v>125541108</v>
      </c>
      <c r="C1596">
        <v>125623282</v>
      </c>
      <c r="D1596" t="s">
        <v>2110</v>
      </c>
      <c r="E1596" t="s">
        <v>2111</v>
      </c>
      <c r="F1596" t="s">
        <v>54</v>
      </c>
      <c r="G1596" t="s">
        <v>2112</v>
      </c>
      <c r="H1596" t="s">
        <v>2123</v>
      </c>
    </row>
    <row r="1597" spans="1:8" x14ac:dyDescent="0.3">
      <c r="A1597">
        <v>1</v>
      </c>
      <c r="B1597">
        <v>95285898</v>
      </c>
      <c r="C1597">
        <v>95360802</v>
      </c>
      <c r="D1597" t="s">
        <v>2124</v>
      </c>
      <c r="E1597" t="s">
        <v>2125</v>
      </c>
      <c r="F1597" t="s">
        <v>54</v>
      </c>
      <c r="G1597" t="s">
        <v>2126</v>
      </c>
      <c r="H1597" t="s">
        <v>2127</v>
      </c>
    </row>
    <row r="1598" spans="1:8" x14ac:dyDescent="0.3">
      <c r="A1598">
        <v>1</v>
      </c>
      <c r="B1598">
        <v>95285898</v>
      </c>
      <c r="C1598">
        <v>95360802</v>
      </c>
      <c r="D1598" t="s">
        <v>2124</v>
      </c>
      <c r="E1598" t="s">
        <v>2125</v>
      </c>
      <c r="F1598" t="s">
        <v>54</v>
      </c>
      <c r="G1598" t="s">
        <v>2126</v>
      </c>
      <c r="H1598" t="s">
        <v>2128</v>
      </c>
    </row>
    <row r="1599" spans="1:8" x14ac:dyDescent="0.3">
      <c r="A1599">
        <v>1</v>
      </c>
      <c r="B1599">
        <v>95285898</v>
      </c>
      <c r="C1599">
        <v>95360802</v>
      </c>
      <c r="D1599" t="s">
        <v>2124</v>
      </c>
      <c r="E1599" t="s">
        <v>2125</v>
      </c>
      <c r="F1599" t="s">
        <v>54</v>
      </c>
      <c r="G1599" t="s">
        <v>2126</v>
      </c>
      <c r="H1599" t="s">
        <v>2129</v>
      </c>
    </row>
    <row r="1600" spans="1:8" x14ac:dyDescent="0.3">
      <c r="A1600">
        <v>1</v>
      </c>
      <c r="B1600">
        <v>95285898</v>
      </c>
      <c r="C1600">
        <v>95360802</v>
      </c>
      <c r="D1600" t="s">
        <v>2124</v>
      </c>
      <c r="E1600" t="s">
        <v>2125</v>
      </c>
      <c r="F1600" t="s">
        <v>54</v>
      </c>
      <c r="G1600" t="s">
        <v>2126</v>
      </c>
      <c r="H1600" t="s">
        <v>2130</v>
      </c>
    </row>
    <row r="1601" spans="1:8" x14ac:dyDescent="0.3">
      <c r="A1601">
        <v>1</v>
      </c>
      <c r="B1601">
        <v>95285898</v>
      </c>
      <c r="C1601">
        <v>95360802</v>
      </c>
      <c r="D1601" t="s">
        <v>2124</v>
      </c>
      <c r="E1601" t="s">
        <v>2125</v>
      </c>
      <c r="F1601" t="s">
        <v>54</v>
      </c>
      <c r="G1601" t="s">
        <v>2126</v>
      </c>
      <c r="H1601" t="s">
        <v>2131</v>
      </c>
    </row>
    <row r="1602" spans="1:8" x14ac:dyDescent="0.3">
      <c r="A1602">
        <v>1</v>
      </c>
      <c r="B1602">
        <v>95285898</v>
      </c>
      <c r="C1602">
        <v>95360802</v>
      </c>
      <c r="D1602" t="s">
        <v>2124</v>
      </c>
      <c r="E1602" t="s">
        <v>2125</v>
      </c>
      <c r="F1602" t="s">
        <v>54</v>
      </c>
      <c r="G1602" t="s">
        <v>2126</v>
      </c>
      <c r="H1602" t="s">
        <v>2132</v>
      </c>
    </row>
    <row r="1603" spans="1:8" x14ac:dyDescent="0.3">
      <c r="A1603">
        <v>1</v>
      </c>
      <c r="B1603">
        <v>95285898</v>
      </c>
      <c r="C1603">
        <v>95360802</v>
      </c>
      <c r="D1603" t="s">
        <v>2124</v>
      </c>
      <c r="E1603" t="s">
        <v>2125</v>
      </c>
      <c r="F1603" t="s">
        <v>54</v>
      </c>
      <c r="G1603" t="s">
        <v>2126</v>
      </c>
      <c r="H1603" t="s">
        <v>2133</v>
      </c>
    </row>
    <row r="1604" spans="1:8" x14ac:dyDescent="0.3">
      <c r="A1604">
        <v>1</v>
      </c>
      <c r="B1604">
        <v>95285898</v>
      </c>
      <c r="C1604">
        <v>95360802</v>
      </c>
      <c r="D1604" t="s">
        <v>2124</v>
      </c>
      <c r="E1604" t="s">
        <v>2125</v>
      </c>
      <c r="F1604" t="s">
        <v>151</v>
      </c>
      <c r="G1604" t="s">
        <v>2126</v>
      </c>
      <c r="H1604" t="s">
        <v>2134</v>
      </c>
    </row>
    <row r="1605" spans="1:8" x14ac:dyDescent="0.3">
      <c r="A1605">
        <v>1</v>
      </c>
      <c r="B1605">
        <v>95285898</v>
      </c>
      <c r="C1605">
        <v>95360802</v>
      </c>
      <c r="D1605" t="s">
        <v>2124</v>
      </c>
      <c r="E1605" t="s">
        <v>2125</v>
      </c>
      <c r="F1605" t="s">
        <v>51</v>
      </c>
      <c r="G1605" t="s">
        <v>2126</v>
      </c>
      <c r="H1605" t="s">
        <v>2135</v>
      </c>
    </row>
    <row r="1606" spans="1:8" x14ac:dyDescent="0.3">
      <c r="A1606">
        <v>1</v>
      </c>
      <c r="B1606">
        <v>95285898</v>
      </c>
      <c r="C1606">
        <v>95360802</v>
      </c>
      <c r="D1606" t="s">
        <v>2124</v>
      </c>
      <c r="E1606" t="s">
        <v>2125</v>
      </c>
      <c r="F1606" t="s">
        <v>54</v>
      </c>
      <c r="G1606" t="s">
        <v>2126</v>
      </c>
      <c r="H1606" t="s">
        <v>2136</v>
      </c>
    </row>
    <row r="1607" spans="1:8" x14ac:dyDescent="0.3">
      <c r="A1607">
        <v>9</v>
      </c>
      <c r="B1607">
        <v>97488983</v>
      </c>
      <c r="C1607">
        <v>97849441</v>
      </c>
      <c r="D1607" t="s">
        <v>2137</v>
      </c>
      <c r="E1607" t="s">
        <v>2138</v>
      </c>
      <c r="F1607" t="s">
        <v>54</v>
      </c>
      <c r="G1607" t="s">
        <v>2139</v>
      </c>
      <c r="H1607" t="s">
        <v>2140</v>
      </c>
    </row>
    <row r="1608" spans="1:8" x14ac:dyDescent="0.3">
      <c r="A1608">
        <v>9</v>
      </c>
      <c r="B1608">
        <v>97488983</v>
      </c>
      <c r="C1608">
        <v>97849441</v>
      </c>
      <c r="D1608" t="s">
        <v>2137</v>
      </c>
      <c r="E1608" t="s">
        <v>2138</v>
      </c>
      <c r="F1608" t="s">
        <v>54</v>
      </c>
      <c r="G1608" t="s">
        <v>2139</v>
      </c>
      <c r="H1608" t="s">
        <v>2141</v>
      </c>
    </row>
    <row r="1609" spans="1:8" x14ac:dyDescent="0.3">
      <c r="A1609">
        <v>9</v>
      </c>
      <c r="B1609">
        <v>97488983</v>
      </c>
      <c r="C1609">
        <v>97849441</v>
      </c>
      <c r="D1609" t="s">
        <v>2137</v>
      </c>
      <c r="E1609" t="s">
        <v>2138</v>
      </c>
      <c r="F1609" t="s">
        <v>54</v>
      </c>
      <c r="G1609" t="s">
        <v>2139</v>
      </c>
      <c r="H1609" t="s">
        <v>2142</v>
      </c>
    </row>
    <row r="1610" spans="1:8" x14ac:dyDescent="0.3">
      <c r="A1610">
        <v>9</v>
      </c>
      <c r="B1610">
        <v>97488983</v>
      </c>
      <c r="C1610">
        <v>97849441</v>
      </c>
      <c r="D1610" t="s">
        <v>2137</v>
      </c>
      <c r="E1610" t="s">
        <v>2138</v>
      </c>
      <c r="F1610" t="s">
        <v>51</v>
      </c>
      <c r="G1610" t="s">
        <v>2139</v>
      </c>
      <c r="H1610" t="s">
        <v>2143</v>
      </c>
    </row>
    <row r="1611" spans="1:8" x14ac:dyDescent="0.3">
      <c r="A1611">
        <v>9</v>
      </c>
      <c r="B1611">
        <v>97488983</v>
      </c>
      <c r="C1611">
        <v>97849441</v>
      </c>
      <c r="D1611" t="s">
        <v>2137</v>
      </c>
      <c r="E1611" t="s">
        <v>2138</v>
      </c>
      <c r="F1611" t="s">
        <v>54</v>
      </c>
      <c r="G1611" t="s">
        <v>2139</v>
      </c>
      <c r="H1611" t="s">
        <v>2144</v>
      </c>
    </row>
    <row r="1612" spans="1:8" x14ac:dyDescent="0.3">
      <c r="A1612">
        <v>9</v>
      </c>
      <c r="B1612">
        <v>97488983</v>
      </c>
      <c r="C1612">
        <v>97849441</v>
      </c>
      <c r="D1612" t="s">
        <v>2137</v>
      </c>
      <c r="E1612" t="s">
        <v>2138</v>
      </c>
      <c r="F1612" t="s">
        <v>54</v>
      </c>
      <c r="G1612" t="s">
        <v>2139</v>
      </c>
      <c r="H1612" t="s">
        <v>2145</v>
      </c>
    </row>
    <row r="1613" spans="1:8" x14ac:dyDescent="0.3">
      <c r="A1613">
        <v>9</v>
      </c>
      <c r="B1613">
        <v>97488983</v>
      </c>
      <c r="C1613">
        <v>97849441</v>
      </c>
      <c r="D1613" t="s">
        <v>2137</v>
      </c>
      <c r="E1613" t="s">
        <v>2138</v>
      </c>
      <c r="F1613" t="s">
        <v>51</v>
      </c>
      <c r="G1613" t="s">
        <v>2139</v>
      </c>
      <c r="H1613" t="s">
        <v>2146</v>
      </c>
    </row>
    <row r="1614" spans="1:8" x14ac:dyDescent="0.3">
      <c r="A1614">
        <v>9</v>
      </c>
      <c r="B1614">
        <v>97488983</v>
      </c>
      <c r="C1614">
        <v>97849441</v>
      </c>
      <c r="D1614" t="s">
        <v>2137</v>
      </c>
      <c r="E1614" t="s">
        <v>2138</v>
      </c>
      <c r="F1614" t="s">
        <v>51</v>
      </c>
      <c r="G1614" t="s">
        <v>2139</v>
      </c>
      <c r="H1614" t="s">
        <v>2147</v>
      </c>
    </row>
    <row r="1615" spans="1:8" x14ac:dyDescent="0.3">
      <c r="A1615">
        <v>9</v>
      </c>
      <c r="B1615">
        <v>97488983</v>
      </c>
      <c r="C1615">
        <v>97849441</v>
      </c>
      <c r="D1615" t="s">
        <v>2137</v>
      </c>
      <c r="E1615" t="s">
        <v>2138</v>
      </c>
      <c r="F1615" t="s">
        <v>51</v>
      </c>
      <c r="G1615" t="s">
        <v>2139</v>
      </c>
      <c r="H1615" t="s">
        <v>2148</v>
      </c>
    </row>
    <row r="1616" spans="1:8" x14ac:dyDescent="0.3">
      <c r="A1616">
        <v>9</v>
      </c>
      <c r="B1616">
        <v>97488983</v>
      </c>
      <c r="C1616">
        <v>97849441</v>
      </c>
      <c r="D1616" t="s">
        <v>2137</v>
      </c>
      <c r="E1616" t="s">
        <v>2138</v>
      </c>
      <c r="F1616" t="s">
        <v>51</v>
      </c>
      <c r="G1616" t="s">
        <v>2139</v>
      </c>
      <c r="H1616" t="s">
        <v>2149</v>
      </c>
    </row>
    <row r="1617" spans="1:8" x14ac:dyDescent="0.3">
      <c r="A1617">
        <v>9</v>
      </c>
      <c r="B1617">
        <v>97488983</v>
      </c>
      <c r="C1617">
        <v>97849441</v>
      </c>
      <c r="D1617" t="s">
        <v>2137</v>
      </c>
      <c r="E1617" t="s">
        <v>2138</v>
      </c>
      <c r="F1617" t="s">
        <v>54</v>
      </c>
      <c r="G1617" t="s">
        <v>2139</v>
      </c>
      <c r="H1617" t="s">
        <v>2150</v>
      </c>
    </row>
    <row r="1618" spans="1:8" x14ac:dyDescent="0.3">
      <c r="A1618">
        <v>9</v>
      </c>
      <c r="B1618">
        <v>97488983</v>
      </c>
      <c r="C1618">
        <v>97849441</v>
      </c>
      <c r="D1618" t="s">
        <v>2137</v>
      </c>
      <c r="E1618" t="s">
        <v>2138</v>
      </c>
      <c r="F1618" t="s">
        <v>51</v>
      </c>
      <c r="G1618" t="s">
        <v>2139</v>
      </c>
      <c r="H1618" t="s">
        <v>2151</v>
      </c>
    </row>
    <row r="1619" spans="1:8" x14ac:dyDescent="0.3">
      <c r="A1619">
        <v>9</v>
      </c>
      <c r="B1619">
        <v>97488983</v>
      </c>
      <c r="C1619">
        <v>97849441</v>
      </c>
      <c r="D1619" t="s">
        <v>2137</v>
      </c>
      <c r="E1619" t="s">
        <v>2138</v>
      </c>
      <c r="F1619" t="s">
        <v>51</v>
      </c>
      <c r="G1619" t="s">
        <v>2139</v>
      </c>
      <c r="H1619" t="s">
        <v>2152</v>
      </c>
    </row>
    <row r="1620" spans="1:8" x14ac:dyDescent="0.3">
      <c r="A1620">
        <v>9</v>
      </c>
      <c r="B1620">
        <v>97488983</v>
      </c>
      <c r="C1620">
        <v>97849441</v>
      </c>
      <c r="D1620" t="s">
        <v>2137</v>
      </c>
      <c r="E1620" t="s">
        <v>2138</v>
      </c>
      <c r="F1620" t="s">
        <v>51</v>
      </c>
      <c r="G1620" t="s">
        <v>2139</v>
      </c>
      <c r="H1620" t="s">
        <v>2153</v>
      </c>
    </row>
    <row r="1621" spans="1:8" x14ac:dyDescent="0.3">
      <c r="A1621">
        <v>9</v>
      </c>
      <c r="B1621">
        <v>97488983</v>
      </c>
      <c r="C1621">
        <v>97849441</v>
      </c>
      <c r="D1621" t="s">
        <v>2137</v>
      </c>
      <c r="E1621" t="s">
        <v>2138</v>
      </c>
      <c r="F1621" t="s">
        <v>54</v>
      </c>
      <c r="G1621" t="s">
        <v>2139</v>
      </c>
      <c r="H1621" t="s">
        <v>2154</v>
      </c>
    </row>
    <row r="1622" spans="1:8" x14ac:dyDescent="0.3">
      <c r="A1622">
        <v>9</v>
      </c>
      <c r="B1622">
        <v>97488983</v>
      </c>
      <c r="C1622">
        <v>97849441</v>
      </c>
      <c r="D1622" t="s">
        <v>2137</v>
      </c>
      <c r="E1622" t="s">
        <v>2138</v>
      </c>
      <c r="F1622" t="s">
        <v>151</v>
      </c>
      <c r="G1622" t="s">
        <v>2139</v>
      </c>
      <c r="H1622" t="s">
        <v>2155</v>
      </c>
    </row>
    <row r="1623" spans="1:8" x14ac:dyDescent="0.3">
      <c r="A1623">
        <v>9</v>
      </c>
      <c r="B1623">
        <v>97488983</v>
      </c>
      <c r="C1623">
        <v>97849441</v>
      </c>
      <c r="D1623" t="s">
        <v>2137</v>
      </c>
      <c r="E1623" t="s">
        <v>2138</v>
      </c>
      <c r="F1623" t="s">
        <v>51</v>
      </c>
      <c r="G1623" t="s">
        <v>2139</v>
      </c>
      <c r="H1623" t="s">
        <v>2156</v>
      </c>
    </row>
    <row r="1624" spans="1:8" x14ac:dyDescent="0.3">
      <c r="A1624">
        <v>9</v>
      </c>
      <c r="B1624">
        <v>97488983</v>
      </c>
      <c r="C1624">
        <v>97849441</v>
      </c>
      <c r="D1624" t="s">
        <v>2137</v>
      </c>
      <c r="E1624" t="s">
        <v>2138</v>
      </c>
      <c r="F1624" t="s">
        <v>51</v>
      </c>
      <c r="G1624" t="s">
        <v>2139</v>
      </c>
      <c r="H1624" t="s">
        <v>2157</v>
      </c>
    </row>
    <row r="1625" spans="1:8" x14ac:dyDescent="0.3">
      <c r="A1625">
        <v>9</v>
      </c>
      <c r="B1625">
        <v>97488983</v>
      </c>
      <c r="C1625">
        <v>97849441</v>
      </c>
      <c r="D1625" t="s">
        <v>2137</v>
      </c>
      <c r="E1625" t="s">
        <v>2138</v>
      </c>
      <c r="F1625" t="s">
        <v>51</v>
      </c>
      <c r="G1625" t="s">
        <v>2139</v>
      </c>
      <c r="H1625" t="s">
        <v>2158</v>
      </c>
    </row>
    <row r="1626" spans="1:8" x14ac:dyDescent="0.3">
      <c r="A1626">
        <v>9</v>
      </c>
      <c r="B1626">
        <v>97488983</v>
      </c>
      <c r="C1626">
        <v>97849441</v>
      </c>
      <c r="D1626" t="s">
        <v>2137</v>
      </c>
      <c r="E1626" t="s">
        <v>2138</v>
      </c>
      <c r="F1626" t="s">
        <v>51</v>
      </c>
      <c r="G1626" t="s">
        <v>2139</v>
      </c>
      <c r="H1626" t="s">
        <v>2159</v>
      </c>
    </row>
    <row r="1627" spans="1:8" x14ac:dyDescent="0.3">
      <c r="A1627">
        <v>9</v>
      </c>
      <c r="B1627">
        <v>97488983</v>
      </c>
      <c r="C1627">
        <v>97849441</v>
      </c>
      <c r="D1627" t="s">
        <v>2137</v>
      </c>
      <c r="E1627" t="s">
        <v>2138</v>
      </c>
      <c r="F1627" t="s">
        <v>51</v>
      </c>
      <c r="G1627" t="s">
        <v>2139</v>
      </c>
      <c r="H1627" t="s">
        <v>2160</v>
      </c>
    </row>
    <row r="1628" spans="1:8" x14ac:dyDescent="0.3">
      <c r="A1628">
        <v>9</v>
      </c>
      <c r="B1628">
        <v>97488983</v>
      </c>
      <c r="C1628">
        <v>97849441</v>
      </c>
      <c r="D1628" t="s">
        <v>2137</v>
      </c>
      <c r="E1628" t="s">
        <v>2138</v>
      </c>
      <c r="F1628" t="s">
        <v>54</v>
      </c>
      <c r="G1628" t="s">
        <v>2139</v>
      </c>
      <c r="H1628" t="s">
        <v>2161</v>
      </c>
    </row>
    <row r="1629" spans="1:8" x14ac:dyDescent="0.3">
      <c r="A1629">
        <v>9</v>
      </c>
      <c r="B1629">
        <v>97488983</v>
      </c>
      <c r="C1629">
        <v>97849441</v>
      </c>
      <c r="D1629" t="s">
        <v>2137</v>
      </c>
      <c r="E1629" t="s">
        <v>2138</v>
      </c>
      <c r="F1629" t="s">
        <v>54</v>
      </c>
      <c r="G1629" t="s">
        <v>2139</v>
      </c>
      <c r="H1629" t="s">
        <v>2162</v>
      </c>
    </row>
    <row r="1630" spans="1:8" x14ac:dyDescent="0.3">
      <c r="A1630">
        <v>9</v>
      </c>
      <c r="B1630">
        <v>97488983</v>
      </c>
      <c r="C1630">
        <v>97849441</v>
      </c>
      <c r="D1630" t="s">
        <v>2137</v>
      </c>
      <c r="E1630" t="s">
        <v>2138</v>
      </c>
      <c r="F1630" t="s">
        <v>54</v>
      </c>
      <c r="G1630" t="s">
        <v>2139</v>
      </c>
      <c r="H1630" t="s">
        <v>2163</v>
      </c>
    </row>
    <row r="1631" spans="1:8" x14ac:dyDescent="0.3">
      <c r="A1631">
        <v>9</v>
      </c>
      <c r="B1631">
        <v>97488983</v>
      </c>
      <c r="C1631">
        <v>97849441</v>
      </c>
      <c r="D1631" t="s">
        <v>2137</v>
      </c>
      <c r="E1631" t="s">
        <v>2138</v>
      </c>
      <c r="F1631" t="s">
        <v>54</v>
      </c>
      <c r="G1631" t="s">
        <v>2139</v>
      </c>
      <c r="H1631" t="s">
        <v>2164</v>
      </c>
    </row>
    <row r="1632" spans="1:8" x14ac:dyDescent="0.3">
      <c r="A1632">
        <v>1</v>
      </c>
      <c r="B1632">
        <v>95362507</v>
      </c>
      <c r="C1632">
        <v>95392834</v>
      </c>
      <c r="D1632" t="s">
        <v>2165</v>
      </c>
      <c r="E1632" t="s">
        <v>2166</v>
      </c>
      <c r="F1632" t="s">
        <v>54</v>
      </c>
      <c r="G1632" t="s">
        <v>2167</v>
      </c>
      <c r="H1632" t="s">
        <v>2168</v>
      </c>
    </row>
    <row r="1633" spans="1:8" x14ac:dyDescent="0.3">
      <c r="A1633">
        <v>1</v>
      </c>
      <c r="B1633">
        <v>95362507</v>
      </c>
      <c r="C1633">
        <v>95392834</v>
      </c>
      <c r="D1633" t="s">
        <v>2165</v>
      </c>
      <c r="E1633" t="s">
        <v>2166</v>
      </c>
      <c r="F1633" t="s">
        <v>51</v>
      </c>
      <c r="G1633" t="s">
        <v>2167</v>
      </c>
      <c r="H1633" t="s">
        <v>2169</v>
      </c>
    </row>
    <row r="1634" spans="1:8" x14ac:dyDescent="0.3">
      <c r="A1634">
        <v>1</v>
      </c>
      <c r="B1634">
        <v>95362507</v>
      </c>
      <c r="C1634">
        <v>95392834</v>
      </c>
      <c r="D1634" t="s">
        <v>2165</v>
      </c>
      <c r="E1634" t="s">
        <v>2166</v>
      </c>
      <c r="F1634" t="s">
        <v>51</v>
      </c>
      <c r="G1634" t="s">
        <v>2167</v>
      </c>
      <c r="H1634" t="s">
        <v>2170</v>
      </c>
    </row>
    <row r="1635" spans="1:8" x14ac:dyDescent="0.3">
      <c r="A1635">
        <v>1</v>
      </c>
      <c r="B1635">
        <v>95362507</v>
      </c>
      <c r="C1635">
        <v>95392834</v>
      </c>
      <c r="D1635" t="s">
        <v>2165</v>
      </c>
      <c r="E1635" t="s">
        <v>2166</v>
      </c>
      <c r="F1635" t="s">
        <v>54</v>
      </c>
      <c r="G1635" t="s">
        <v>2167</v>
      </c>
      <c r="H1635" t="s">
        <v>2171</v>
      </c>
    </row>
    <row r="1636" spans="1:8" x14ac:dyDescent="0.3">
      <c r="A1636">
        <v>1</v>
      </c>
      <c r="B1636">
        <v>95362507</v>
      </c>
      <c r="C1636">
        <v>95392834</v>
      </c>
      <c r="D1636" t="s">
        <v>2165</v>
      </c>
      <c r="E1636" t="s">
        <v>2166</v>
      </c>
      <c r="F1636" t="s">
        <v>51</v>
      </c>
      <c r="G1636" t="s">
        <v>2167</v>
      </c>
      <c r="H1636" t="s">
        <v>2172</v>
      </c>
    </row>
    <row r="1637" spans="1:8" x14ac:dyDescent="0.3">
      <c r="A1637">
        <v>1</v>
      </c>
      <c r="B1637">
        <v>95362507</v>
      </c>
      <c r="C1637">
        <v>95392834</v>
      </c>
      <c r="D1637" t="s">
        <v>2165</v>
      </c>
      <c r="E1637" t="s">
        <v>2166</v>
      </c>
      <c r="F1637" t="s">
        <v>54</v>
      </c>
      <c r="G1637" t="s">
        <v>2167</v>
      </c>
      <c r="H1637" t="s">
        <v>2173</v>
      </c>
    </row>
    <row r="1638" spans="1:8" x14ac:dyDescent="0.3">
      <c r="A1638">
        <v>1</v>
      </c>
      <c r="B1638">
        <v>95362507</v>
      </c>
      <c r="C1638">
        <v>95392834</v>
      </c>
      <c r="D1638" t="s">
        <v>2165</v>
      </c>
      <c r="E1638" t="s">
        <v>2166</v>
      </c>
      <c r="F1638" t="s">
        <v>54</v>
      </c>
      <c r="G1638" t="s">
        <v>2167</v>
      </c>
      <c r="H1638" t="s">
        <v>2174</v>
      </c>
    </row>
    <row r="1639" spans="1:8" x14ac:dyDescent="0.3">
      <c r="A1639">
        <v>1</v>
      </c>
      <c r="B1639">
        <v>95362507</v>
      </c>
      <c r="C1639">
        <v>95392834</v>
      </c>
      <c r="D1639" t="s">
        <v>2165</v>
      </c>
      <c r="E1639" t="s">
        <v>2166</v>
      </c>
      <c r="F1639" t="s">
        <v>54</v>
      </c>
      <c r="G1639" t="s">
        <v>2167</v>
      </c>
      <c r="H1639" t="s">
        <v>2175</v>
      </c>
    </row>
    <row r="1640" spans="1:8" x14ac:dyDescent="0.3">
      <c r="A1640">
        <v>1</v>
      </c>
      <c r="B1640">
        <v>95439963</v>
      </c>
      <c r="C1640">
        <v>95538501</v>
      </c>
      <c r="D1640" t="s">
        <v>2176</v>
      </c>
      <c r="E1640" t="s">
        <v>2177</v>
      </c>
      <c r="F1640" t="s">
        <v>54</v>
      </c>
      <c r="G1640" t="s">
        <v>2178</v>
      </c>
      <c r="H1640" t="s">
        <v>2179</v>
      </c>
    </row>
    <row r="1641" spans="1:8" x14ac:dyDescent="0.3">
      <c r="A1641">
        <v>1</v>
      </c>
      <c r="B1641">
        <v>95439963</v>
      </c>
      <c r="C1641">
        <v>95538501</v>
      </c>
      <c r="D1641" t="s">
        <v>2176</v>
      </c>
      <c r="E1641" t="s">
        <v>2177</v>
      </c>
      <c r="F1641" t="s">
        <v>51</v>
      </c>
      <c r="G1641" t="s">
        <v>2178</v>
      </c>
      <c r="H1641" t="s">
        <v>2180</v>
      </c>
    </row>
    <row r="1642" spans="1:8" x14ac:dyDescent="0.3">
      <c r="A1642">
        <v>1</v>
      </c>
      <c r="B1642">
        <v>95439963</v>
      </c>
      <c r="C1642">
        <v>95538501</v>
      </c>
      <c r="D1642" t="s">
        <v>2176</v>
      </c>
      <c r="E1642" t="s">
        <v>2177</v>
      </c>
      <c r="F1642" t="s">
        <v>51</v>
      </c>
      <c r="G1642" t="s">
        <v>2178</v>
      </c>
      <c r="H1642" t="s">
        <v>2181</v>
      </c>
    </row>
    <row r="1643" spans="1:8" x14ac:dyDescent="0.3">
      <c r="A1643">
        <v>19</v>
      </c>
      <c r="B1643">
        <v>38701646</v>
      </c>
      <c r="C1643">
        <v>38720354</v>
      </c>
      <c r="D1643" t="s">
        <v>2182</v>
      </c>
      <c r="E1643" t="s">
        <v>2183</v>
      </c>
      <c r="F1643" t="s">
        <v>54</v>
      </c>
      <c r="G1643" t="s">
        <v>2184</v>
      </c>
      <c r="H1643" t="s">
        <v>2185</v>
      </c>
    </row>
    <row r="1644" spans="1:8" x14ac:dyDescent="0.3">
      <c r="A1644">
        <v>19</v>
      </c>
      <c r="B1644">
        <v>38701646</v>
      </c>
      <c r="C1644">
        <v>38720354</v>
      </c>
      <c r="D1644" t="s">
        <v>2182</v>
      </c>
      <c r="E1644" t="s">
        <v>2183</v>
      </c>
      <c r="F1644" t="s">
        <v>54</v>
      </c>
      <c r="G1644" t="s">
        <v>2184</v>
      </c>
      <c r="H1644" t="s">
        <v>2186</v>
      </c>
    </row>
    <row r="1645" spans="1:8" x14ac:dyDescent="0.3">
      <c r="A1645">
        <v>19</v>
      </c>
      <c r="B1645">
        <v>38701646</v>
      </c>
      <c r="C1645">
        <v>38720354</v>
      </c>
      <c r="D1645" t="s">
        <v>2182</v>
      </c>
      <c r="E1645" t="s">
        <v>2183</v>
      </c>
      <c r="F1645" t="s">
        <v>151</v>
      </c>
      <c r="G1645" t="s">
        <v>2184</v>
      </c>
      <c r="H1645" t="s">
        <v>2187</v>
      </c>
    </row>
    <row r="1646" spans="1:8" x14ac:dyDescent="0.3">
      <c r="A1646">
        <v>19</v>
      </c>
      <c r="B1646">
        <v>38701646</v>
      </c>
      <c r="C1646">
        <v>38720354</v>
      </c>
      <c r="D1646" t="s">
        <v>2182</v>
      </c>
      <c r="E1646" t="s">
        <v>2183</v>
      </c>
      <c r="F1646" t="s">
        <v>54</v>
      </c>
      <c r="G1646" t="s">
        <v>2184</v>
      </c>
      <c r="H1646" t="s">
        <v>2188</v>
      </c>
    </row>
    <row r="1647" spans="1:8" x14ac:dyDescent="0.3">
      <c r="A1647">
        <v>19</v>
      </c>
      <c r="B1647">
        <v>38701646</v>
      </c>
      <c r="C1647">
        <v>38720354</v>
      </c>
      <c r="D1647" t="s">
        <v>2182</v>
      </c>
      <c r="E1647" t="s">
        <v>2183</v>
      </c>
      <c r="F1647" t="s">
        <v>54</v>
      </c>
      <c r="G1647" t="s">
        <v>2184</v>
      </c>
      <c r="H1647" t="s">
        <v>2189</v>
      </c>
    </row>
    <row r="1648" spans="1:8" x14ac:dyDescent="0.3">
      <c r="A1648">
        <v>19</v>
      </c>
      <c r="B1648">
        <v>38701646</v>
      </c>
      <c r="C1648">
        <v>38720354</v>
      </c>
      <c r="D1648" t="s">
        <v>2182</v>
      </c>
      <c r="E1648" t="s">
        <v>2183</v>
      </c>
      <c r="F1648" t="s">
        <v>56</v>
      </c>
      <c r="G1648" t="s">
        <v>2184</v>
      </c>
      <c r="H1648" t="s">
        <v>2190</v>
      </c>
    </row>
    <row r="1649" spans="1:8" x14ac:dyDescent="0.3">
      <c r="A1649">
        <v>19</v>
      </c>
      <c r="B1649">
        <v>38701646</v>
      </c>
      <c r="C1649">
        <v>38720354</v>
      </c>
      <c r="D1649" t="s">
        <v>2182</v>
      </c>
      <c r="E1649" t="s">
        <v>2183</v>
      </c>
      <c r="F1649" t="s">
        <v>54</v>
      </c>
      <c r="G1649" t="s">
        <v>2184</v>
      </c>
      <c r="H1649" t="s">
        <v>2191</v>
      </c>
    </row>
    <row r="1650" spans="1:8" x14ac:dyDescent="0.3">
      <c r="A1650">
        <v>19</v>
      </c>
      <c r="B1650">
        <v>38701646</v>
      </c>
      <c r="C1650">
        <v>38720354</v>
      </c>
      <c r="D1650" t="s">
        <v>2182</v>
      </c>
      <c r="E1650" t="s">
        <v>2183</v>
      </c>
      <c r="F1650" t="s">
        <v>56</v>
      </c>
      <c r="G1650" t="s">
        <v>2184</v>
      </c>
      <c r="H1650" t="s">
        <v>2192</v>
      </c>
    </row>
    <row r="1651" spans="1:8" x14ac:dyDescent="0.3">
      <c r="A1651">
        <v>19</v>
      </c>
      <c r="B1651">
        <v>38701646</v>
      </c>
      <c r="C1651">
        <v>38720354</v>
      </c>
      <c r="D1651" t="s">
        <v>2182</v>
      </c>
      <c r="E1651" t="s">
        <v>2183</v>
      </c>
      <c r="F1651" t="s">
        <v>56</v>
      </c>
      <c r="G1651" t="s">
        <v>2184</v>
      </c>
      <c r="H1651" t="s">
        <v>2193</v>
      </c>
    </row>
    <row r="1652" spans="1:8" x14ac:dyDescent="0.3">
      <c r="A1652">
        <v>19</v>
      </c>
      <c r="B1652">
        <v>38701646</v>
      </c>
      <c r="C1652">
        <v>38720354</v>
      </c>
      <c r="D1652" t="s">
        <v>2182</v>
      </c>
      <c r="E1652" t="s">
        <v>2183</v>
      </c>
      <c r="F1652" t="s">
        <v>56</v>
      </c>
      <c r="G1652" t="s">
        <v>2184</v>
      </c>
      <c r="H1652" t="s">
        <v>2194</v>
      </c>
    </row>
    <row r="1653" spans="1:8" x14ac:dyDescent="0.3">
      <c r="A1653">
        <v>19</v>
      </c>
      <c r="B1653">
        <v>38701646</v>
      </c>
      <c r="C1653">
        <v>38720354</v>
      </c>
      <c r="D1653" t="s">
        <v>2182</v>
      </c>
      <c r="E1653" t="s">
        <v>2183</v>
      </c>
      <c r="F1653" t="s">
        <v>56</v>
      </c>
      <c r="G1653" t="s">
        <v>2184</v>
      </c>
      <c r="H1653" t="s">
        <v>2195</v>
      </c>
    </row>
    <row r="1654" spans="1:8" x14ac:dyDescent="0.3">
      <c r="A1654">
        <v>19</v>
      </c>
      <c r="B1654">
        <v>38701646</v>
      </c>
      <c r="C1654">
        <v>38720354</v>
      </c>
      <c r="D1654" t="s">
        <v>2182</v>
      </c>
      <c r="E1654" t="s">
        <v>2183</v>
      </c>
      <c r="F1654" t="s">
        <v>54</v>
      </c>
      <c r="G1654" t="s">
        <v>2184</v>
      </c>
      <c r="H1654" t="s">
        <v>2196</v>
      </c>
    </row>
    <row r="1655" spans="1:8" x14ac:dyDescent="0.3">
      <c r="A1655">
        <v>19</v>
      </c>
      <c r="B1655">
        <v>38701646</v>
      </c>
      <c r="C1655">
        <v>38720354</v>
      </c>
      <c r="D1655" t="s">
        <v>2182</v>
      </c>
      <c r="E1655" t="s">
        <v>2183</v>
      </c>
      <c r="F1655" t="s">
        <v>56</v>
      </c>
      <c r="G1655" t="s">
        <v>2184</v>
      </c>
      <c r="H1655" t="s">
        <v>2197</v>
      </c>
    </row>
    <row r="1656" spans="1:8" x14ac:dyDescent="0.3">
      <c r="A1656">
        <v>19</v>
      </c>
      <c r="B1656">
        <v>38701646</v>
      </c>
      <c r="C1656">
        <v>38720354</v>
      </c>
      <c r="D1656" t="s">
        <v>2182</v>
      </c>
      <c r="E1656" t="s">
        <v>2183</v>
      </c>
      <c r="F1656" t="s">
        <v>54</v>
      </c>
      <c r="G1656" t="s">
        <v>2184</v>
      </c>
      <c r="H1656" t="s">
        <v>2198</v>
      </c>
    </row>
    <row r="1657" spans="1:8" x14ac:dyDescent="0.3">
      <c r="A1657">
        <v>19</v>
      </c>
      <c r="B1657">
        <v>38701646</v>
      </c>
      <c r="C1657">
        <v>38720354</v>
      </c>
      <c r="D1657" t="s">
        <v>2182</v>
      </c>
      <c r="E1657" t="s">
        <v>2183</v>
      </c>
      <c r="F1657" t="s">
        <v>54</v>
      </c>
      <c r="G1657" t="s">
        <v>2184</v>
      </c>
      <c r="H1657" t="s">
        <v>2199</v>
      </c>
    </row>
    <row r="1658" spans="1:8" x14ac:dyDescent="0.3">
      <c r="A1658">
        <v>19</v>
      </c>
      <c r="B1658">
        <v>38701646</v>
      </c>
      <c r="C1658">
        <v>38720354</v>
      </c>
      <c r="D1658" t="s">
        <v>2182</v>
      </c>
      <c r="E1658" t="s">
        <v>2183</v>
      </c>
      <c r="F1658" t="s">
        <v>54</v>
      </c>
      <c r="G1658" t="s">
        <v>2184</v>
      </c>
      <c r="H1658" t="s">
        <v>2200</v>
      </c>
    </row>
    <row r="1659" spans="1:8" x14ac:dyDescent="0.3">
      <c r="A1659">
        <v>3</v>
      </c>
      <c r="B1659">
        <v>124480795</v>
      </c>
      <c r="C1659">
        <v>124620265</v>
      </c>
      <c r="D1659" t="s">
        <v>2201</v>
      </c>
      <c r="E1659" t="s">
        <v>2202</v>
      </c>
      <c r="F1659" t="s">
        <v>54</v>
      </c>
      <c r="G1659" t="s">
        <v>2203</v>
      </c>
      <c r="H1659" t="s">
        <v>2204</v>
      </c>
    </row>
    <row r="1660" spans="1:8" x14ac:dyDescent="0.3">
      <c r="A1660">
        <v>3</v>
      </c>
      <c r="B1660">
        <v>124480795</v>
      </c>
      <c r="C1660">
        <v>124620265</v>
      </c>
      <c r="D1660" t="s">
        <v>2201</v>
      </c>
      <c r="E1660" t="s">
        <v>2202</v>
      </c>
      <c r="F1660" t="s">
        <v>56</v>
      </c>
      <c r="G1660" t="s">
        <v>2203</v>
      </c>
      <c r="H1660" t="s">
        <v>2205</v>
      </c>
    </row>
    <row r="1661" spans="1:8" x14ac:dyDescent="0.3">
      <c r="A1661">
        <v>3</v>
      </c>
      <c r="B1661">
        <v>124480795</v>
      </c>
      <c r="C1661">
        <v>124620265</v>
      </c>
      <c r="D1661" t="s">
        <v>2201</v>
      </c>
      <c r="E1661" t="s">
        <v>2202</v>
      </c>
      <c r="F1661" t="s">
        <v>51</v>
      </c>
      <c r="G1661" t="s">
        <v>2203</v>
      </c>
      <c r="H1661" t="s">
        <v>2206</v>
      </c>
    </row>
    <row r="1662" spans="1:8" x14ac:dyDescent="0.3">
      <c r="A1662">
        <v>3</v>
      </c>
      <c r="B1662">
        <v>124480795</v>
      </c>
      <c r="C1662">
        <v>124620265</v>
      </c>
      <c r="D1662" t="s">
        <v>2201</v>
      </c>
      <c r="E1662" t="s">
        <v>2202</v>
      </c>
      <c r="F1662" t="s">
        <v>54</v>
      </c>
      <c r="G1662" t="s">
        <v>2203</v>
      </c>
      <c r="H1662" t="s">
        <v>2207</v>
      </c>
    </row>
    <row r="1663" spans="1:8" x14ac:dyDescent="0.3">
      <c r="A1663">
        <v>3</v>
      </c>
      <c r="B1663">
        <v>124480795</v>
      </c>
      <c r="C1663">
        <v>124620265</v>
      </c>
      <c r="D1663" t="s">
        <v>2201</v>
      </c>
      <c r="E1663" t="s">
        <v>2202</v>
      </c>
      <c r="F1663" t="s">
        <v>54</v>
      </c>
      <c r="G1663" t="s">
        <v>2203</v>
      </c>
      <c r="H1663" t="s">
        <v>2208</v>
      </c>
    </row>
    <row r="1664" spans="1:8" x14ac:dyDescent="0.3">
      <c r="A1664">
        <v>3</v>
      </c>
      <c r="B1664">
        <v>124480795</v>
      </c>
      <c r="C1664">
        <v>124620265</v>
      </c>
      <c r="D1664" t="s">
        <v>2201</v>
      </c>
      <c r="E1664" t="s">
        <v>2202</v>
      </c>
      <c r="F1664" t="s">
        <v>51</v>
      </c>
      <c r="G1664" t="s">
        <v>2203</v>
      </c>
      <c r="H1664" t="s">
        <v>2209</v>
      </c>
    </row>
    <row r="1665" spans="1:8" x14ac:dyDescent="0.3">
      <c r="A1665">
        <v>3</v>
      </c>
      <c r="B1665">
        <v>124480795</v>
      </c>
      <c r="C1665">
        <v>124620265</v>
      </c>
      <c r="D1665" t="s">
        <v>2201</v>
      </c>
      <c r="E1665" t="s">
        <v>2202</v>
      </c>
      <c r="F1665" t="s">
        <v>54</v>
      </c>
      <c r="G1665" t="s">
        <v>2203</v>
      </c>
      <c r="H1665" t="s">
        <v>2210</v>
      </c>
    </row>
    <row r="1666" spans="1:8" x14ac:dyDescent="0.3">
      <c r="A1666">
        <v>3</v>
      </c>
      <c r="B1666">
        <v>124480795</v>
      </c>
      <c r="C1666">
        <v>124620265</v>
      </c>
      <c r="D1666" t="s">
        <v>2201</v>
      </c>
      <c r="E1666" t="s">
        <v>2202</v>
      </c>
      <c r="F1666" t="s">
        <v>51</v>
      </c>
      <c r="G1666" t="s">
        <v>2203</v>
      </c>
      <c r="H1666" t="s">
        <v>2211</v>
      </c>
    </row>
    <row r="1667" spans="1:8" x14ac:dyDescent="0.3">
      <c r="A1667">
        <v>3</v>
      </c>
      <c r="B1667">
        <v>124480795</v>
      </c>
      <c r="C1667">
        <v>124620265</v>
      </c>
      <c r="D1667" t="s">
        <v>2201</v>
      </c>
      <c r="E1667" t="s">
        <v>2202</v>
      </c>
      <c r="F1667" t="s">
        <v>151</v>
      </c>
      <c r="G1667" t="s">
        <v>2203</v>
      </c>
      <c r="H1667" t="s">
        <v>2212</v>
      </c>
    </row>
    <row r="1668" spans="1:8" x14ac:dyDescent="0.3">
      <c r="A1668">
        <v>3</v>
      </c>
      <c r="B1668">
        <v>124480795</v>
      </c>
      <c r="C1668">
        <v>124620265</v>
      </c>
      <c r="D1668" t="s">
        <v>2201</v>
      </c>
      <c r="E1668" t="s">
        <v>2202</v>
      </c>
      <c r="F1668" t="s">
        <v>54</v>
      </c>
      <c r="G1668" t="s">
        <v>2203</v>
      </c>
      <c r="H1668" t="s">
        <v>2213</v>
      </c>
    </row>
    <row r="1669" spans="1:8" x14ac:dyDescent="0.3">
      <c r="A1669">
        <v>3</v>
      </c>
      <c r="B1669">
        <v>124480795</v>
      </c>
      <c r="C1669">
        <v>124620265</v>
      </c>
      <c r="D1669" t="s">
        <v>2201</v>
      </c>
      <c r="E1669" t="s">
        <v>2202</v>
      </c>
      <c r="F1669" t="s">
        <v>54</v>
      </c>
      <c r="G1669" t="s">
        <v>2203</v>
      </c>
      <c r="H1669" t="s">
        <v>2214</v>
      </c>
    </row>
    <row r="1670" spans="1:8" x14ac:dyDescent="0.3">
      <c r="A1670">
        <v>3</v>
      </c>
      <c r="B1670">
        <v>124480795</v>
      </c>
      <c r="C1670">
        <v>124620265</v>
      </c>
      <c r="D1670" t="s">
        <v>2201</v>
      </c>
      <c r="E1670" t="s">
        <v>2202</v>
      </c>
      <c r="F1670" t="s">
        <v>54</v>
      </c>
      <c r="G1670" t="s">
        <v>2203</v>
      </c>
      <c r="H1670" t="s">
        <v>2215</v>
      </c>
    </row>
    <row r="1671" spans="1:8" x14ac:dyDescent="0.3">
      <c r="A1671">
        <v>3</v>
      </c>
      <c r="B1671">
        <v>124480795</v>
      </c>
      <c r="C1671">
        <v>124620265</v>
      </c>
      <c r="D1671" t="s">
        <v>2201</v>
      </c>
      <c r="E1671" t="s">
        <v>2202</v>
      </c>
      <c r="F1671" t="s">
        <v>51</v>
      </c>
      <c r="G1671" t="s">
        <v>2203</v>
      </c>
      <c r="H1671" t="s">
        <v>2216</v>
      </c>
    </row>
    <row r="1672" spans="1:8" x14ac:dyDescent="0.3">
      <c r="A1672">
        <v>22</v>
      </c>
      <c r="B1672">
        <v>45704849</v>
      </c>
      <c r="C1672">
        <v>45737836</v>
      </c>
      <c r="D1672" t="s">
        <v>2217</v>
      </c>
      <c r="E1672" t="s">
        <v>2218</v>
      </c>
      <c r="F1672" t="s">
        <v>51</v>
      </c>
      <c r="G1672" t="s">
        <v>2219</v>
      </c>
      <c r="H1672" t="s">
        <v>2220</v>
      </c>
    </row>
    <row r="1673" spans="1:8" x14ac:dyDescent="0.3">
      <c r="A1673">
        <v>22</v>
      </c>
      <c r="B1673">
        <v>45704849</v>
      </c>
      <c r="C1673">
        <v>45737836</v>
      </c>
      <c r="D1673" t="s">
        <v>2217</v>
      </c>
      <c r="E1673" t="s">
        <v>2218</v>
      </c>
      <c r="F1673" t="s">
        <v>54</v>
      </c>
      <c r="G1673" t="s">
        <v>2219</v>
      </c>
      <c r="H1673" t="s">
        <v>2221</v>
      </c>
    </row>
    <row r="1674" spans="1:8" x14ac:dyDescent="0.3">
      <c r="A1674">
        <v>22</v>
      </c>
      <c r="B1674">
        <v>45704849</v>
      </c>
      <c r="C1674">
        <v>45737836</v>
      </c>
      <c r="D1674" t="s">
        <v>2217</v>
      </c>
      <c r="E1674" t="s">
        <v>2218</v>
      </c>
      <c r="F1674" t="s">
        <v>51</v>
      </c>
      <c r="G1674" t="s">
        <v>2219</v>
      </c>
      <c r="H1674" t="s">
        <v>2222</v>
      </c>
    </row>
    <row r="1675" spans="1:8" x14ac:dyDescent="0.3">
      <c r="A1675">
        <v>22</v>
      </c>
      <c r="B1675">
        <v>45704849</v>
      </c>
      <c r="C1675">
        <v>45737836</v>
      </c>
      <c r="D1675" t="s">
        <v>2217</v>
      </c>
      <c r="E1675" t="s">
        <v>2218</v>
      </c>
      <c r="F1675" t="s">
        <v>54</v>
      </c>
      <c r="G1675" t="s">
        <v>2219</v>
      </c>
      <c r="H1675" t="s">
        <v>2223</v>
      </c>
    </row>
    <row r="1676" spans="1:8" x14ac:dyDescent="0.3">
      <c r="A1676">
        <v>22</v>
      </c>
      <c r="B1676">
        <v>45704849</v>
      </c>
      <c r="C1676">
        <v>45737836</v>
      </c>
      <c r="D1676" t="s">
        <v>2217</v>
      </c>
      <c r="E1676" t="s">
        <v>2218</v>
      </c>
      <c r="F1676" t="s">
        <v>54</v>
      </c>
      <c r="G1676" t="s">
        <v>2219</v>
      </c>
      <c r="H1676" t="s">
        <v>2224</v>
      </c>
    </row>
    <row r="1677" spans="1:8" x14ac:dyDescent="0.3">
      <c r="A1677">
        <v>22</v>
      </c>
      <c r="B1677">
        <v>45704849</v>
      </c>
      <c r="C1677">
        <v>45737836</v>
      </c>
      <c r="D1677" t="s">
        <v>2217</v>
      </c>
      <c r="E1677" t="s">
        <v>2218</v>
      </c>
      <c r="F1677" t="s">
        <v>56</v>
      </c>
      <c r="G1677" t="s">
        <v>2219</v>
      </c>
      <c r="H1677" t="s">
        <v>2225</v>
      </c>
    </row>
    <row r="1678" spans="1:8" x14ac:dyDescent="0.3">
      <c r="A1678">
        <v>22</v>
      </c>
      <c r="B1678">
        <v>45704849</v>
      </c>
      <c r="C1678">
        <v>45737836</v>
      </c>
      <c r="D1678" t="s">
        <v>2217</v>
      </c>
      <c r="E1678" t="s">
        <v>2218</v>
      </c>
      <c r="F1678" t="s">
        <v>54</v>
      </c>
      <c r="G1678" t="s">
        <v>2219</v>
      </c>
      <c r="H1678" t="s">
        <v>2226</v>
      </c>
    </row>
    <row r="1679" spans="1:8" x14ac:dyDescent="0.3">
      <c r="A1679">
        <v>22</v>
      </c>
      <c r="B1679">
        <v>45704849</v>
      </c>
      <c r="C1679">
        <v>45737836</v>
      </c>
      <c r="D1679" t="s">
        <v>2217</v>
      </c>
      <c r="E1679" t="s">
        <v>2218</v>
      </c>
      <c r="F1679" t="s">
        <v>54</v>
      </c>
      <c r="G1679" t="s">
        <v>2219</v>
      </c>
      <c r="H1679" t="s">
        <v>2227</v>
      </c>
    </row>
    <row r="1680" spans="1:8" x14ac:dyDescent="0.3">
      <c r="A1680">
        <v>22</v>
      </c>
      <c r="B1680">
        <v>45704849</v>
      </c>
      <c r="C1680">
        <v>45737836</v>
      </c>
      <c r="D1680" t="s">
        <v>2217</v>
      </c>
      <c r="E1680" t="s">
        <v>2218</v>
      </c>
      <c r="F1680" t="s">
        <v>54</v>
      </c>
      <c r="G1680" t="s">
        <v>2219</v>
      </c>
      <c r="H1680" t="s">
        <v>2228</v>
      </c>
    </row>
    <row r="1681" spans="1:8" x14ac:dyDescent="0.3">
      <c r="A1681">
        <v>22</v>
      </c>
      <c r="B1681">
        <v>45704849</v>
      </c>
      <c r="C1681">
        <v>45737836</v>
      </c>
      <c r="D1681" t="s">
        <v>2217</v>
      </c>
      <c r="E1681" t="s">
        <v>2218</v>
      </c>
      <c r="F1681" t="s">
        <v>51</v>
      </c>
      <c r="G1681" t="s">
        <v>2219</v>
      </c>
      <c r="H1681" t="s">
        <v>2229</v>
      </c>
    </row>
    <row r="1682" spans="1:8" x14ac:dyDescent="0.3">
      <c r="A1682">
        <v>22</v>
      </c>
      <c r="B1682">
        <v>45704849</v>
      </c>
      <c r="C1682">
        <v>45737836</v>
      </c>
      <c r="D1682" t="s">
        <v>2217</v>
      </c>
      <c r="E1682" t="s">
        <v>2218</v>
      </c>
      <c r="F1682" t="s">
        <v>51</v>
      </c>
      <c r="G1682" t="s">
        <v>2219</v>
      </c>
      <c r="H1682" t="s">
        <v>2230</v>
      </c>
    </row>
    <row r="1683" spans="1:8" x14ac:dyDescent="0.3">
      <c r="A1683">
        <v>22</v>
      </c>
      <c r="B1683">
        <v>45704849</v>
      </c>
      <c r="C1683">
        <v>45737836</v>
      </c>
      <c r="D1683" t="s">
        <v>2217</v>
      </c>
      <c r="E1683" t="s">
        <v>2218</v>
      </c>
      <c r="F1683" t="s">
        <v>51</v>
      </c>
      <c r="G1683" t="s">
        <v>2219</v>
      </c>
      <c r="H1683" t="s">
        <v>2231</v>
      </c>
    </row>
    <row r="1684" spans="1:8" x14ac:dyDescent="0.3">
      <c r="A1684">
        <v>22</v>
      </c>
      <c r="B1684">
        <v>45704849</v>
      </c>
      <c r="C1684">
        <v>45737836</v>
      </c>
      <c r="D1684" t="s">
        <v>2217</v>
      </c>
      <c r="E1684" t="s">
        <v>2218</v>
      </c>
      <c r="F1684" t="s">
        <v>56</v>
      </c>
      <c r="G1684" t="s">
        <v>2219</v>
      </c>
      <c r="H1684" t="s">
        <v>2232</v>
      </c>
    </row>
    <row r="1685" spans="1:8" x14ac:dyDescent="0.3">
      <c r="A1685">
        <v>22</v>
      </c>
      <c r="B1685">
        <v>45704849</v>
      </c>
      <c r="C1685">
        <v>45737836</v>
      </c>
      <c r="D1685" t="s">
        <v>2217</v>
      </c>
      <c r="E1685" t="s">
        <v>2218</v>
      </c>
      <c r="F1685" t="s">
        <v>51</v>
      </c>
      <c r="G1685" t="s">
        <v>2219</v>
      </c>
      <c r="H1685" t="s">
        <v>2233</v>
      </c>
    </row>
    <row r="1686" spans="1:8" x14ac:dyDescent="0.3">
      <c r="A1686">
        <v>22</v>
      </c>
      <c r="B1686">
        <v>45704849</v>
      </c>
      <c r="C1686">
        <v>45737836</v>
      </c>
      <c r="D1686" t="s">
        <v>2217</v>
      </c>
      <c r="E1686" t="s">
        <v>2218</v>
      </c>
      <c r="F1686" t="s">
        <v>56</v>
      </c>
      <c r="G1686" t="s">
        <v>2219</v>
      </c>
      <c r="H1686" t="s">
        <v>2234</v>
      </c>
    </row>
    <row r="1687" spans="1:8" x14ac:dyDescent="0.3">
      <c r="A1687">
        <v>22</v>
      </c>
      <c r="B1687">
        <v>45704849</v>
      </c>
      <c r="C1687">
        <v>45737836</v>
      </c>
      <c r="D1687" t="s">
        <v>2217</v>
      </c>
      <c r="E1687" t="s">
        <v>2218</v>
      </c>
      <c r="F1687" t="s">
        <v>51</v>
      </c>
      <c r="G1687" t="s">
        <v>2219</v>
      </c>
      <c r="H1687" t="s">
        <v>2235</v>
      </c>
    </row>
    <row r="1688" spans="1:8" x14ac:dyDescent="0.3">
      <c r="A1688">
        <v>22</v>
      </c>
      <c r="B1688">
        <v>45704849</v>
      </c>
      <c r="C1688">
        <v>45737836</v>
      </c>
      <c r="D1688" t="s">
        <v>2217</v>
      </c>
      <c r="E1688" t="s">
        <v>2218</v>
      </c>
      <c r="F1688" t="s">
        <v>54</v>
      </c>
      <c r="G1688" t="s">
        <v>2219</v>
      </c>
      <c r="H1688" t="s">
        <v>2236</v>
      </c>
    </row>
    <row r="1689" spans="1:8" x14ac:dyDescent="0.3">
      <c r="A1689">
        <v>10</v>
      </c>
      <c r="B1689">
        <v>5680830</v>
      </c>
      <c r="C1689">
        <v>5708558</v>
      </c>
      <c r="D1689" t="s">
        <v>2237</v>
      </c>
      <c r="E1689" t="s">
        <v>2238</v>
      </c>
      <c r="F1689" t="s">
        <v>51</v>
      </c>
      <c r="G1689" t="s">
        <v>2239</v>
      </c>
      <c r="H1689" t="s">
        <v>2240</v>
      </c>
    </row>
    <row r="1690" spans="1:8" x14ac:dyDescent="0.3">
      <c r="A1690">
        <v>10</v>
      </c>
      <c r="B1690">
        <v>5680830</v>
      </c>
      <c r="C1690">
        <v>5708558</v>
      </c>
      <c r="D1690" t="s">
        <v>2237</v>
      </c>
      <c r="E1690" t="s">
        <v>2238</v>
      </c>
      <c r="F1690" t="s">
        <v>54</v>
      </c>
      <c r="G1690" t="s">
        <v>2239</v>
      </c>
      <c r="H1690" t="s">
        <v>2241</v>
      </c>
    </row>
    <row r="1691" spans="1:8" x14ac:dyDescent="0.3">
      <c r="A1691">
        <v>10</v>
      </c>
      <c r="B1691">
        <v>5680830</v>
      </c>
      <c r="C1691">
        <v>5708558</v>
      </c>
      <c r="D1691" t="s">
        <v>2237</v>
      </c>
      <c r="E1691" t="s">
        <v>2238</v>
      </c>
      <c r="F1691" t="s">
        <v>151</v>
      </c>
      <c r="G1691" t="s">
        <v>2239</v>
      </c>
      <c r="H1691" t="s">
        <v>2242</v>
      </c>
    </row>
    <row r="1692" spans="1:8" x14ac:dyDescent="0.3">
      <c r="A1692">
        <v>10</v>
      </c>
      <c r="B1692">
        <v>5680830</v>
      </c>
      <c r="C1692">
        <v>5708558</v>
      </c>
      <c r="D1692" t="s">
        <v>2237</v>
      </c>
      <c r="E1692" t="s">
        <v>2238</v>
      </c>
      <c r="F1692" t="s">
        <v>51</v>
      </c>
      <c r="G1692" t="s">
        <v>2239</v>
      </c>
      <c r="H1692" t="s">
        <v>2243</v>
      </c>
    </row>
    <row r="1693" spans="1:8" x14ac:dyDescent="0.3">
      <c r="A1693">
        <v>10</v>
      </c>
      <c r="B1693">
        <v>5680830</v>
      </c>
      <c r="C1693">
        <v>5708558</v>
      </c>
      <c r="D1693" t="s">
        <v>2237</v>
      </c>
      <c r="E1693" t="s">
        <v>2238</v>
      </c>
      <c r="F1693" t="s">
        <v>51</v>
      </c>
      <c r="G1693" t="s">
        <v>2239</v>
      </c>
      <c r="H1693" t="s">
        <v>2244</v>
      </c>
    </row>
    <row r="1694" spans="1:8" x14ac:dyDescent="0.3">
      <c r="A1694">
        <v>12</v>
      </c>
      <c r="B1694">
        <v>3715799</v>
      </c>
      <c r="C1694">
        <v>3873985</v>
      </c>
      <c r="D1694" t="s">
        <v>2245</v>
      </c>
      <c r="E1694" t="s">
        <v>2246</v>
      </c>
      <c r="F1694" t="s">
        <v>151</v>
      </c>
      <c r="G1694" t="s">
        <v>2247</v>
      </c>
      <c r="H1694" t="s">
        <v>2248</v>
      </c>
    </row>
    <row r="1695" spans="1:8" x14ac:dyDescent="0.3">
      <c r="A1695">
        <v>12</v>
      </c>
      <c r="B1695">
        <v>3715799</v>
      </c>
      <c r="C1695">
        <v>3873985</v>
      </c>
      <c r="D1695" t="s">
        <v>2245</v>
      </c>
      <c r="E1695" t="s">
        <v>2246</v>
      </c>
      <c r="F1695" t="s">
        <v>54</v>
      </c>
      <c r="G1695" t="s">
        <v>2247</v>
      </c>
      <c r="H1695" t="s">
        <v>2249</v>
      </c>
    </row>
    <row r="1696" spans="1:8" x14ac:dyDescent="0.3">
      <c r="A1696">
        <v>12</v>
      </c>
      <c r="B1696">
        <v>3715799</v>
      </c>
      <c r="C1696">
        <v>3873985</v>
      </c>
      <c r="D1696" t="s">
        <v>2245</v>
      </c>
      <c r="E1696" t="s">
        <v>2246</v>
      </c>
      <c r="F1696" t="s">
        <v>54</v>
      </c>
      <c r="G1696" t="s">
        <v>2247</v>
      </c>
      <c r="H1696" t="s">
        <v>2250</v>
      </c>
    </row>
    <row r="1697" spans="1:8" x14ac:dyDescent="0.3">
      <c r="A1697">
        <v>12</v>
      </c>
      <c r="B1697">
        <v>3715799</v>
      </c>
      <c r="C1697">
        <v>3873985</v>
      </c>
      <c r="D1697" t="s">
        <v>2245</v>
      </c>
      <c r="E1697" t="s">
        <v>2246</v>
      </c>
      <c r="F1697" t="s">
        <v>54</v>
      </c>
      <c r="G1697" t="s">
        <v>2247</v>
      </c>
      <c r="H1697" t="s">
        <v>2251</v>
      </c>
    </row>
    <row r="1698" spans="1:8" x14ac:dyDescent="0.3">
      <c r="A1698">
        <v>12</v>
      </c>
      <c r="B1698">
        <v>3715799</v>
      </c>
      <c r="C1698">
        <v>3873985</v>
      </c>
      <c r="D1698" t="s">
        <v>2245</v>
      </c>
      <c r="E1698" t="s">
        <v>2246</v>
      </c>
      <c r="F1698" t="s">
        <v>51</v>
      </c>
      <c r="G1698" t="s">
        <v>2247</v>
      </c>
      <c r="H1698" t="s">
        <v>2252</v>
      </c>
    </row>
    <row r="1699" spans="1:8" x14ac:dyDescent="0.3">
      <c r="A1699">
        <v>12</v>
      </c>
      <c r="B1699">
        <v>3715799</v>
      </c>
      <c r="C1699">
        <v>3873985</v>
      </c>
      <c r="D1699" t="s">
        <v>2245</v>
      </c>
      <c r="E1699" t="s">
        <v>2246</v>
      </c>
      <c r="F1699" t="s">
        <v>51</v>
      </c>
      <c r="G1699" t="s">
        <v>2247</v>
      </c>
      <c r="H1699" t="s">
        <v>2253</v>
      </c>
    </row>
    <row r="1700" spans="1:8" x14ac:dyDescent="0.3">
      <c r="A1700">
        <v>12</v>
      </c>
      <c r="B1700">
        <v>3715799</v>
      </c>
      <c r="C1700">
        <v>3873985</v>
      </c>
      <c r="D1700" t="s">
        <v>2245</v>
      </c>
      <c r="E1700" t="s">
        <v>2246</v>
      </c>
      <c r="F1700" t="s">
        <v>54</v>
      </c>
      <c r="G1700" t="s">
        <v>2247</v>
      </c>
      <c r="H1700" t="s">
        <v>2254</v>
      </c>
    </row>
    <row r="1701" spans="1:8" x14ac:dyDescent="0.3">
      <c r="A1701">
        <v>6</v>
      </c>
      <c r="B1701">
        <v>129204342</v>
      </c>
      <c r="C1701">
        <v>129837714</v>
      </c>
      <c r="D1701" t="s">
        <v>2255</v>
      </c>
      <c r="E1701" t="s">
        <v>2256</v>
      </c>
      <c r="F1701" t="s">
        <v>54</v>
      </c>
      <c r="G1701" t="s">
        <v>2257</v>
      </c>
      <c r="H1701" t="s">
        <v>2258</v>
      </c>
    </row>
    <row r="1702" spans="1:8" x14ac:dyDescent="0.3">
      <c r="A1702">
        <v>6</v>
      </c>
      <c r="B1702">
        <v>129204342</v>
      </c>
      <c r="C1702">
        <v>129837714</v>
      </c>
      <c r="D1702" t="s">
        <v>2255</v>
      </c>
      <c r="E1702" t="s">
        <v>2256</v>
      </c>
      <c r="F1702" t="s">
        <v>51</v>
      </c>
      <c r="G1702" t="s">
        <v>2257</v>
      </c>
      <c r="H1702" t="s">
        <v>2259</v>
      </c>
    </row>
    <row r="1703" spans="1:8" x14ac:dyDescent="0.3">
      <c r="A1703">
        <v>6</v>
      </c>
      <c r="B1703">
        <v>129204342</v>
      </c>
      <c r="C1703">
        <v>129837714</v>
      </c>
      <c r="D1703" t="s">
        <v>2255</v>
      </c>
      <c r="E1703" t="s">
        <v>2256</v>
      </c>
      <c r="F1703" t="s">
        <v>51</v>
      </c>
      <c r="G1703" t="s">
        <v>2257</v>
      </c>
      <c r="H1703" t="s">
        <v>2260</v>
      </c>
    </row>
    <row r="1704" spans="1:8" x14ac:dyDescent="0.3">
      <c r="A1704">
        <v>6</v>
      </c>
      <c r="B1704">
        <v>129204342</v>
      </c>
      <c r="C1704">
        <v>129837714</v>
      </c>
      <c r="D1704" t="s">
        <v>2255</v>
      </c>
      <c r="E1704" t="s">
        <v>2256</v>
      </c>
      <c r="F1704" t="s">
        <v>51</v>
      </c>
      <c r="G1704" t="s">
        <v>2257</v>
      </c>
      <c r="H1704" t="s">
        <v>2261</v>
      </c>
    </row>
    <row r="1705" spans="1:8" x14ac:dyDescent="0.3">
      <c r="A1705">
        <v>9</v>
      </c>
      <c r="B1705">
        <v>108006903</v>
      </c>
      <c r="C1705">
        <v>108201452</v>
      </c>
      <c r="D1705" t="s">
        <v>2262</v>
      </c>
      <c r="E1705" t="s">
        <v>2263</v>
      </c>
      <c r="F1705" t="s">
        <v>54</v>
      </c>
      <c r="G1705" t="s">
        <v>2264</v>
      </c>
      <c r="H1705" t="s">
        <v>2265</v>
      </c>
    </row>
    <row r="1706" spans="1:8" x14ac:dyDescent="0.3">
      <c r="A1706">
        <v>9</v>
      </c>
      <c r="B1706">
        <v>108006903</v>
      </c>
      <c r="C1706">
        <v>108201452</v>
      </c>
      <c r="D1706" t="s">
        <v>2262</v>
      </c>
      <c r="E1706" t="s">
        <v>2263</v>
      </c>
      <c r="F1706" t="s">
        <v>151</v>
      </c>
      <c r="G1706" t="s">
        <v>2264</v>
      </c>
      <c r="H1706" t="s">
        <v>2266</v>
      </c>
    </row>
    <row r="1707" spans="1:8" x14ac:dyDescent="0.3">
      <c r="A1707">
        <v>9</v>
      </c>
      <c r="B1707">
        <v>108006903</v>
      </c>
      <c r="C1707">
        <v>108201452</v>
      </c>
      <c r="D1707" t="s">
        <v>2262</v>
      </c>
      <c r="E1707" t="s">
        <v>2263</v>
      </c>
      <c r="F1707" t="s">
        <v>54</v>
      </c>
      <c r="G1707" t="s">
        <v>2264</v>
      </c>
      <c r="H1707" t="s">
        <v>2267</v>
      </c>
    </row>
    <row r="1708" spans="1:8" x14ac:dyDescent="0.3">
      <c r="A1708">
        <v>9</v>
      </c>
      <c r="B1708">
        <v>108006903</v>
      </c>
      <c r="C1708">
        <v>108201452</v>
      </c>
      <c r="D1708" t="s">
        <v>2262</v>
      </c>
      <c r="E1708" t="s">
        <v>2263</v>
      </c>
      <c r="F1708" t="s">
        <v>54</v>
      </c>
      <c r="G1708" t="s">
        <v>2264</v>
      </c>
      <c r="H1708" t="s">
        <v>2268</v>
      </c>
    </row>
    <row r="1709" spans="1:8" x14ac:dyDescent="0.3">
      <c r="A1709">
        <v>9</v>
      </c>
      <c r="B1709">
        <v>108006903</v>
      </c>
      <c r="C1709">
        <v>108201452</v>
      </c>
      <c r="D1709" t="s">
        <v>2262</v>
      </c>
      <c r="E1709" t="s">
        <v>2263</v>
      </c>
      <c r="F1709" t="s">
        <v>51</v>
      </c>
      <c r="G1709" t="s">
        <v>2264</v>
      </c>
      <c r="H1709" t="s">
        <v>2269</v>
      </c>
    </row>
    <row r="1710" spans="1:8" x14ac:dyDescent="0.3">
      <c r="A1710">
        <v>9</v>
      </c>
      <c r="B1710">
        <v>108006903</v>
      </c>
      <c r="C1710">
        <v>108201452</v>
      </c>
      <c r="D1710" t="s">
        <v>2262</v>
      </c>
      <c r="E1710" t="s">
        <v>2263</v>
      </c>
      <c r="F1710" t="s">
        <v>56</v>
      </c>
      <c r="G1710" t="s">
        <v>2264</v>
      </c>
      <c r="H1710" t="s">
        <v>2270</v>
      </c>
    </row>
    <row r="1711" spans="1:8" x14ac:dyDescent="0.3">
      <c r="A1711">
        <v>9</v>
      </c>
      <c r="B1711">
        <v>108006903</v>
      </c>
      <c r="C1711">
        <v>108201452</v>
      </c>
      <c r="D1711" t="s">
        <v>2262</v>
      </c>
      <c r="E1711" t="s">
        <v>2263</v>
      </c>
      <c r="F1711" t="s">
        <v>51</v>
      </c>
      <c r="G1711" t="s">
        <v>2264</v>
      </c>
      <c r="H1711" t="s">
        <v>2271</v>
      </c>
    </row>
    <row r="1712" spans="1:8" x14ac:dyDescent="0.3">
      <c r="A1712">
        <v>9</v>
      </c>
      <c r="B1712">
        <v>108006903</v>
      </c>
      <c r="C1712">
        <v>108201452</v>
      </c>
      <c r="D1712" t="s">
        <v>2262</v>
      </c>
      <c r="E1712" t="s">
        <v>2263</v>
      </c>
      <c r="F1712" t="s">
        <v>54</v>
      </c>
      <c r="G1712" t="s">
        <v>2264</v>
      </c>
      <c r="H1712" t="s">
        <v>2272</v>
      </c>
    </row>
    <row r="1713" spans="1:8" x14ac:dyDescent="0.3">
      <c r="A1713">
        <v>5</v>
      </c>
      <c r="B1713">
        <v>77781038</v>
      </c>
      <c r="C1713">
        <v>78065844</v>
      </c>
      <c r="D1713" t="s">
        <v>2273</v>
      </c>
      <c r="E1713" t="s">
        <v>2274</v>
      </c>
      <c r="F1713" t="s">
        <v>54</v>
      </c>
      <c r="G1713" t="s">
        <v>2275</v>
      </c>
      <c r="H1713" t="s">
        <v>2276</v>
      </c>
    </row>
    <row r="1714" spans="1:8" x14ac:dyDescent="0.3">
      <c r="A1714">
        <v>5</v>
      </c>
      <c r="B1714">
        <v>77781038</v>
      </c>
      <c r="C1714">
        <v>78065844</v>
      </c>
      <c r="D1714" t="s">
        <v>2273</v>
      </c>
      <c r="E1714" t="s">
        <v>2274</v>
      </c>
      <c r="F1714" t="s">
        <v>51</v>
      </c>
      <c r="G1714" t="s">
        <v>2275</v>
      </c>
      <c r="H1714" t="s">
        <v>2277</v>
      </c>
    </row>
    <row r="1715" spans="1:8" x14ac:dyDescent="0.3">
      <c r="A1715">
        <v>5</v>
      </c>
      <c r="B1715">
        <v>77781038</v>
      </c>
      <c r="C1715">
        <v>78065844</v>
      </c>
      <c r="D1715" t="s">
        <v>2273</v>
      </c>
      <c r="E1715" t="s">
        <v>2274</v>
      </c>
      <c r="F1715" t="s">
        <v>51</v>
      </c>
      <c r="G1715" t="s">
        <v>2275</v>
      </c>
      <c r="H1715" t="s">
        <v>2278</v>
      </c>
    </row>
    <row r="1716" spans="1:8" x14ac:dyDescent="0.3">
      <c r="A1716">
        <v>5</v>
      </c>
      <c r="B1716">
        <v>77781038</v>
      </c>
      <c r="C1716">
        <v>78065844</v>
      </c>
      <c r="D1716" t="s">
        <v>2273</v>
      </c>
      <c r="E1716" t="s">
        <v>2274</v>
      </c>
      <c r="F1716" t="s">
        <v>51</v>
      </c>
      <c r="G1716" t="s">
        <v>2275</v>
      </c>
      <c r="H1716" t="s">
        <v>2279</v>
      </c>
    </row>
    <row r="1717" spans="1:8" x14ac:dyDescent="0.3">
      <c r="A1717">
        <v>5</v>
      </c>
      <c r="B1717">
        <v>77781038</v>
      </c>
      <c r="C1717">
        <v>78065844</v>
      </c>
      <c r="D1717" t="s">
        <v>2273</v>
      </c>
      <c r="E1717" t="s">
        <v>2274</v>
      </c>
      <c r="F1717" t="s">
        <v>51</v>
      </c>
      <c r="G1717" t="s">
        <v>2275</v>
      </c>
      <c r="H1717" t="s">
        <v>2280</v>
      </c>
    </row>
    <row r="1718" spans="1:8" x14ac:dyDescent="0.3">
      <c r="A1718">
        <v>5</v>
      </c>
      <c r="B1718">
        <v>77781038</v>
      </c>
      <c r="C1718">
        <v>78065844</v>
      </c>
      <c r="D1718" t="s">
        <v>2273</v>
      </c>
      <c r="E1718" t="s">
        <v>2274</v>
      </c>
      <c r="F1718" t="s">
        <v>51</v>
      </c>
      <c r="G1718" t="s">
        <v>2275</v>
      </c>
      <c r="H1718" t="s">
        <v>2281</v>
      </c>
    </row>
    <row r="1719" spans="1:8" x14ac:dyDescent="0.3">
      <c r="A1719">
        <v>5</v>
      </c>
      <c r="B1719">
        <v>77781038</v>
      </c>
      <c r="C1719">
        <v>78065844</v>
      </c>
      <c r="D1719" t="s">
        <v>2273</v>
      </c>
      <c r="E1719" t="s">
        <v>2274</v>
      </c>
      <c r="F1719" t="s">
        <v>51</v>
      </c>
      <c r="G1719" t="s">
        <v>2275</v>
      </c>
      <c r="H1719" t="s">
        <v>2282</v>
      </c>
    </row>
    <row r="1720" spans="1:8" x14ac:dyDescent="0.3">
      <c r="A1720">
        <v>5</v>
      </c>
      <c r="B1720">
        <v>77781038</v>
      </c>
      <c r="C1720">
        <v>78065844</v>
      </c>
      <c r="D1720" t="s">
        <v>2273</v>
      </c>
      <c r="E1720" t="s">
        <v>2274</v>
      </c>
      <c r="F1720" t="s">
        <v>54</v>
      </c>
      <c r="G1720" t="s">
        <v>2275</v>
      </c>
      <c r="H1720" t="s">
        <v>2283</v>
      </c>
    </row>
    <row r="1721" spans="1:8" x14ac:dyDescent="0.3">
      <c r="A1721">
        <v>3</v>
      </c>
      <c r="B1721">
        <v>37034823</v>
      </c>
      <c r="C1721">
        <v>37107380</v>
      </c>
      <c r="D1721" t="s">
        <v>2284</v>
      </c>
      <c r="E1721" t="s">
        <v>2285</v>
      </c>
      <c r="F1721" t="s">
        <v>54</v>
      </c>
      <c r="G1721" t="s">
        <v>2286</v>
      </c>
      <c r="H1721" t="s">
        <v>2287</v>
      </c>
    </row>
    <row r="1722" spans="1:8" x14ac:dyDescent="0.3">
      <c r="A1722">
        <v>3</v>
      </c>
      <c r="B1722">
        <v>37034823</v>
      </c>
      <c r="C1722">
        <v>37107380</v>
      </c>
      <c r="D1722" t="s">
        <v>2284</v>
      </c>
      <c r="E1722" t="s">
        <v>2285</v>
      </c>
      <c r="F1722" t="s">
        <v>151</v>
      </c>
      <c r="G1722" t="s">
        <v>2286</v>
      </c>
      <c r="H1722" t="s">
        <v>2288</v>
      </c>
    </row>
    <row r="1723" spans="1:8" x14ac:dyDescent="0.3">
      <c r="A1723">
        <v>3</v>
      </c>
      <c r="B1723">
        <v>37034823</v>
      </c>
      <c r="C1723">
        <v>37107380</v>
      </c>
      <c r="D1723" t="s">
        <v>2284</v>
      </c>
      <c r="E1723" t="s">
        <v>2285</v>
      </c>
      <c r="F1723" t="s">
        <v>151</v>
      </c>
      <c r="G1723" t="s">
        <v>2286</v>
      </c>
      <c r="H1723" t="s">
        <v>2289</v>
      </c>
    </row>
    <row r="1724" spans="1:8" x14ac:dyDescent="0.3">
      <c r="A1724">
        <v>3</v>
      </c>
      <c r="B1724">
        <v>37034823</v>
      </c>
      <c r="C1724">
        <v>37107380</v>
      </c>
      <c r="D1724" t="s">
        <v>2284</v>
      </c>
      <c r="E1724" t="s">
        <v>2285</v>
      </c>
      <c r="F1724" t="s">
        <v>151</v>
      </c>
      <c r="G1724" t="s">
        <v>2286</v>
      </c>
      <c r="H1724" t="s">
        <v>2290</v>
      </c>
    </row>
    <row r="1725" spans="1:8" x14ac:dyDescent="0.3">
      <c r="A1725">
        <v>3</v>
      </c>
      <c r="B1725">
        <v>37034823</v>
      </c>
      <c r="C1725">
        <v>37107380</v>
      </c>
      <c r="D1725" t="s">
        <v>2284</v>
      </c>
      <c r="E1725" t="s">
        <v>2285</v>
      </c>
      <c r="F1725" t="s">
        <v>151</v>
      </c>
      <c r="G1725" t="s">
        <v>2286</v>
      </c>
      <c r="H1725" t="s">
        <v>2291</v>
      </c>
    </row>
    <row r="1726" spans="1:8" x14ac:dyDescent="0.3">
      <c r="A1726">
        <v>3</v>
      </c>
      <c r="B1726">
        <v>37034823</v>
      </c>
      <c r="C1726">
        <v>37107380</v>
      </c>
      <c r="D1726" t="s">
        <v>2284</v>
      </c>
      <c r="E1726" t="s">
        <v>2285</v>
      </c>
      <c r="F1726" t="s">
        <v>54</v>
      </c>
      <c r="G1726" t="s">
        <v>2286</v>
      </c>
      <c r="H1726" t="s">
        <v>2292</v>
      </c>
    </row>
    <row r="1727" spans="1:8" x14ac:dyDescent="0.3">
      <c r="A1727">
        <v>3</v>
      </c>
      <c r="B1727">
        <v>37034823</v>
      </c>
      <c r="C1727">
        <v>37107380</v>
      </c>
      <c r="D1727" t="s">
        <v>2284</v>
      </c>
      <c r="E1727" t="s">
        <v>2285</v>
      </c>
      <c r="F1727" t="s">
        <v>54</v>
      </c>
      <c r="G1727" t="s">
        <v>2286</v>
      </c>
      <c r="H1727" t="s">
        <v>2293</v>
      </c>
    </row>
    <row r="1728" spans="1:8" x14ac:dyDescent="0.3">
      <c r="A1728">
        <v>3</v>
      </c>
      <c r="B1728">
        <v>37034823</v>
      </c>
      <c r="C1728">
        <v>37107380</v>
      </c>
      <c r="D1728" t="s">
        <v>2284</v>
      </c>
      <c r="E1728" t="s">
        <v>2285</v>
      </c>
      <c r="F1728" t="s">
        <v>51</v>
      </c>
      <c r="G1728" t="s">
        <v>2286</v>
      </c>
      <c r="H1728" t="s">
        <v>2294</v>
      </c>
    </row>
    <row r="1729" spans="1:8" x14ac:dyDescent="0.3">
      <c r="A1729">
        <v>3</v>
      </c>
      <c r="B1729">
        <v>37034823</v>
      </c>
      <c r="C1729">
        <v>37107380</v>
      </c>
      <c r="D1729" t="s">
        <v>2284</v>
      </c>
      <c r="E1729" t="s">
        <v>2285</v>
      </c>
      <c r="F1729" t="s">
        <v>54</v>
      </c>
      <c r="G1729" t="s">
        <v>2286</v>
      </c>
      <c r="H1729" t="s">
        <v>2295</v>
      </c>
    </row>
    <row r="1730" spans="1:8" x14ac:dyDescent="0.3">
      <c r="A1730">
        <v>3</v>
      </c>
      <c r="B1730">
        <v>37034823</v>
      </c>
      <c r="C1730">
        <v>37107380</v>
      </c>
      <c r="D1730" t="s">
        <v>2284</v>
      </c>
      <c r="E1730" t="s">
        <v>2285</v>
      </c>
      <c r="F1730" t="s">
        <v>54</v>
      </c>
      <c r="G1730" t="s">
        <v>2286</v>
      </c>
      <c r="H1730" t="s">
        <v>2296</v>
      </c>
    </row>
    <row r="1731" spans="1:8" x14ac:dyDescent="0.3">
      <c r="A1731">
        <v>3</v>
      </c>
      <c r="B1731">
        <v>37034823</v>
      </c>
      <c r="C1731">
        <v>37107380</v>
      </c>
      <c r="D1731" t="s">
        <v>2284</v>
      </c>
      <c r="E1731" t="s">
        <v>2285</v>
      </c>
      <c r="F1731" t="s">
        <v>54</v>
      </c>
      <c r="G1731" t="s">
        <v>2286</v>
      </c>
      <c r="H1731" t="s">
        <v>2297</v>
      </c>
    </row>
    <row r="1732" spans="1:8" x14ac:dyDescent="0.3">
      <c r="A1732">
        <v>3</v>
      </c>
      <c r="B1732">
        <v>37034823</v>
      </c>
      <c r="C1732">
        <v>37107380</v>
      </c>
      <c r="D1732" t="s">
        <v>2284</v>
      </c>
      <c r="E1732" t="s">
        <v>2285</v>
      </c>
      <c r="F1732" t="s">
        <v>54</v>
      </c>
      <c r="G1732" t="s">
        <v>2286</v>
      </c>
      <c r="H1732" t="s">
        <v>2298</v>
      </c>
    </row>
    <row r="1733" spans="1:8" x14ac:dyDescent="0.3">
      <c r="A1733">
        <v>3</v>
      </c>
      <c r="B1733">
        <v>37034823</v>
      </c>
      <c r="C1733">
        <v>37107380</v>
      </c>
      <c r="D1733" t="s">
        <v>2284</v>
      </c>
      <c r="E1733" t="s">
        <v>2285</v>
      </c>
      <c r="F1733" t="s">
        <v>51</v>
      </c>
      <c r="G1733" t="s">
        <v>2286</v>
      </c>
      <c r="H1733" t="s">
        <v>2299</v>
      </c>
    </row>
    <row r="1734" spans="1:8" x14ac:dyDescent="0.3">
      <c r="A1734">
        <v>3</v>
      </c>
      <c r="B1734">
        <v>37034823</v>
      </c>
      <c r="C1734">
        <v>37107380</v>
      </c>
      <c r="D1734" t="s">
        <v>2284</v>
      </c>
      <c r="E1734" t="s">
        <v>2285</v>
      </c>
      <c r="F1734" t="s">
        <v>51</v>
      </c>
      <c r="G1734" t="s">
        <v>2286</v>
      </c>
      <c r="H1734" t="s">
        <v>2300</v>
      </c>
    </row>
    <row r="1735" spans="1:8" x14ac:dyDescent="0.3">
      <c r="A1735">
        <v>3</v>
      </c>
      <c r="B1735">
        <v>37034823</v>
      </c>
      <c r="C1735">
        <v>37107380</v>
      </c>
      <c r="D1735" t="s">
        <v>2284</v>
      </c>
      <c r="E1735" t="s">
        <v>2285</v>
      </c>
      <c r="F1735" t="s">
        <v>51</v>
      </c>
      <c r="G1735" t="s">
        <v>2286</v>
      </c>
      <c r="H1735" t="s">
        <v>2301</v>
      </c>
    </row>
    <row r="1736" spans="1:8" x14ac:dyDescent="0.3">
      <c r="A1736">
        <v>3</v>
      </c>
      <c r="B1736">
        <v>37034823</v>
      </c>
      <c r="C1736">
        <v>37107380</v>
      </c>
      <c r="D1736" t="s">
        <v>2284</v>
      </c>
      <c r="E1736" t="s">
        <v>2285</v>
      </c>
      <c r="F1736" t="s">
        <v>151</v>
      </c>
      <c r="G1736" t="s">
        <v>2286</v>
      </c>
      <c r="H1736" t="s">
        <v>2302</v>
      </c>
    </row>
    <row r="1737" spans="1:8" x14ac:dyDescent="0.3">
      <c r="A1737">
        <v>3</v>
      </c>
      <c r="B1737">
        <v>37034823</v>
      </c>
      <c r="C1737">
        <v>37107380</v>
      </c>
      <c r="D1737" t="s">
        <v>2284</v>
      </c>
      <c r="E1737" t="s">
        <v>2285</v>
      </c>
      <c r="F1737" t="s">
        <v>151</v>
      </c>
      <c r="G1737" t="s">
        <v>2286</v>
      </c>
      <c r="H1737" t="s">
        <v>2303</v>
      </c>
    </row>
    <row r="1738" spans="1:8" x14ac:dyDescent="0.3">
      <c r="A1738">
        <v>3</v>
      </c>
      <c r="B1738">
        <v>37034823</v>
      </c>
      <c r="C1738">
        <v>37107380</v>
      </c>
      <c r="D1738" t="s">
        <v>2284</v>
      </c>
      <c r="E1738" t="s">
        <v>2285</v>
      </c>
      <c r="F1738" t="s">
        <v>151</v>
      </c>
      <c r="G1738" t="s">
        <v>2286</v>
      </c>
      <c r="H1738" t="s">
        <v>2304</v>
      </c>
    </row>
    <row r="1739" spans="1:8" x14ac:dyDescent="0.3">
      <c r="A1739">
        <v>3</v>
      </c>
      <c r="B1739">
        <v>37034823</v>
      </c>
      <c r="C1739">
        <v>37107380</v>
      </c>
      <c r="D1739" t="s">
        <v>2284</v>
      </c>
      <c r="E1739" t="s">
        <v>2285</v>
      </c>
      <c r="F1739" t="s">
        <v>54</v>
      </c>
      <c r="G1739" t="s">
        <v>2286</v>
      </c>
      <c r="H1739" t="s">
        <v>2305</v>
      </c>
    </row>
    <row r="1740" spans="1:8" x14ac:dyDescent="0.3">
      <c r="A1740">
        <v>3</v>
      </c>
      <c r="B1740">
        <v>37034823</v>
      </c>
      <c r="C1740">
        <v>37107380</v>
      </c>
      <c r="D1740" t="s">
        <v>2284</v>
      </c>
      <c r="E1740" t="s">
        <v>2285</v>
      </c>
      <c r="F1740" t="s">
        <v>54</v>
      </c>
      <c r="G1740" t="s">
        <v>2286</v>
      </c>
      <c r="H1740" t="s">
        <v>2306</v>
      </c>
    </row>
    <row r="1741" spans="1:8" x14ac:dyDescent="0.3">
      <c r="A1741">
        <v>3</v>
      </c>
      <c r="B1741">
        <v>37034823</v>
      </c>
      <c r="C1741">
        <v>37107380</v>
      </c>
      <c r="D1741" t="s">
        <v>2284</v>
      </c>
      <c r="E1741" t="s">
        <v>2285</v>
      </c>
      <c r="F1741" t="s">
        <v>54</v>
      </c>
      <c r="G1741" t="s">
        <v>2286</v>
      </c>
      <c r="H1741" t="s">
        <v>2307</v>
      </c>
    </row>
    <row r="1742" spans="1:8" x14ac:dyDescent="0.3">
      <c r="A1742">
        <v>3</v>
      </c>
      <c r="B1742">
        <v>37034823</v>
      </c>
      <c r="C1742">
        <v>37107380</v>
      </c>
      <c r="D1742" t="s">
        <v>2284</v>
      </c>
      <c r="E1742" t="s">
        <v>2285</v>
      </c>
      <c r="F1742" t="s">
        <v>54</v>
      </c>
      <c r="G1742" t="s">
        <v>2286</v>
      </c>
      <c r="H1742" t="s">
        <v>2308</v>
      </c>
    </row>
    <row r="1743" spans="1:8" x14ac:dyDescent="0.3">
      <c r="A1743">
        <v>9</v>
      </c>
      <c r="B1743">
        <v>114803065</v>
      </c>
      <c r="C1743">
        <v>114937688</v>
      </c>
      <c r="D1743" t="s">
        <v>2309</v>
      </c>
      <c r="E1743" t="s">
        <v>2310</v>
      </c>
      <c r="F1743" t="s">
        <v>54</v>
      </c>
      <c r="G1743" t="s">
        <v>2311</v>
      </c>
      <c r="H1743" t="s">
        <v>2312</v>
      </c>
    </row>
    <row r="1744" spans="1:8" x14ac:dyDescent="0.3">
      <c r="A1744">
        <v>9</v>
      </c>
      <c r="B1744">
        <v>114803065</v>
      </c>
      <c r="C1744">
        <v>114937688</v>
      </c>
      <c r="D1744" t="s">
        <v>2309</v>
      </c>
      <c r="E1744" t="s">
        <v>2310</v>
      </c>
      <c r="F1744" t="s">
        <v>54</v>
      </c>
      <c r="G1744" t="s">
        <v>2311</v>
      </c>
      <c r="H1744" t="s">
        <v>2313</v>
      </c>
    </row>
    <row r="1745" spans="1:8" x14ac:dyDescent="0.3">
      <c r="A1745">
        <v>9</v>
      </c>
      <c r="B1745">
        <v>114803065</v>
      </c>
      <c r="C1745">
        <v>114937688</v>
      </c>
      <c r="D1745" t="s">
        <v>2309</v>
      </c>
      <c r="E1745" t="s">
        <v>2310</v>
      </c>
      <c r="F1745" t="s">
        <v>54</v>
      </c>
      <c r="G1745" t="s">
        <v>2311</v>
      </c>
      <c r="H1745" t="s">
        <v>2314</v>
      </c>
    </row>
    <row r="1746" spans="1:8" x14ac:dyDescent="0.3">
      <c r="A1746">
        <v>9</v>
      </c>
      <c r="B1746">
        <v>114803065</v>
      </c>
      <c r="C1746">
        <v>114937688</v>
      </c>
      <c r="D1746" t="s">
        <v>2309</v>
      </c>
      <c r="E1746" t="s">
        <v>2310</v>
      </c>
      <c r="F1746" t="s">
        <v>151</v>
      </c>
      <c r="G1746" t="s">
        <v>2311</v>
      </c>
      <c r="H1746" t="s">
        <v>2315</v>
      </c>
    </row>
    <row r="1747" spans="1:8" x14ac:dyDescent="0.3">
      <c r="A1747">
        <v>9</v>
      </c>
      <c r="B1747">
        <v>114803065</v>
      </c>
      <c r="C1747">
        <v>114937688</v>
      </c>
      <c r="D1747" t="s">
        <v>2309</v>
      </c>
      <c r="E1747" t="s">
        <v>2310</v>
      </c>
      <c r="F1747" t="s">
        <v>51</v>
      </c>
      <c r="G1747" t="s">
        <v>2311</v>
      </c>
      <c r="H1747" t="s">
        <v>2316</v>
      </c>
    </row>
    <row r="1748" spans="1:8" x14ac:dyDescent="0.3">
      <c r="A1748">
        <v>9</v>
      </c>
      <c r="B1748">
        <v>114803065</v>
      </c>
      <c r="C1748">
        <v>114937688</v>
      </c>
      <c r="D1748" t="s">
        <v>2309</v>
      </c>
      <c r="E1748" t="s">
        <v>2310</v>
      </c>
      <c r="F1748" t="s">
        <v>54</v>
      </c>
      <c r="G1748" t="s">
        <v>2311</v>
      </c>
      <c r="H1748" t="s">
        <v>2317</v>
      </c>
    </row>
    <row r="1749" spans="1:8" x14ac:dyDescent="0.3">
      <c r="A1749">
        <v>9</v>
      </c>
      <c r="B1749">
        <v>114803065</v>
      </c>
      <c r="C1749">
        <v>114937688</v>
      </c>
      <c r="D1749" t="s">
        <v>2309</v>
      </c>
      <c r="E1749" t="s">
        <v>2310</v>
      </c>
      <c r="F1749" t="s">
        <v>56</v>
      </c>
      <c r="G1749" t="s">
        <v>2311</v>
      </c>
      <c r="H1749" t="s">
        <v>2318</v>
      </c>
    </row>
    <row r="1750" spans="1:8" x14ac:dyDescent="0.3">
      <c r="A1750">
        <v>9</v>
      </c>
      <c r="B1750">
        <v>114803065</v>
      </c>
      <c r="C1750">
        <v>114937688</v>
      </c>
      <c r="D1750" t="s">
        <v>2309</v>
      </c>
      <c r="E1750" t="s">
        <v>2310</v>
      </c>
      <c r="F1750" t="s">
        <v>56</v>
      </c>
      <c r="G1750" t="s">
        <v>2311</v>
      </c>
      <c r="H1750" t="s">
        <v>2319</v>
      </c>
    </row>
    <row r="1751" spans="1:8" x14ac:dyDescent="0.3">
      <c r="A1751">
        <v>9</v>
      </c>
      <c r="B1751">
        <v>114803065</v>
      </c>
      <c r="C1751">
        <v>114937688</v>
      </c>
      <c r="D1751" t="s">
        <v>2309</v>
      </c>
      <c r="E1751" t="s">
        <v>2310</v>
      </c>
      <c r="F1751" t="s">
        <v>51</v>
      </c>
      <c r="G1751" t="s">
        <v>2311</v>
      </c>
      <c r="H1751" t="s">
        <v>2320</v>
      </c>
    </row>
    <row r="1752" spans="1:8" x14ac:dyDescent="0.3">
      <c r="A1752">
        <v>9</v>
      </c>
      <c r="B1752">
        <v>114803065</v>
      </c>
      <c r="C1752">
        <v>114937688</v>
      </c>
      <c r="D1752" t="s">
        <v>2309</v>
      </c>
      <c r="E1752" t="s">
        <v>2310</v>
      </c>
      <c r="F1752" t="s">
        <v>54</v>
      </c>
      <c r="G1752" t="s">
        <v>2311</v>
      </c>
      <c r="H1752" t="s">
        <v>2321</v>
      </c>
    </row>
    <row r="1753" spans="1:8" x14ac:dyDescent="0.3">
      <c r="A1753">
        <v>4</v>
      </c>
      <c r="B1753">
        <v>100123795</v>
      </c>
      <c r="C1753">
        <v>100140694</v>
      </c>
      <c r="D1753" t="s">
        <v>2322</v>
      </c>
      <c r="E1753" t="s">
        <v>2323</v>
      </c>
      <c r="F1753" t="s">
        <v>54</v>
      </c>
      <c r="G1753" t="s">
        <v>2324</v>
      </c>
      <c r="H1753" t="s">
        <v>2325</v>
      </c>
    </row>
    <row r="1754" spans="1:8" x14ac:dyDescent="0.3">
      <c r="A1754">
        <v>4</v>
      </c>
      <c r="B1754">
        <v>100123795</v>
      </c>
      <c r="C1754">
        <v>100140694</v>
      </c>
      <c r="D1754" t="s">
        <v>2322</v>
      </c>
      <c r="E1754" t="s">
        <v>2323</v>
      </c>
      <c r="F1754" t="s">
        <v>54</v>
      </c>
      <c r="G1754" t="s">
        <v>2324</v>
      </c>
      <c r="H1754" t="s">
        <v>2326</v>
      </c>
    </row>
    <row r="1755" spans="1:8" x14ac:dyDescent="0.3">
      <c r="A1755">
        <v>4</v>
      </c>
      <c r="B1755">
        <v>100123795</v>
      </c>
      <c r="C1755">
        <v>100140694</v>
      </c>
      <c r="D1755" t="s">
        <v>2322</v>
      </c>
      <c r="E1755" t="s">
        <v>2323</v>
      </c>
      <c r="F1755" t="s">
        <v>151</v>
      </c>
      <c r="G1755" t="s">
        <v>2324</v>
      </c>
      <c r="H1755" t="s">
        <v>2327</v>
      </c>
    </row>
    <row r="1756" spans="1:8" x14ac:dyDescent="0.3">
      <c r="A1756">
        <v>4</v>
      </c>
      <c r="B1756">
        <v>100123795</v>
      </c>
      <c r="C1756">
        <v>100140694</v>
      </c>
      <c r="D1756" t="s">
        <v>2322</v>
      </c>
      <c r="E1756" t="s">
        <v>2323</v>
      </c>
      <c r="F1756" t="s">
        <v>151</v>
      </c>
      <c r="G1756" t="s">
        <v>2324</v>
      </c>
      <c r="H1756" t="s">
        <v>2328</v>
      </c>
    </row>
    <row r="1757" spans="1:8" x14ac:dyDescent="0.3">
      <c r="A1757">
        <v>4</v>
      </c>
      <c r="B1757">
        <v>100123795</v>
      </c>
      <c r="C1757">
        <v>100140694</v>
      </c>
      <c r="D1757" t="s">
        <v>2322</v>
      </c>
      <c r="E1757" t="s">
        <v>2323</v>
      </c>
      <c r="F1757" t="s">
        <v>54</v>
      </c>
      <c r="G1757" t="s">
        <v>2324</v>
      </c>
      <c r="H1757" t="s">
        <v>2329</v>
      </c>
    </row>
    <row r="1758" spans="1:8" x14ac:dyDescent="0.3">
      <c r="A1758">
        <v>4</v>
      </c>
      <c r="B1758">
        <v>100123795</v>
      </c>
      <c r="C1758">
        <v>100140694</v>
      </c>
      <c r="D1758" t="s">
        <v>2322</v>
      </c>
      <c r="E1758" t="s">
        <v>2323</v>
      </c>
      <c r="F1758" t="s">
        <v>54</v>
      </c>
      <c r="G1758" t="s">
        <v>2324</v>
      </c>
      <c r="H1758" t="s">
        <v>2330</v>
      </c>
    </row>
    <row r="1759" spans="1:8" x14ac:dyDescent="0.3">
      <c r="A1759">
        <v>4</v>
      </c>
      <c r="B1759">
        <v>100123795</v>
      </c>
      <c r="C1759">
        <v>100140694</v>
      </c>
      <c r="D1759" t="s">
        <v>2322</v>
      </c>
      <c r="E1759" t="s">
        <v>2323</v>
      </c>
      <c r="F1759" t="s">
        <v>51</v>
      </c>
      <c r="G1759" t="s">
        <v>2324</v>
      </c>
      <c r="H1759" t="s">
        <v>2331</v>
      </c>
    </row>
    <row r="1760" spans="1:8" x14ac:dyDescent="0.3">
      <c r="A1760">
        <v>4</v>
      </c>
      <c r="B1760">
        <v>100123795</v>
      </c>
      <c r="C1760">
        <v>100140694</v>
      </c>
      <c r="D1760" t="s">
        <v>2322</v>
      </c>
      <c r="E1760" t="s">
        <v>2323</v>
      </c>
      <c r="F1760" t="s">
        <v>51</v>
      </c>
      <c r="G1760" t="s">
        <v>2324</v>
      </c>
      <c r="H1760" t="s">
        <v>2332</v>
      </c>
    </row>
    <row r="1761" spans="1:8" x14ac:dyDescent="0.3">
      <c r="A1761">
        <v>4</v>
      </c>
      <c r="B1761">
        <v>100123795</v>
      </c>
      <c r="C1761">
        <v>100140694</v>
      </c>
      <c r="D1761" t="s">
        <v>2322</v>
      </c>
      <c r="E1761" t="s">
        <v>2323</v>
      </c>
      <c r="F1761" t="s">
        <v>54</v>
      </c>
      <c r="G1761" t="s">
        <v>2324</v>
      </c>
      <c r="H1761" t="s">
        <v>2333</v>
      </c>
    </row>
    <row r="1762" spans="1:8" x14ac:dyDescent="0.3">
      <c r="A1762">
        <v>20</v>
      </c>
      <c r="B1762">
        <v>36661948</v>
      </c>
      <c r="C1762">
        <v>36720768</v>
      </c>
      <c r="D1762" t="s">
        <v>2334</v>
      </c>
      <c r="E1762" t="s">
        <v>2335</v>
      </c>
      <c r="F1762" t="s">
        <v>54</v>
      </c>
      <c r="G1762" t="s">
        <v>2336</v>
      </c>
      <c r="H1762" t="s">
        <v>2337</v>
      </c>
    </row>
    <row r="1763" spans="1:8" x14ac:dyDescent="0.3">
      <c r="A1763">
        <v>20</v>
      </c>
      <c r="B1763">
        <v>36661948</v>
      </c>
      <c r="C1763">
        <v>36720768</v>
      </c>
      <c r="D1763" t="s">
        <v>2334</v>
      </c>
      <c r="E1763" t="s">
        <v>2335</v>
      </c>
      <c r="F1763" t="s">
        <v>151</v>
      </c>
      <c r="G1763" t="s">
        <v>2336</v>
      </c>
      <c r="H1763" t="s">
        <v>2338</v>
      </c>
    </row>
    <row r="1764" spans="1:8" x14ac:dyDescent="0.3">
      <c r="A1764">
        <v>20</v>
      </c>
      <c r="B1764">
        <v>36661948</v>
      </c>
      <c r="C1764">
        <v>36720768</v>
      </c>
      <c r="D1764" t="s">
        <v>2334</v>
      </c>
      <c r="E1764" t="s">
        <v>2335</v>
      </c>
      <c r="F1764" t="s">
        <v>151</v>
      </c>
      <c r="G1764" t="s">
        <v>2336</v>
      </c>
      <c r="H1764" t="s">
        <v>2339</v>
      </c>
    </row>
    <row r="1765" spans="1:8" x14ac:dyDescent="0.3">
      <c r="A1765">
        <v>20</v>
      </c>
      <c r="B1765">
        <v>36661948</v>
      </c>
      <c r="C1765">
        <v>36720768</v>
      </c>
      <c r="D1765" t="s">
        <v>2334</v>
      </c>
      <c r="E1765" t="s">
        <v>2335</v>
      </c>
      <c r="F1765" t="s">
        <v>54</v>
      </c>
      <c r="G1765" t="s">
        <v>2336</v>
      </c>
      <c r="H1765" t="s">
        <v>2340</v>
      </c>
    </row>
    <row r="1766" spans="1:8" x14ac:dyDescent="0.3">
      <c r="A1766">
        <v>20</v>
      </c>
      <c r="B1766">
        <v>36661948</v>
      </c>
      <c r="C1766">
        <v>36720768</v>
      </c>
      <c r="D1766" t="s">
        <v>2334</v>
      </c>
      <c r="E1766" t="s">
        <v>2335</v>
      </c>
      <c r="F1766" t="s">
        <v>51</v>
      </c>
      <c r="G1766" t="s">
        <v>2336</v>
      </c>
      <c r="H1766" t="s">
        <v>2341</v>
      </c>
    </row>
    <row r="1767" spans="1:8" x14ac:dyDescent="0.3">
      <c r="A1767">
        <v>20</v>
      </c>
      <c r="B1767">
        <v>36661948</v>
      </c>
      <c r="C1767">
        <v>36720768</v>
      </c>
      <c r="D1767" t="s">
        <v>2334</v>
      </c>
      <c r="E1767" t="s">
        <v>2335</v>
      </c>
      <c r="F1767" t="s">
        <v>51</v>
      </c>
      <c r="G1767" t="s">
        <v>2336</v>
      </c>
      <c r="H1767" t="s">
        <v>2342</v>
      </c>
    </row>
    <row r="1768" spans="1:8" x14ac:dyDescent="0.3">
      <c r="A1768">
        <v>7</v>
      </c>
      <c r="B1768">
        <v>63980262</v>
      </c>
      <c r="C1768">
        <v>64023484</v>
      </c>
      <c r="D1768" t="s">
        <v>2343</v>
      </c>
      <c r="E1768" t="s">
        <v>2344</v>
      </c>
      <c r="F1768" t="s">
        <v>54</v>
      </c>
      <c r="G1768" t="s">
        <v>2345</v>
      </c>
      <c r="H1768" t="s">
        <v>2346</v>
      </c>
    </row>
    <row r="1769" spans="1:8" x14ac:dyDescent="0.3">
      <c r="A1769">
        <v>7</v>
      </c>
      <c r="B1769">
        <v>63980262</v>
      </c>
      <c r="C1769">
        <v>64023484</v>
      </c>
      <c r="D1769" t="s">
        <v>2343</v>
      </c>
      <c r="E1769" t="s">
        <v>2344</v>
      </c>
      <c r="F1769" t="s">
        <v>51</v>
      </c>
      <c r="G1769" t="s">
        <v>2345</v>
      </c>
      <c r="H1769" t="s">
        <v>2347</v>
      </c>
    </row>
    <row r="1770" spans="1:8" x14ac:dyDescent="0.3">
      <c r="A1770">
        <v>7</v>
      </c>
      <c r="B1770">
        <v>63980262</v>
      </c>
      <c r="C1770">
        <v>64023484</v>
      </c>
      <c r="D1770" t="s">
        <v>2343</v>
      </c>
      <c r="E1770" t="s">
        <v>2344</v>
      </c>
      <c r="F1770" t="s">
        <v>56</v>
      </c>
      <c r="G1770" t="s">
        <v>2345</v>
      </c>
      <c r="H1770" t="s">
        <v>2348</v>
      </c>
    </row>
    <row r="1771" spans="1:8" x14ac:dyDescent="0.3">
      <c r="A1771">
        <v>7</v>
      </c>
      <c r="B1771">
        <v>63980262</v>
      </c>
      <c r="C1771">
        <v>64023484</v>
      </c>
      <c r="D1771" t="s">
        <v>2343</v>
      </c>
      <c r="E1771" t="s">
        <v>2344</v>
      </c>
      <c r="F1771" t="s">
        <v>54</v>
      </c>
      <c r="G1771" t="s">
        <v>2345</v>
      </c>
      <c r="H1771" t="s">
        <v>2349</v>
      </c>
    </row>
    <row r="1772" spans="1:8" x14ac:dyDescent="0.3">
      <c r="A1772">
        <v>7</v>
      </c>
      <c r="B1772">
        <v>63980262</v>
      </c>
      <c r="C1772">
        <v>64023484</v>
      </c>
      <c r="D1772" t="s">
        <v>2343</v>
      </c>
      <c r="E1772" t="s">
        <v>2344</v>
      </c>
      <c r="F1772" t="s">
        <v>51</v>
      </c>
      <c r="G1772" t="s">
        <v>2345</v>
      </c>
      <c r="H1772" t="s">
        <v>2350</v>
      </c>
    </row>
    <row r="1773" spans="1:8" x14ac:dyDescent="0.3">
      <c r="A1773">
        <v>19</v>
      </c>
      <c r="B1773">
        <v>16466050</v>
      </c>
      <c r="C1773">
        <v>16582896</v>
      </c>
      <c r="D1773" t="s">
        <v>2351</v>
      </c>
      <c r="E1773" t="s">
        <v>2352</v>
      </c>
      <c r="F1773" t="s">
        <v>54</v>
      </c>
      <c r="G1773" t="s">
        <v>2353</v>
      </c>
      <c r="H1773" t="s">
        <v>2354</v>
      </c>
    </row>
    <row r="1774" spans="1:8" x14ac:dyDescent="0.3">
      <c r="A1774">
        <v>19</v>
      </c>
      <c r="B1774">
        <v>16466050</v>
      </c>
      <c r="C1774">
        <v>16582896</v>
      </c>
      <c r="D1774" t="s">
        <v>2351</v>
      </c>
      <c r="E1774" t="s">
        <v>2352</v>
      </c>
      <c r="F1774" t="s">
        <v>151</v>
      </c>
      <c r="G1774" t="s">
        <v>2353</v>
      </c>
      <c r="H1774" t="s">
        <v>2355</v>
      </c>
    </row>
    <row r="1775" spans="1:8" x14ac:dyDescent="0.3">
      <c r="A1775">
        <v>19</v>
      </c>
      <c r="B1775">
        <v>16466050</v>
      </c>
      <c r="C1775">
        <v>16582896</v>
      </c>
      <c r="D1775" t="s">
        <v>2351</v>
      </c>
      <c r="E1775" t="s">
        <v>2352</v>
      </c>
      <c r="F1775" t="s">
        <v>54</v>
      </c>
      <c r="G1775" t="s">
        <v>2353</v>
      </c>
      <c r="H1775" t="s">
        <v>2356</v>
      </c>
    </row>
    <row r="1776" spans="1:8" x14ac:dyDescent="0.3">
      <c r="A1776">
        <v>19</v>
      </c>
      <c r="B1776">
        <v>16466050</v>
      </c>
      <c r="C1776">
        <v>16582896</v>
      </c>
      <c r="D1776" t="s">
        <v>2351</v>
      </c>
      <c r="E1776" t="s">
        <v>2352</v>
      </c>
      <c r="F1776" t="s">
        <v>151</v>
      </c>
      <c r="G1776" t="s">
        <v>2353</v>
      </c>
      <c r="H1776" t="s">
        <v>2357</v>
      </c>
    </row>
    <row r="1777" spans="1:8" x14ac:dyDescent="0.3">
      <c r="A1777">
        <v>19</v>
      </c>
      <c r="B1777">
        <v>16466050</v>
      </c>
      <c r="C1777">
        <v>16582896</v>
      </c>
      <c r="D1777" t="s">
        <v>2351</v>
      </c>
      <c r="E1777" t="s">
        <v>2352</v>
      </c>
      <c r="F1777" t="s">
        <v>54</v>
      </c>
      <c r="G1777" t="s">
        <v>2353</v>
      </c>
      <c r="H1777" t="s">
        <v>2358</v>
      </c>
    </row>
    <row r="1778" spans="1:8" x14ac:dyDescent="0.3">
      <c r="A1778">
        <v>19</v>
      </c>
      <c r="B1778">
        <v>16466050</v>
      </c>
      <c r="C1778">
        <v>16582896</v>
      </c>
      <c r="D1778" t="s">
        <v>2351</v>
      </c>
      <c r="E1778" t="s">
        <v>2352</v>
      </c>
      <c r="F1778" t="s">
        <v>54</v>
      </c>
      <c r="G1778" t="s">
        <v>2353</v>
      </c>
      <c r="H1778" t="s">
        <v>2359</v>
      </c>
    </row>
    <row r="1779" spans="1:8" x14ac:dyDescent="0.3">
      <c r="A1779">
        <v>19</v>
      </c>
      <c r="B1779">
        <v>16466050</v>
      </c>
      <c r="C1779">
        <v>16582896</v>
      </c>
      <c r="D1779" t="s">
        <v>2351</v>
      </c>
      <c r="E1779" t="s">
        <v>2352</v>
      </c>
      <c r="F1779" t="s">
        <v>54</v>
      </c>
      <c r="G1779" t="s">
        <v>2353</v>
      </c>
      <c r="H1779" t="s">
        <v>2360</v>
      </c>
    </row>
    <row r="1780" spans="1:8" x14ac:dyDescent="0.3">
      <c r="A1780">
        <v>19</v>
      </c>
      <c r="B1780">
        <v>16466050</v>
      </c>
      <c r="C1780">
        <v>16582896</v>
      </c>
      <c r="D1780" t="s">
        <v>2351</v>
      </c>
      <c r="E1780" t="s">
        <v>2352</v>
      </c>
      <c r="F1780" t="s">
        <v>54</v>
      </c>
      <c r="G1780" t="s">
        <v>2353</v>
      </c>
      <c r="H1780" t="s">
        <v>2361</v>
      </c>
    </row>
    <row r="1781" spans="1:8" x14ac:dyDescent="0.3">
      <c r="A1781">
        <v>19</v>
      </c>
      <c r="B1781">
        <v>16466050</v>
      </c>
      <c r="C1781">
        <v>16582896</v>
      </c>
      <c r="D1781" t="s">
        <v>2351</v>
      </c>
      <c r="E1781" t="s">
        <v>2352</v>
      </c>
      <c r="F1781" t="s">
        <v>54</v>
      </c>
      <c r="G1781" t="s">
        <v>2353</v>
      </c>
      <c r="H1781" t="s">
        <v>2362</v>
      </c>
    </row>
    <row r="1782" spans="1:8" x14ac:dyDescent="0.3">
      <c r="A1782">
        <v>19</v>
      </c>
      <c r="B1782">
        <v>16466050</v>
      </c>
      <c r="C1782">
        <v>16582896</v>
      </c>
      <c r="D1782" t="s">
        <v>2351</v>
      </c>
      <c r="E1782" t="s">
        <v>2352</v>
      </c>
      <c r="F1782" t="s">
        <v>54</v>
      </c>
      <c r="G1782" t="s">
        <v>2353</v>
      </c>
      <c r="H1782" t="s">
        <v>2363</v>
      </c>
    </row>
    <row r="1783" spans="1:8" x14ac:dyDescent="0.3">
      <c r="A1783">
        <v>19</v>
      </c>
      <c r="B1783">
        <v>16466050</v>
      </c>
      <c r="C1783">
        <v>16582896</v>
      </c>
      <c r="D1783" t="s">
        <v>2351</v>
      </c>
      <c r="E1783" t="s">
        <v>2352</v>
      </c>
      <c r="F1783" t="s">
        <v>56</v>
      </c>
      <c r="G1783" t="s">
        <v>2353</v>
      </c>
      <c r="H1783" t="s">
        <v>2364</v>
      </c>
    </row>
    <row r="1784" spans="1:8" x14ac:dyDescent="0.3">
      <c r="A1784">
        <v>19</v>
      </c>
      <c r="B1784">
        <v>16466050</v>
      </c>
      <c r="C1784">
        <v>16582896</v>
      </c>
      <c r="D1784" t="s">
        <v>2351</v>
      </c>
      <c r="E1784" t="s">
        <v>2352</v>
      </c>
      <c r="F1784" t="s">
        <v>151</v>
      </c>
      <c r="G1784" t="s">
        <v>2353</v>
      </c>
      <c r="H1784" t="s">
        <v>2365</v>
      </c>
    </row>
    <row r="1785" spans="1:8" x14ac:dyDescent="0.3">
      <c r="A1785">
        <v>19</v>
      </c>
      <c r="B1785">
        <v>16466050</v>
      </c>
      <c r="C1785">
        <v>16582896</v>
      </c>
      <c r="D1785" t="s">
        <v>2351</v>
      </c>
      <c r="E1785" t="s">
        <v>2352</v>
      </c>
      <c r="F1785" t="s">
        <v>151</v>
      </c>
      <c r="G1785" t="s">
        <v>2353</v>
      </c>
      <c r="H1785" t="s">
        <v>2366</v>
      </c>
    </row>
    <row r="1786" spans="1:8" x14ac:dyDescent="0.3">
      <c r="A1786">
        <v>19</v>
      </c>
      <c r="B1786">
        <v>16466050</v>
      </c>
      <c r="C1786">
        <v>16582896</v>
      </c>
      <c r="D1786" t="s">
        <v>2351</v>
      </c>
      <c r="E1786" t="s">
        <v>2352</v>
      </c>
      <c r="F1786" t="s">
        <v>56</v>
      </c>
      <c r="G1786" t="s">
        <v>2353</v>
      </c>
      <c r="H1786" t="s">
        <v>2367</v>
      </c>
    </row>
    <row r="1787" spans="1:8" x14ac:dyDescent="0.3">
      <c r="A1787">
        <v>19</v>
      </c>
      <c r="B1787">
        <v>16466050</v>
      </c>
      <c r="C1787">
        <v>16582896</v>
      </c>
      <c r="D1787" t="s">
        <v>2351</v>
      </c>
      <c r="E1787" t="s">
        <v>2352</v>
      </c>
      <c r="F1787" t="s">
        <v>54</v>
      </c>
      <c r="G1787" t="s">
        <v>2353</v>
      </c>
      <c r="H1787" t="s">
        <v>2368</v>
      </c>
    </row>
    <row r="1788" spans="1:8" x14ac:dyDescent="0.3">
      <c r="A1788">
        <v>19</v>
      </c>
      <c r="B1788">
        <v>16466050</v>
      </c>
      <c r="C1788">
        <v>16582896</v>
      </c>
      <c r="D1788" t="s">
        <v>2351</v>
      </c>
      <c r="E1788" t="s">
        <v>2352</v>
      </c>
      <c r="F1788" t="s">
        <v>56</v>
      </c>
      <c r="G1788" t="s">
        <v>2353</v>
      </c>
      <c r="H1788" t="s">
        <v>2369</v>
      </c>
    </row>
    <row r="1789" spans="1:8" x14ac:dyDescent="0.3">
      <c r="A1789">
        <v>9</v>
      </c>
      <c r="B1789">
        <v>117782806</v>
      </c>
      <c r="C1789">
        <v>117880536</v>
      </c>
      <c r="D1789" t="s">
        <v>2370</v>
      </c>
      <c r="E1789" t="s">
        <v>2371</v>
      </c>
      <c r="F1789" t="s">
        <v>54</v>
      </c>
      <c r="G1789" t="s">
        <v>2372</v>
      </c>
      <c r="H1789" t="s">
        <v>2373</v>
      </c>
    </row>
    <row r="1790" spans="1:8" x14ac:dyDescent="0.3">
      <c r="A1790">
        <v>9</v>
      </c>
      <c r="B1790">
        <v>117782806</v>
      </c>
      <c r="C1790">
        <v>117880536</v>
      </c>
      <c r="D1790" t="s">
        <v>2370</v>
      </c>
      <c r="E1790" t="s">
        <v>2371</v>
      </c>
      <c r="F1790" t="s">
        <v>54</v>
      </c>
      <c r="G1790" t="s">
        <v>2372</v>
      </c>
      <c r="H1790" t="s">
        <v>2374</v>
      </c>
    </row>
    <row r="1791" spans="1:8" x14ac:dyDescent="0.3">
      <c r="A1791">
        <v>9</v>
      </c>
      <c r="B1791">
        <v>117782806</v>
      </c>
      <c r="C1791">
        <v>117880536</v>
      </c>
      <c r="D1791" t="s">
        <v>2370</v>
      </c>
      <c r="E1791" t="s">
        <v>2371</v>
      </c>
      <c r="F1791" t="s">
        <v>54</v>
      </c>
      <c r="G1791" t="s">
        <v>2372</v>
      </c>
      <c r="H1791" t="s">
        <v>2375</v>
      </c>
    </row>
    <row r="1792" spans="1:8" x14ac:dyDescent="0.3">
      <c r="A1792">
        <v>9</v>
      </c>
      <c r="B1792">
        <v>117782806</v>
      </c>
      <c r="C1792">
        <v>117880536</v>
      </c>
      <c r="D1792" t="s">
        <v>2370</v>
      </c>
      <c r="E1792" t="s">
        <v>2371</v>
      </c>
      <c r="F1792" t="s">
        <v>54</v>
      </c>
      <c r="G1792" t="s">
        <v>2372</v>
      </c>
      <c r="H1792" t="s">
        <v>2376</v>
      </c>
    </row>
    <row r="1793" spans="1:8" x14ac:dyDescent="0.3">
      <c r="A1793">
        <v>9</v>
      </c>
      <c r="B1793">
        <v>117782806</v>
      </c>
      <c r="C1793">
        <v>117880536</v>
      </c>
      <c r="D1793" t="s">
        <v>2370</v>
      </c>
      <c r="E1793" t="s">
        <v>2371</v>
      </c>
      <c r="F1793" t="s">
        <v>54</v>
      </c>
      <c r="G1793" t="s">
        <v>2372</v>
      </c>
      <c r="H1793" t="s">
        <v>2377</v>
      </c>
    </row>
    <row r="1794" spans="1:8" x14ac:dyDescent="0.3">
      <c r="A1794">
        <v>9</v>
      </c>
      <c r="B1794">
        <v>117782806</v>
      </c>
      <c r="C1794">
        <v>117880536</v>
      </c>
      <c r="D1794" t="s">
        <v>2370</v>
      </c>
      <c r="E1794" t="s">
        <v>2371</v>
      </c>
      <c r="F1794" t="s">
        <v>54</v>
      </c>
      <c r="G1794" t="s">
        <v>2372</v>
      </c>
      <c r="H1794" t="s">
        <v>2378</v>
      </c>
    </row>
    <row r="1795" spans="1:8" x14ac:dyDescent="0.3">
      <c r="A1795">
        <v>9</v>
      </c>
      <c r="B1795">
        <v>117782806</v>
      </c>
      <c r="C1795">
        <v>117880536</v>
      </c>
      <c r="D1795" t="s">
        <v>2370</v>
      </c>
      <c r="E1795" t="s">
        <v>2371</v>
      </c>
      <c r="F1795" t="s">
        <v>51</v>
      </c>
      <c r="G1795" t="s">
        <v>2372</v>
      </c>
      <c r="H1795" t="s">
        <v>2379</v>
      </c>
    </row>
    <row r="1796" spans="1:8" x14ac:dyDescent="0.3">
      <c r="A1796">
        <v>9</v>
      </c>
      <c r="B1796">
        <v>117782806</v>
      </c>
      <c r="C1796">
        <v>117880536</v>
      </c>
      <c r="D1796" t="s">
        <v>2370</v>
      </c>
      <c r="E1796" t="s">
        <v>2371</v>
      </c>
      <c r="F1796" t="s">
        <v>51</v>
      </c>
      <c r="G1796" t="s">
        <v>2372</v>
      </c>
      <c r="H1796" t="s">
        <v>2380</v>
      </c>
    </row>
    <row r="1797" spans="1:8" x14ac:dyDescent="0.3">
      <c r="A1797">
        <v>9</v>
      </c>
      <c r="B1797">
        <v>117782806</v>
      </c>
      <c r="C1797">
        <v>117880536</v>
      </c>
      <c r="D1797" t="s">
        <v>2370</v>
      </c>
      <c r="E1797" t="s">
        <v>2371</v>
      </c>
      <c r="F1797" t="s">
        <v>51</v>
      </c>
      <c r="G1797" t="s">
        <v>2372</v>
      </c>
      <c r="H1797" t="s">
        <v>2381</v>
      </c>
    </row>
    <row r="1798" spans="1:8" x14ac:dyDescent="0.3">
      <c r="A1798">
        <v>9</v>
      </c>
      <c r="B1798">
        <v>117782806</v>
      </c>
      <c r="C1798">
        <v>117880536</v>
      </c>
      <c r="D1798" t="s">
        <v>2370</v>
      </c>
      <c r="E1798" t="s">
        <v>2371</v>
      </c>
      <c r="F1798" t="s">
        <v>51</v>
      </c>
      <c r="G1798" t="s">
        <v>2372</v>
      </c>
      <c r="H1798" t="s">
        <v>2382</v>
      </c>
    </row>
    <row r="1799" spans="1:8" x14ac:dyDescent="0.3">
      <c r="A1799">
        <v>9</v>
      </c>
      <c r="B1799">
        <v>117782806</v>
      </c>
      <c r="C1799">
        <v>117880536</v>
      </c>
      <c r="D1799" t="s">
        <v>2370</v>
      </c>
      <c r="E1799" t="s">
        <v>2371</v>
      </c>
      <c r="F1799" t="s">
        <v>51</v>
      </c>
      <c r="G1799" t="s">
        <v>2372</v>
      </c>
      <c r="H1799" t="s">
        <v>2383</v>
      </c>
    </row>
    <row r="1800" spans="1:8" x14ac:dyDescent="0.3">
      <c r="A1800">
        <v>9</v>
      </c>
      <c r="B1800">
        <v>117782806</v>
      </c>
      <c r="C1800">
        <v>117880536</v>
      </c>
      <c r="D1800" t="s">
        <v>2370</v>
      </c>
      <c r="E1800" t="s">
        <v>2371</v>
      </c>
      <c r="F1800" t="s">
        <v>54</v>
      </c>
      <c r="G1800" t="s">
        <v>2372</v>
      </c>
      <c r="H1800" t="s">
        <v>2384</v>
      </c>
    </row>
    <row r="1801" spans="1:8" x14ac:dyDescent="0.3">
      <c r="A1801">
        <v>9</v>
      </c>
      <c r="B1801">
        <v>117782806</v>
      </c>
      <c r="C1801">
        <v>117880536</v>
      </c>
      <c r="D1801" t="s">
        <v>2370</v>
      </c>
      <c r="E1801" t="s">
        <v>2371</v>
      </c>
      <c r="F1801" t="s">
        <v>54</v>
      </c>
      <c r="G1801" t="s">
        <v>2372</v>
      </c>
      <c r="H1801" t="s">
        <v>2385</v>
      </c>
    </row>
    <row r="1802" spans="1:8" x14ac:dyDescent="0.3">
      <c r="A1802">
        <v>9</v>
      </c>
      <c r="B1802">
        <v>117782806</v>
      </c>
      <c r="C1802">
        <v>117880536</v>
      </c>
      <c r="D1802" t="s">
        <v>2370</v>
      </c>
      <c r="E1802" t="s">
        <v>2371</v>
      </c>
      <c r="F1802" t="s">
        <v>54</v>
      </c>
      <c r="G1802" t="s">
        <v>2372</v>
      </c>
      <c r="H1802" t="s">
        <v>2386</v>
      </c>
    </row>
    <row r="1803" spans="1:8" x14ac:dyDescent="0.3">
      <c r="A1803">
        <v>9</v>
      </c>
      <c r="B1803">
        <v>117782806</v>
      </c>
      <c r="C1803">
        <v>117880536</v>
      </c>
      <c r="D1803" t="s">
        <v>2370</v>
      </c>
      <c r="E1803" t="s">
        <v>2371</v>
      </c>
      <c r="F1803" t="s">
        <v>54</v>
      </c>
      <c r="G1803" t="s">
        <v>2372</v>
      </c>
      <c r="H1803" t="s">
        <v>2387</v>
      </c>
    </row>
    <row r="1804" spans="1:8" x14ac:dyDescent="0.3">
      <c r="A1804">
        <v>9</v>
      </c>
      <c r="B1804">
        <v>117782806</v>
      </c>
      <c r="C1804">
        <v>117880536</v>
      </c>
      <c r="D1804" t="s">
        <v>2370</v>
      </c>
      <c r="E1804" t="s">
        <v>2371</v>
      </c>
      <c r="F1804" t="s">
        <v>54</v>
      </c>
      <c r="G1804" t="s">
        <v>2372</v>
      </c>
      <c r="H1804" t="s">
        <v>2388</v>
      </c>
    </row>
    <row r="1805" spans="1:8" x14ac:dyDescent="0.3">
      <c r="A1805">
        <v>1</v>
      </c>
      <c r="B1805">
        <v>39546988</v>
      </c>
      <c r="C1805">
        <v>39952849</v>
      </c>
      <c r="D1805" t="s">
        <v>2389</v>
      </c>
      <c r="E1805" t="s">
        <v>2390</v>
      </c>
      <c r="F1805" t="s">
        <v>54</v>
      </c>
      <c r="G1805" t="s">
        <v>2391</v>
      </c>
      <c r="H1805" t="s">
        <v>2392</v>
      </c>
    </row>
    <row r="1806" spans="1:8" x14ac:dyDescent="0.3">
      <c r="A1806">
        <v>1</v>
      </c>
      <c r="B1806">
        <v>39546988</v>
      </c>
      <c r="C1806">
        <v>39952849</v>
      </c>
      <c r="D1806" t="s">
        <v>2389</v>
      </c>
      <c r="E1806" t="s">
        <v>2390</v>
      </c>
      <c r="F1806" t="s">
        <v>54</v>
      </c>
      <c r="G1806" t="s">
        <v>2391</v>
      </c>
      <c r="H1806" t="s">
        <v>2393</v>
      </c>
    </row>
    <row r="1807" spans="1:8" x14ac:dyDescent="0.3">
      <c r="A1807">
        <v>1</v>
      </c>
      <c r="B1807">
        <v>39546988</v>
      </c>
      <c r="C1807">
        <v>39952849</v>
      </c>
      <c r="D1807" t="s">
        <v>2389</v>
      </c>
      <c r="E1807" t="s">
        <v>2390</v>
      </c>
      <c r="F1807" t="s">
        <v>54</v>
      </c>
      <c r="G1807" t="s">
        <v>2391</v>
      </c>
      <c r="H1807" t="s">
        <v>2394</v>
      </c>
    </row>
    <row r="1808" spans="1:8" x14ac:dyDescent="0.3">
      <c r="A1808">
        <v>1</v>
      </c>
      <c r="B1808">
        <v>39546988</v>
      </c>
      <c r="C1808">
        <v>39952849</v>
      </c>
      <c r="D1808" t="s">
        <v>2389</v>
      </c>
      <c r="E1808" t="s">
        <v>2390</v>
      </c>
      <c r="F1808" t="s">
        <v>54</v>
      </c>
      <c r="G1808" t="s">
        <v>2391</v>
      </c>
      <c r="H1808" t="s">
        <v>2395</v>
      </c>
    </row>
    <row r="1809" spans="1:8" x14ac:dyDescent="0.3">
      <c r="A1809">
        <v>1</v>
      </c>
      <c r="B1809">
        <v>39546988</v>
      </c>
      <c r="C1809">
        <v>39952849</v>
      </c>
      <c r="D1809" t="s">
        <v>2389</v>
      </c>
      <c r="E1809" t="s">
        <v>2390</v>
      </c>
      <c r="F1809" t="s">
        <v>54</v>
      </c>
      <c r="G1809" t="s">
        <v>2391</v>
      </c>
      <c r="H1809" t="s">
        <v>2396</v>
      </c>
    </row>
    <row r="1810" spans="1:8" x14ac:dyDescent="0.3">
      <c r="A1810">
        <v>1</v>
      </c>
      <c r="B1810">
        <v>39546988</v>
      </c>
      <c r="C1810">
        <v>39952849</v>
      </c>
      <c r="D1810" t="s">
        <v>2389</v>
      </c>
      <c r="E1810" t="s">
        <v>2390</v>
      </c>
      <c r="F1810" t="s">
        <v>54</v>
      </c>
      <c r="G1810" t="s">
        <v>2391</v>
      </c>
      <c r="H1810" t="s">
        <v>2397</v>
      </c>
    </row>
    <row r="1811" spans="1:8" x14ac:dyDescent="0.3">
      <c r="A1811">
        <v>1</v>
      </c>
      <c r="B1811">
        <v>39546988</v>
      </c>
      <c r="C1811">
        <v>39952849</v>
      </c>
      <c r="D1811" t="s">
        <v>2389</v>
      </c>
      <c r="E1811" t="s">
        <v>2390</v>
      </c>
      <c r="F1811" t="s">
        <v>56</v>
      </c>
      <c r="G1811" t="s">
        <v>2391</v>
      </c>
      <c r="H1811" t="s">
        <v>2398</v>
      </c>
    </row>
    <row r="1812" spans="1:8" x14ac:dyDescent="0.3">
      <c r="A1812">
        <v>1</v>
      </c>
      <c r="B1812">
        <v>39546988</v>
      </c>
      <c r="C1812">
        <v>39952849</v>
      </c>
      <c r="D1812" t="s">
        <v>2389</v>
      </c>
      <c r="E1812" t="s">
        <v>2390</v>
      </c>
      <c r="F1812" t="s">
        <v>54</v>
      </c>
      <c r="G1812" t="s">
        <v>2391</v>
      </c>
      <c r="H1812" t="s">
        <v>2399</v>
      </c>
    </row>
    <row r="1813" spans="1:8" x14ac:dyDescent="0.3">
      <c r="A1813">
        <v>1</v>
      </c>
      <c r="B1813">
        <v>39546988</v>
      </c>
      <c r="C1813">
        <v>39952849</v>
      </c>
      <c r="D1813" t="s">
        <v>2389</v>
      </c>
      <c r="E1813" t="s">
        <v>2390</v>
      </c>
      <c r="F1813" t="s">
        <v>54</v>
      </c>
      <c r="G1813" t="s">
        <v>2391</v>
      </c>
      <c r="H1813" t="s">
        <v>2400</v>
      </c>
    </row>
    <row r="1814" spans="1:8" x14ac:dyDescent="0.3">
      <c r="A1814">
        <v>1</v>
      </c>
      <c r="B1814">
        <v>39546988</v>
      </c>
      <c r="C1814">
        <v>39952849</v>
      </c>
      <c r="D1814" t="s">
        <v>2389</v>
      </c>
      <c r="E1814" t="s">
        <v>2390</v>
      </c>
      <c r="F1814" t="s">
        <v>51</v>
      </c>
      <c r="G1814" t="s">
        <v>2391</v>
      </c>
      <c r="H1814" t="s">
        <v>2401</v>
      </c>
    </row>
    <row r="1815" spans="1:8" x14ac:dyDescent="0.3">
      <c r="A1815">
        <v>1</v>
      </c>
      <c r="B1815">
        <v>39546988</v>
      </c>
      <c r="C1815">
        <v>39952849</v>
      </c>
      <c r="D1815" t="s">
        <v>2389</v>
      </c>
      <c r="E1815" t="s">
        <v>2390</v>
      </c>
      <c r="F1815" t="s">
        <v>51</v>
      </c>
      <c r="G1815" t="s">
        <v>2391</v>
      </c>
      <c r="H1815" t="s">
        <v>2402</v>
      </c>
    </row>
    <row r="1816" spans="1:8" x14ac:dyDescent="0.3">
      <c r="A1816">
        <v>1</v>
      </c>
      <c r="B1816">
        <v>39546988</v>
      </c>
      <c r="C1816">
        <v>39952849</v>
      </c>
      <c r="D1816" t="s">
        <v>2389</v>
      </c>
      <c r="E1816" t="s">
        <v>2390</v>
      </c>
      <c r="F1816" t="s">
        <v>151</v>
      </c>
      <c r="G1816" t="s">
        <v>2391</v>
      </c>
      <c r="H1816" t="s">
        <v>2403</v>
      </c>
    </row>
    <row r="1817" spans="1:8" x14ac:dyDescent="0.3">
      <c r="A1817">
        <v>1</v>
      </c>
      <c r="B1817">
        <v>39546988</v>
      </c>
      <c r="C1817">
        <v>39952849</v>
      </c>
      <c r="D1817" t="s">
        <v>2389</v>
      </c>
      <c r="E1817" t="s">
        <v>2390</v>
      </c>
      <c r="F1817" t="s">
        <v>54</v>
      </c>
      <c r="G1817" t="s">
        <v>2391</v>
      </c>
      <c r="H1817" t="s">
        <v>2404</v>
      </c>
    </row>
    <row r="1818" spans="1:8" x14ac:dyDescent="0.3">
      <c r="A1818">
        <v>1</v>
      </c>
      <c r="B1818">
        <v>39546988</v>
      </c>
      <c r="C1818">
        <v>39952849</v>
      </c>
      <c r="D1818" t="s">
        <v>2389</v>
      </c>
      <c r="E1818" t="s">
        <v>2390</v>
      </c>
      <c r="F1818" t="s">
        <v>56</v>
      </c>
      <c r="G1818" t="s">
        <v>2391</v>
      </c>
      <c r="H1818" t="s">
        <v>2405</v>
      </c>
    </row>
    <row r="1819" spans="1:8" x14ac:dyDescent="0.3">
      <c r="A1819">
        <v>1</v>
      </c>
      <c r="B1819">
        <v>39546988</v>
      </c>
      <c r="C1819">
        <v>39952849</v>
      </c>
      <c r="D1819" t="s">
        <v>2389</v>
      </c>
      <c r="E1819" t="s">
        <v>2390</v>
      </c>
      <c r="F1819" t="s">
        <v>56</v>
      </c>
      <c r="G1819" t="s">
        <v>2391</v>
      </c>
      <c r="H1819" t="s">
        <v>2406</v>
      </c>
    </row>
    <row r="1820" spans="1:8" x14ac:dyDescent="0.3">
      <c r="A1820">
        <v>1</v>
      </c>
      <c r="B1820">
        <v>39546988</v>
      </c>
      <c r="C1820">
        <v>39952849</v>
      </c>
      <c r="D1820" t="s">
        <v>2389</v>
      </c>
      <c r="E1820" t="s">
        <v>2390</v>
      </c>
      <c r="F1820" t="s">
        <v>56</v>
      </c>
      <c r="G1820" t="s">
        <v>2391</v>
      </c>
      <c r="H1820" t="s">
        <v>2407</v>
      </c>
    </row>
    <row r="1821" spans="1:8" x14ac:dyDescent="0.3">
      <c r="A1821">
        <v>1</v>
      </c>
      <c r="B1821">
        <v>39546988</v>
      </c>
      <c r="C1821">
        <v>39952849</v>
      </c>
      <c r="D1821" t="s">
        <v>2389</v>
      </c>
      <c r="E1821" t="s">
        <v>2390</v>
      </c>
      <c r="F1821" t="s">
        <v>51</v>
      </c>
      <c r="G1821" t="s">
        <v>2391</v>
      </c>
      <c r="H1821" t="s">
        <v>2408</v>
      </c>
    </row>
    <row r="1822" spans="1:8" x14ac:dyDescent="0.3">
      <c r="A1822">
        <v>1</v>
      </c>
      <c r="B1822">
        <v>39546988</v>
      </c>
      <c r="C1822">
        <v>39952849</v>
      </c>
      <c r="D1822" t="s">
        <v>2389</v>
      </c>
      <c r="E1822" t="s">
        <v>2390</v>
      </c>
      <c r="F1822" t="s">
        <v>54</v>
      </c>
      <c r="G1822" t="s">
        <v>2391</v>
      </c>
      <c r="H1822" t="s">
        <v>2409</v>
      </c>
    </row>
    <row r="1823" spans="1:8" x14ac:dyDescent="0.3">
      <c r="A1823">
        <v>1</v>
      </c>
      <c r="B1823">
        <v>39546988</v>
      </c>
      <c r="C1823">
        <v>39952849</v>
      </c>
      <c r="D1823" t="s">
        <v>2389</v>
      </c>
      <c r="E1823" t="s">
        <v>2390</v>
      </c>
      <c r="F1823" t="s">
        <v>51</v>
      </c>
      <c r="G1823" t="s">
        <v>2391</v>
      </c>
      <c r="H1823" t="s">
        <v>2410</v>
      </c>
    </row>
    <row r="1824" spans="1:8" x14ac:dyDescent="0.3">
      <c r="A1824">
        <v>1</v>
      </c>
      <c r="B1824">
        <v>39546988</v>
      </c>
      <c r="C1824">
        <v>39952849</v>
      </c>
      <c r="D1824" t="s">
        <v>2389</v>
      </c>
      <c r="E1824" t="s">
        <v>2390</v>
      </c>
      <c r="F1824" t="s">
        <v>54</v>
      </c>
      <c r="G1824" t="s">
        <v>2391</v>
      </c>
      <c r="H1824" t="s">
        <v>2411</v>
      </c>
    </row>
    <row r="1825" spans="1:8" x14ac:dyDescent="0.3">
      <c r="A1825">
        <v>1</v>
      </c>
      <c r="B1825">
        <v>39546988</v>
      </c>
      <c r="C1825">
        <v>39952849</v>
      </c>
      <c r="D1825" t="s">
        <v>2389</v>
      </c>
      <c r="E1825" t="s">
        <v>2390</v>
      </c>
      <c r="F1825" t="s">
        <v>54</v>
      </c>
      <c r="G1825" t="s">
        <v>2391</v>
      </c>
      <c r="H1825" t="s">
        <v>2412</v>
      </c>
    </row>
    <row r="1826" spans="1:8" x14ac:dyDescent="0.3">
      <c r="A1826">
        <v>1</v>
      </c>
      <c r="B1826">
        <v>39546988</v>
      </c>
      <c r="C1826">
        <v>39952849</v>
      </c>
      <c r="D1826" t="s">
        <v>2389</v>
      </c>
      <c r="E1826" t="s">
        <v>2390</v>
      </c>
      <c r="F1826" t="s">
        <v>51</v>
      </c>
      <c r="G1826" t="s">
        <v>2391</v>
      </c>
      <c r="H1826" t="s">
        <v>2413</v>
      </c>
    </row>
    <row r="1827" spans="1:8" x14ac:dyDescent="0.3">
      <c r="A1827">
        <v>1</v>
      </c>
      <c r="B1827">
        <v>39546988</v>
      </c>
      <c r="C1827">
        <v>39952849</v>
      </c>
      <c r="D1827" t="s">
        <v>2389</v>
      </c>
      <c r="E1827" t="s">
        <v>2390</v>
      </c>
      <c r="F1827" t="s">
        <v>51</v>
      </c>
      <c r="G1827" t="s">
        <v>2391</v>
      </c>
      <c r="H1827" t="s">
        <v>2414</v>
      </c>
    </row>
    <row r="1828" spans="1:8" x14ac:dyDescent="0.3">
      <c r="A1828">
        <v>1</v>
      </c>
      <c r="B1828">
        <v>39546988</v>
      </c>
      <c r="C1828">
        <v>39952849</v>
      </c>
      <c r="D1828" t="s">
        <v>2389</v>
      </c>
      <c r="E1828" t="s">
        <v>2390</v>
      </c>
      <c r="F1828" t="s">
        <v>51</v>
      </c>
      <c r="G1828" t="s">
        <v>2391</v>
      </c>
      <c r="H1828" t="s">
        <v>2415</v>
      </c>
    </row>
    <row r="1829" spans="1:8" x14ac:dyDescent="0.3">
      <c r="A1829">
        <v>1</v>
      </c>
      <c r="B1829">
        <v>39546988</v>
      </c>
      <c r="C1829">
        <v>39952849</v>
      </c>
      <c r="D1829" t="s">
        <v>2389</v>
      </c>
      <c r="E1829" t="s">
        <v>2390</v>
      </c>
      <c r="F1829" t="s">
        <v>54</v>
      </c>
      <c r="G1829" t="s">
        <v>2391</v>
      </c>
      <c r="H1829" t="s">
        <v>2416</v>
      </c>
    </row>
    <row r="1830" spans="1:8" x14ac:dyDescent="0.3">
      <c r="A1830">
        <v>1</v>
      </c>
      <c r="B1830">
        <v>39546988</v>
      </c>
      <c r="C1830">
        <v>39952849</v>
      </c>
      <c r="D1830" t="s">
        <v>2389</v>
      </c>
      <c r="E1830" t="s">
        <v>2390</v>
      </c>
      <c r="F1830" t="s">
        <v>51</v>
      </c>
      <c r="G1830" t="s">
        <v>2391</v>
      </c>
      <c r="H1830" t="s">
        <v>2417</v>
      </c>
    </row>
    <row r="1831" spans="1:8" x14ac:dyDescent="0.3">
      <c r="A1831">
        <v>1</v>
      </c>
      <c r="B1831">
        <v>39546988</v>
      </c>
      <c r="C1831">
        <v>39952849</v>
      </c>
      <c r="D1831" t="s">
        <v>2389</v>
      </c>
      <c r="E1831" t="s">
        <v>2390</v>
      </c>
      <c r="F1831" t="s">
        <v>54</v>
      </c>
      <c r="G1831" t="s">
        <v>2391</v>
      </c>
      <c r="H1831" t="s">
        <v>2418</v>
      </c>
    </row>
    <row r="1832" spans="1:8" x14ac:dyDescent="0.3">
      <c r="A1832">
        <v>1</v>
      </c>
      <c r="B1832">
        <v>39546988</v>
      </c>
      <c r="C1832">
        <v>39952849</v>
      </c>
      <c r="D1832" t="s">
        <v>2389</v>
      </c>
      <c r="E1832" t="s">
        <v>2390</v>
      </c>
      <c r="F1832" t="s">
        <v>54</v>
      </c>
      <c r="G1832" t="s">
        <v>2391</v>
      </c>
      <c r="H1832" t="s">
        <v>2419</v>
      </c>
    </row>
    <row r="1833" spans="1:8" x14ac:dyDescent="0.3">
      <c r="A1833">
        <v>1</v>
      </c>
      <c r="B1833">
        <v>39546988</v>
      </c>
      <c r="C1833">
        <v>39952849</v>
      </c>
      <c r="D1833" t="s">
        <v>2389</v>
      </c>
      <c r="E1833" t="s">
        <v>2390</v>
      </c>
      <c r="F1833" t="s">
        <v>54</v>
      </c>
      <c r="G1833" t="s">
        <v>2391</v>
      </c>
      <c r="H1833" t="s">
        <v>2420</v>
      </c>
    </row>
    <row r="1834" spans="1:8" x14ac:dyDescent="0.3">
      <c r="A1834">
        <v>1</v>
      </c>
      <c r="B1834">
        <v>39546988</v>
      </c>
      <c r="C1834">
        <v>39952849</v>
      </c>
      <c r="D1834" t="s">
        <v>2389</v>
      </c>
      <c r="E1834" t="s">
        <v>2390</v>
      </c>
      <c r="F1834" t="s">
        <v>51</v>
      </c>
      <c r="G1834" t="s">
        <v>2391</v>
      </c>
      <c r="H1834" t="s">
        <v>2421</v>
      </c>
    </row>
    <row r="1835" spans="1:8" x14ac:dyDescent="0.3">
      <c r="A1835">
        <v>1</v>
      </c>
      <c r="B1835">
        <v>39546988</v>
      </c>
      <c r="C1835">
        <v>39952849</v>
      </c>
      <c r="D1835" t="s">
        <v>2389</v>
      </c>
      <c r="E1835" t="s">
        <v>2390</v>
      </c>
      <c r="F1835" t="s">
        <v>51</v>
      </c>
      <c r="G1835" t="s">
        <v>2391</v>
      </c>
      <c r="H1835" t="s">
        <v>2422</v>
      </c>
    </row>
    <row r="1836" spans="1:8" x14ac:dyDescent="0.3">
      <c r="A1836">
        <v>1</v>
      </c>
      <c r="B1836">
        <v>39546988</v>
      </c>
      <c r="C1836">
        <v>39952849</v>
      </c>
      <c r="D1836" t="s">
        <v>2389</v>
      </c>
      <c r="E1836" t="s">
        <v>2390</v>
      </c>
      <c r="F1836" t="s">
        <v>51</v>
      </c>
      <c r="G1836" t="s">
        <v>2391</v>
      </c>
      <c r="H1836" t="s">
        <v>2423</v>
      </c>
    </row>
    <row r="1837" spans="1:8" x14ac:dyDescent="0.3">
      <c r="A1837">
        <v>1</v>
      </c>
      <c r="B1837">
        <v>39546988</v>
      </c>
      <c r="C1837">
        <v>39952849</v>
      </c>
      <c r="D1837" t="s">
        <v>2389</v>
      </c>
      <c r="E1837" t="s">
        <v>2390</v>
      </c>
      <c r="F1837" t="s">
        <v>51</v>
      </c>
      <c r="G1837" t="s">
        <v>2391</v>
      </c>
      <c r="H1837" t="s">
        <v>2424</v>
      </c>
    </row>
    <row r="1838" spans="1:8" x14ac:dyDescent="0.3">
      <c r="A1838">
        <v>1</v>
      </c>
      <c r="B1838">
        <v>39546988</v>
      </c>
      <c r="C1838">
        <v>39952849</v>
      </c>
      <c r="D1838" t="s">
        <v>2389</v>
      </c>
      <c r="E1838" t="s">
        <v>2390</v>
      </c>
      <c r="F1838" t="s">
        <v>54</v>
      </c>
      <c r="G1838" t="s">
        <v>2391</v>
      </c>
      <c r="H1838" t="s">
        <v>2425</v>
      </c>
    </row>
    <row r="1839" spans="1:8" x14ac:dyDescent="0.3">
      <c r="A1839">
        <v>1</v>
      </c>
      <c r="B1839">
        <v>39546988</v>
      </c>
      <c r="C1839">
        <v>39952849</v>
      </c>
      <c r="D1839" t="s">
        <v>2389</v>
      </c>
      <c r="E1839" t="s">
        <v>2390</v>
      </c>
      <c r="F1839" t="s">
        <v>54</v>
      </c>
      <c r="G1839" t="s">
        <v>2391</v>
      </c>
      <c r="H1839" t="s">
        <v>2426</v>
      </c>
    </row>
    <row r="1840" spans="1:8" x14ac:dyDescent="0.3">
      <c r="A1840">
        <v>1</v>
      </c>
      <c r="B1840">
        <v>39546988</v>
      </c>
      <c r="C1840">
        <v>39952849</v>
      </c>
      <c r="D1840" t="s">
        <v>2389</v>
      </c>
      <c r="E1840" t="s">
        <v>2390</v>
      </c>
      <c r="F1840" t="s">
        <v>54</v>
      </c>
      <c r="G1840" t="s">
        <v>2391</v>
      </c>
      <c r="H1840" t="s">
        <v>2427</v>
      </c>
    </row>
    <row r="1841" spans="1:8" x14ac:dyDescent="0.3">
      <c r="A1841">
        <v>1</v>
      </c>
      <c r="B1841">
        <v>39546988</v>
      </c>
      <c r="C1841">
        <v>39952849</v>
      </c>
      <c r="D1841" t="s">
        <v>2389</v>
      </c>
      <c r="E1841" t="s">
        <v>2390</v>
      </c>
      <c r="F1841" t="s">
        <v>54</v>
      </c>
      <c r="G1841" t="s">
        <v>2391</v>
      </c>
      <c r="H1841" t="s">
        <v>2428</v>
      </c>
    </row>
    <row r="1842" spans="1:8" x14ac:dyDescent="0.3">
      <c r="A1842">
        <v>9</v>
      </c>
      <c r="B1842">
        <v>123664671</v>
      </c>
      <c r="C1842">
        <v>123691451</v>
      </c>
      <c r="D1842" t="s">
        <v>2429</v>
      </c>
      <c r="E1842" t="s">
        <v>2430</v>
      </c>
      <c r="F1842" t="s">
        <v>54</v>
      </c>
      <c r="G1842" t="s">
        <v>2431</v>
      </c>
      <c r="H1842" t="s">
        <v>2432</v>
      </c>
    </row>
    <row r="1843" spans="1:8" x14ac:dyDescent="0.3">
      <c r="A1843">
        <v>9</v>
      </c>
      <c r="B1843">
        <v>123664671</v>
      </c>
      <c r="C1843">
        <v>123691451</v>
      </c>
      <c r="D1843" t="s">
        <v>2429</v>
      </c>
      <c r="E1843" t="s">
        <v>2430</v>
      </c>
      <c r="F1843" t="s">
        <v>54</v>
      </c>
      <c r="G1843" t="s">
        <v>2431</v>
      </c>
      <c r="H1843" t="s">
        <v>2433</v>
      </c>
    </row>
    <row r="1844" spans="1:8" x14ac:dyDescent="0.3">
      <c r="A1844">
        <v>9</v>
      </c>
      <c r="B1844">
        <v>123664671</v>
      </c>
      <c r="C1844">
        <v>123691451</v>
      </c>
      <c r="D1844" t="s">
        <v>2429</v>
      </c>
      <c r="E1844" t="s">
        <v>2430</v>
      </c>
      <c r="F1844" t="s">
        <v>54</v>
      </c>
      <c r="G1844" t="s">
        <v>2431</v>
      </c>
      <c r="H1844" t="s">
        <v>2434</v>
      </c>
    </row>
    <row r="1845" spans="1:8" x14ac:dyDescent="0.3">
      <c r="A1845">
        <v>9</v>
      </c>
      <c r="B1845">
        <v>123837141</v>
      </c>
      <c r="C1845">
        <v>123939888</v>
      </c>
      <c r="D1845" t="s">
        <v>2435</v>
      </c>
      <c r="E1845" t="s">
        <v>2436</v>
      </c>
      <c r="F1845" t="s">
        <v>54</v>
      </c>
      <c r="G1845" t="s">
        <v>2437</v>
      </c>
      <c r="H1845" t="s">
        <v>2438</v>
      </c>
    </row>
    <row r="1846" spans="1:8" x14ac:dyDescent="0.3">
      <c r="A1846">
        <v>9</v>
      </c>
      <c r="B1846">
        <v>123837141</v>
      </c>
      <c r="C1846">
        <v>123939888</v>
      </c>
      <c r="D1846" t="s">
        <v>2435</v>
      </c>
      <c r="E1846" t="s">
        <v>2436</v>
      </c>
      <c r="F1846" t="s">
        <v>54</v>
      </c>
      <c r="G1846" t="s">
        <v>2437</v>
      </c>
      <c r="H1846" t="s">
        <v>2439</v>
      </c>
    </row>
    <row r="1847" spans="1:8" x14ac:dyDescent="0.3">
      <c r="A1847">
        <v>9</v>
      </c>
      <c r="B1847">
        <v>123837141</v>
      </c>
      <c r="C1847">
        <v>123939888</v>
      </c>
      <c r="D1847" t="s">
        <v>2435</v>
      </c>
      <c r="E1847" t="s">
        <v>2436</v>
      </c>
      <c r="F1847" t="s">
        <v>51</v>
      </c>
      <c r="G1847" t="s">
        <v>2437</v>
      </c>
      <c r="H1847" t="s">
        <v>2440</v>
      </c>
    </row>
    <row r="1848" spans="1:8" x14ac:dyDescent="0.3">
      <c r="A1848">
        <v>9</v>
      </c>
      <c r="B1848">
        <v>123837141</v>
      </c>
      <c r="C1848">
        <v>123939888</v>
      </c>
      <c r="D1848" t="s">
        <v>2435</v>
      </c>
      <c r="E1848" t="s">
        <v>2436</v>
      </c>
      <c r="F1848" t="s">
        <v>56</v>
      </c>
      <c r="G1848" t="s">
        <v>2437</v>
      </c>
      <c r="H1848" t="s">
        <v>2441</v>
      </c>
    </row>
    <row r="1849" spans="1:8" x14ac:dyDescent="0.3">
      <c r="A1849">
        <v>9</v>
      </c>
      <c r="B1849">
        <v>123837141</v>
      </c>
      <c r="C1849">
        <v>123939888</v>
      </c>
      <c r="D1849" t="s">
        <v>2435</v>
      </c>
      <c r="E1849" t="s">
        <v>2436</v>
      </c>
      <c r="F1849" t="s">
        <v>54</v>
      </c>
      <c r="G1849" t="s">
        <v>2437</v>
      </c>
      <c r="H1849" t="s">
        <v>2442</v>
      </c>
    </row>
    <row r="1850" spans="1:8" x14ac:dyDescent="0.3">
      <c r="A1850">
        <v>9</v>
      </c>
      <c r="B1850">
        <v>123837141</v>
      </c>
      <c r="C1850">
        <v>123939888</v>
      </c>
      <c r="D1850" t="s">
        <v>2435</v>
      </c>
      <c r="E1850" t="s">
        <v>2436</v>
      </c>
      <c r="F1850" t="s">
        <v>54</v>
      </c>
      <c r="G1850" t="s">
        <v>2437</v>
      </c>
      <c r="H1850" t="s">
        <v>2443</v>
      </c>
    </row>
    <row r="1851" spans="1:8" x14ac:dyDescent="0.3">
      <c r="A1851">
        <v>9</v>
      </c>
      <c r="B1851">
        <v>123837141</v>
      </c>
      <c r="C1851">
        <v>123939888</v>
      </c>
      <c r="D1851" t="s">
        <v>2435</v>
      </c>
      <c r="E1851" t="s">
        <v>2436</v>
      </c>
      <c r="F1851" t="s">
        <v>54</v>
      </c>
      <c r="G1851" t="s">
        <v>2437</v>
      </c>
      <c r="H1851" t="s">
        <v>2444</v>
      </c>
    </row>
    <row r="1852" spans="1:8" x14ac:dyDescent="0.3">
      <c r="A1852">
        <v>9</v>
      </c>
      <c r="B1852">
        <v>123837141</v>
      </c>
      <c r="C1852">
        <v>123939888</v>
      </c>
      <c r="D1852" t="s">
        <v>2435</v>
      </c>
      <c r="E1852" t="s">
        <v>2436</v>
      </c>
      <c r="F1852" t="s">
        <v>51</v>
      </c>
      <c r="G1852" t="s">
        <v>2437</v>
      </c>
      <c r="H1852" t="s">
        <v>2445</v>
      </c>
    </row>
    <row r="1853" spans="1:8" x14ac:dyDescent="0.3">
      <c r="A1853">
        <v>9</v>
      </c>
      <c r="B1853">
        <v>123837141</v>
      </c>
      <c r="C1853">
        <v>123939888</v>
      </c>
      <c r="D1853" t="s">
        <v>2435</v>
      </c>
      <c r="E1853" t="s">
        <v>2436</v>
      </c>
      <c r="F1853" t="s">
        <v>54</v>
      </c>
      <c r="G1853" t="s">
        <v>2437</v>
      </c>
      <c r="H1853" t="s">
        <v>2446</v>
      </c>
    </row>
    <row r="1854" spans="1:8" x14ac:dyDescent="0.3">
      <c r="A1854">
        <v>9</v>
      </c>
      <c r="B1854">
        <v>123837141</v>
      </c>
      <c r="C1854">
        <v>123939888</v>
      </c>
      <c r="D1854" t="s">
        <v>2435</v>
      </c>
      <c r="E1854" t="s">
        <v>2436</v>
      </c>
      <c r="F1854" t="s">
        <v>51</v>
      </c>
      <c r="G1854" t="s">
        <v>2437</v>
      </c>
      <c r="H1854" t="s">
        <v>2447</v>
      </c>
    </row>
    <row r="1855" spans="1:8" x14ac:dyDescent="0.3">
      <c r="A1855">
        <v>9</v>
      </c>
      <c r="B1855">
        <v>123837141</v>
      </c>
      <c r="C1855">
        <v>123939888</v>
      </c>
      <c r="D1855" t="s">
        <v>2435</v>
      </c>
      <c r="E1855" t="s">
        <v>2436</v>
      </c>
      <c r="F1855" t="s">
        <v>54</v>
      </c>
      <c r="G1855" t="s">
        <v>2437</v>
      </c>
      <c r="H1855" t="s">
        <v>2448</v>
      </c>
    </row>
    <row r="1856" spans="1:8" x14ac:dyDescent="0.3">
      <c r="A1856">
        <v>8</v>
      </c>
      <c r="B1856">
        <v>80870571</v>
      </c>
      <c r="C1856">
        <v>81143467</v>
      </c>
      <c r="D1856" t="s">
        <v>2449</v>
      </c>
      <c r="E1856" t="s">
        <v>2450</v>
      </c>
      <c r="F1856" t="s">
        <v>54</v>
      </c>
      <c r="G1856" t="s">
        <v>2451</v>
      </c>
      <c r="H1856" t="s">
        <v>2452</v>
      </c>
    </row>
    <row r="1857" spans="1:8" x14ac:dyDescent="0.3">
      <c r="A1857">
        <v>8</v>
      </c>
      <c r="B1857">
        <v>80870571</v>
      </c>
      <c r="C1857">
        <v>81143467</v>
      </c>
      <c r="D1857" t="s">
        <v>2449</v>
      </c>
      <c r="E1857" t="s">
        <v>2450</v>
      </c>
      <c r="F1857" t="s">
        <v>54</v>
      </c>
      <c r="G1857" t="s">
        <v>2451</v>
      </c>
      <c r="H1857" t="s">
        <v>2453</v>
      </c>
    </row>
    <row r="1858" spans="1:8" x14ac:dyDescent="0.3">
      <c r="A1858">
        <v>8</v>
      </c>
      <c r="B1858">
        <v>80870571</v>
      </c>
      <c r="C1858">
        <v>81143467</v>
      </c>
      <c r="D1858" t="s">
        <v>2449</v>
      </c>
      <c r="E1858" t="s">
        <v>2450</v>
      </c>
      <c r="F1858" t="s">
        <v>54</v>
      </c>
      <c r="G1858" t="s">
        <v>2451</v>
      </c>
      <c r="H1858" t="s">
        <v>2454</v>
      </c>
    </row>
    <row r="1859" spans="1:8" x14ac:dyDescent="0.3">
      <c r="A1859">
        <v>8</v>
      </c>
      <c r="B1859">
        <v>80870571</v>
      </c>
      <c r="C1859">
        <v>81143467</v>
      </c>
      <c r="D1859" t="s">
        <v>2449</v>
      </c>
      <c r="E1859" t="s">
        <v>2450</v>
      </c>
      <c r="F1859" t="s">
        <v>54</v>
      </c>
      <c r="G1859" t="s">
        <v>2451</v>
      </c>
      <c r="H1859" t="s">
        <v>2455</v>
      </c>
    </row>
    <row r="1860" spans="1:8" x14ac:dyDescent="0.3">
      <c r="A1860">
        <v>8</v>
      </c>
      <c r="B1860">
        <v>80870571</v>
      </c>
      <c r="C1860">
        <v>81143467</v>
      </c>
      <c r="D1860" t="s">
        <v>2449</v>
      </c>
      <c r="E1860" t="s">
        <v>2450</v>
      </c>
      <c r="F1860" t="s">
        <v>151</v>
      </c>
      <c r="G1860" t="s">
        <v>2451</v>
      </c>
      <c r="H1860" t="s">
        <v>2456</v>
      </c>
    </row>
    <row r="1861" spans="1:8" x14ac:dyDescent="0.3">
      <c r="A1861">
        <v>8</v>
      </c>
      <c r="B1861">
        <v>80870571</v>
      </c>
      <c r="C1861">
        <v>81143467</v>
      </c>
      <c r="D1861" t="s">
        <v>2449</v>
      </c>
      <c r="E1861" t="s">
        <v>2450</v>
      </c>
      <c r="F1861" t="s">
        <v>54</v>
      </c>
      <c r="G1861" t="s">
        <v>2451</v>
      </c>
      <c r="H1861" t="s">
        <v>2457</v>
      </c>
    </row>
    <row r="1862" spans="1:8" x14ac:dyDescent="0.3">
      <c r="A1862">
        <v>8</v>
      </c>
      <c r="B1862">
        <v>80870571</v>
      </c>
      <c r="C1862">
        <v>81143467</v>
      </c>
      <c r="D1862" t="s">
        <v>2449</v>
      </c>
      <c r="E1862" t="s">
        <v>2450</v>
      </c>
      <c r="F1862" t="s">
        <v>54</v>
      </c>
      <c r="G1862" t="s">
        <v>2451</v>
      </c>
      <c r="H1862" t="s">
        <v>2458</v>
      </c>
    </row>
    <row r="1863" spans="1:8" x14ac:dyDescent="0.3">
      <c r="A1863">
        <v>8</v>
      </c>
      <c r="B1863">
        <v>80870571</v>
      </c>
      <c r="C1863">
        <v>81143467</v>
      </c>
      <c r="D1863" t="s">
        <v>2449</v>
      </c>
      <c r="E1863" t="s">
        <v>2450</v>
      </c>
      <c r="F1863" t="s">
        <v>51</v>
      </c>
      <c r="G1863" t="s">
        <v>2451</v>
      </c>
      <c r="H1863" t="s">
        <v>2459</v>
      </c>
    </row>
    <row r="1864" spans="1:8" x14ac:dyDescent="0.3">
      <c r="A1864">
        <v>8</v>
      </c>
      <c r="B1864">
        <v>80870571</v>
      </c>
      <c r="C1864">
        <v>81143467</v>
      </c>
      <c r="D1864" t="s">
        <v>2449</v>
      </c>
      <c r="E1864" t="s">
        <v>2450</v>
      </c>
      <c r="F1864" t="s">
        <v>56</v>
      </c>
      <c r="G1864" t="s">
        <v>2451</v>
      </c>
      <c r="H1864" t="s">
        <v>2460</v>
      </c>
    </row>
    <row r="1865" spans="1:8" x14ac:dyDescent="0.3">
      <c r="A1865">
        <v>8</v>
      </c>
      <c r="B1865">
        <v>80870571</v>
      </c>
      <c r="C1865">
        <v>81143467</v>
      </c>
      <c r="D1865" t="s">
        <v>2449</v>
      </c>
      <c r="E1865" t="s">
        <v>2450</v>
      </c>
      <c r="F1865" t="s">
        <v>56</v>
      </c>
      <c r="G1865" t="s">
        <v>2451</v>
      </c>
      <c r="H1865" t="s">
        <v>2461</v>
      </c>
    </row>
    <row r="1866" spans="1:8" x14ac:dyDescent="0.3">
      <c r="A1866">
        <v>8</v>
      </c>
      <c r="B1866">
        <v>80870571</v>
      </c>
      <c r="C1866">
        <v>81143467</v>
      </c>
      <c r="D1866" t="s">
        <v>2449</v>
      </c>
      <c r="E1866" t="s">
        <v>2450</v>
      </c>
      <c r="F1866" t="s">
        <v>151</v>
      </c>
      <c r="G1866" t="s">
        <v>2451</v>
      </c>
      <c r="H1866" t="s">
        <v>2462</v>
      </c>
    </row>
    <row r="1867" spans="1:8" x14ac:dyDescent="0.3">
      <c r="A1867">
        <v>8</v>
      </c>
      <c r="B1867">
        <v>80870571</v>
      </c>
      <c r="C1867">
        <v>81143467</v>
      </c>
      <c r="D1867" t="s">
        <v>2449</v>
      </c>
      <c r="E1867" t="s">
        <v>2450</v>
      </c>
      <c r="F1867" t="s">
        <v>51</v>
      </c>
      <c r="G1867" t="s">
        <v>2451</v>
      </c>
      <c r="H1867" t="s">
        <v>2463</v>
      </c>
    </row>
    <row r="1868" spans="1:8" x14ac:dyDescent="0.3">
      <c r="A1868">
        <v>8</v>
      </c>
      <c r="B1868">
        <v>80870571</v>
      </c>
      <c r="C1868">
        <v>81143467</v>
      </c>
      <c r="D1868" t="s">
        <v>2449</v>
      </c>
      <c r="E1868" t="s">
        <v>2450</v>
      </c>
      <c r="F1868" t="s">
        <v>56</v>
      </c>
      <c r="G1868" t="s">
        <v>2451</v>
      </c>
      <c r="H1868" t="s">
        <v>2464</v>
      </c>
    </row>
    <row r="1869" spans="1:8" x14ac:dyDescent="0.3">
      <c r="A1869">
        <v>8</v>
      </c>
      <c r="B1869">
        <v>80870571</v>
      </c>
      <c r="C1869">
        <v>81143467</v>
      </c>
      <c r="D1869" t="s">
        <v>2449</v>
      </c>
      <c r="E1869" t="s">
        <v>2450</v>
      </c>
      <c r="F1869" t="s">
        <v>151</v>
      </c>
      <c r="G1869" t="s">
        <v>2451</v>
      </c>
      <c r="H1869" t="s">
        <v>2465</v>
      </c>
    </row>
    <row r="1870" spans="1:8" x14ac:dyDescent="0.3">
      <c r="A1870">
        <v>8</v>
      </c>
      <c r="B1870">
        <v>80870571</v>
      </c>
      <c r="C1870">
        <v>81143467</v>
      </c>
      <c r="D1870" t="s">
        <v>2449</v>
      </c>
      <c r="E1870" t="s">
        <v>2450</v>
      </c>
      <c r="F1870" t="s">
        <v>56</v>
      </c>
      <c r="G1870" t="s">
        <v>2451</v>
      </c>
      <c r="H1870" t="s">
        <v>2466</v>
      </c>
    </row>
    <row r="1871" spans="1:8" x14ac:dyDescent="0.3">
      <c r="A1871">
        <v>8</v>
      </c>
      <c r="B1871">
        <v>80870571</v>
      </c>
      <c r="C1871">
        <v>81143467</v>
      </c>
      <c r="D1871" t="s">
        <v>2449</v>
      </c>
      <c r="E1871" t="s">
        <v>2450</v>
      </c>
      <c r="F1871" t="s">
        <v>151</v>
      </c>
      <c r="G1871" t="s">
        <v>2451</v>
      </c>
      <c r="H1871" t="s">
        <v>2467</v>
      </c>
    </row>
    <row r="1872" spans="1:8" x14ac:dyDescent="0.3">
      <c r="A1872">
        <v>8</v>
      </c>
      <c r="B1872">
        <v>80870571</v>
      </c>
      <c r="C1872">
        <v>81143467</v>
      </c>
      <c r="D1872" t="s">
        <v>2449</v>
      </c>
      <c r="E1872" t="s">
        <v>2450</v>
      </c>
      <c r="F1872" t="s">
        <v>56</v>
      </c>
      <c r="G1872" t="s">
        <v>2451</v>
      </c>
      <c r="H1872" t="s">
        <v>2468</v>
      </c>
    </row>
    <row r="1873" spans="1:8" x14ac:dyDescent="0.3">
      <c r="A1873">
        <v>8</v>
      </c>
      <c r="B1873">
        <v>80870571</v>
      </c>
      <c r="C1873">
        <v>81143467</v>
      </c>
      <c r="D1873" t="s">
        <v>2449</v>
      </c>
      <c r="E1873" t="s">
        <v>2450</v>
      </c>
      <c r="F1873" t="s">
        <v>151</v>
      </c>
      <c r="G1873" t="s">
        <v>2451</v>
      </c>
      <c r="H1873" t="s">
        <v>2469</v>
      </c>
    </row>
    <row r="1874" spans="1:8" x14ac:dyDescent="0.3">
      <c r="A1874">
        <v>8</v>
      </c>
      <c r="B1874">
        <v>80870571</v>
      </c>
      <c r="C1874">
        <v>81143467</v>
      </c>
      <c r="D1874" t="s">
        <v>2449</v>
      </c>
      <c r="E1874" t="s">
        <v>2450</v>
      </c>
      <c r="F1874" t="s">
        <v>56</v>
      </c>
      <c r="G1874" t="s">
        <v>2451</v>
      </c>
      <c r="H1874" t="s">
        <v>2470</v>
      </c>
    </row>
    <row r="1875" spans="1:8" x14ac:dyDescent="0.3">
      <c r="A1875">
        <v>8</v>
      </c>
      <c r="B1875">
        <v>80870571</v>
      </c>
      <c r="C1875">
        <v>81143467</v>
      </c>
      <c r="D1875" t="s">
        <v>2449</v>
      </c>
      <c r="E1875" t="s">
        <v>2450</v>
      </c>
      <c r="F1875" t="s">
        <v>51</v>
      </c>
      <c r="G1875" t="s">
        <v>2451</v>
      </c>
      <c r="H1875" t="s">
        <v>2471</v>
      </c>
    </row>
    <row r="1876" spans="1:8" x14ac:dyDescent="0.3">
      <c r="A1876">
        <v>8</v>
      </c>
      <c r="B1876">
        <v>80870571</v>
      </c>
      <c r="C1876">
        <v>81143467</v>
      </c>
      <c r="D1876" t="s">
        <v>2449</v>
      </c>
      <c r="E1876" t="s">
        <v>2450</v>
      </c>
      <c r="F1876" t="s">
        <v>56</v>
      </c>
      <c r="G1876" t="s">
        <v>2451</v>
      </c>
      <c r="H1876" t="s">
        <v>2472</v>
      </c>
    </row>
    <row r="1877" spans="1:8" x14ac:dyDescent="0.3">
      <c r="A1877">
        <v>8</v>
      </c>
      <c r="B1877">
        <v>80870571</v>
      </c>
      <c r="C1877">
        <v>81143467</v>
      </c>
      <c r="D1877" t="s">
        <v>2449</v>
      </c>
      <c r="E1877" t="s">
        <v>2450</v>
      </c>
      <c r="F1877" t="s">
        <v>54</v>
      </c>
      <c r="G1877" t="s">
        <v>2451</v>
      </c>
      <c r="H1877" t="s">
        <v>2473</v>
      </c>
    </row>
    <row r="1878" spans="1:8" x14ac:dyDescent="0.3">
      <c r="A1878">
        <v>8</v>
      </c>
      <c r="B1878">
        <v>80870571</v>
      </c>
      <c r="C1878">
        <v>81143467</v>
      </c>
      <c r="D1878" t="s">
        <v>2449</v>
      </c>
      <c r="E1878" t="s">
        <v>2450</v>
      </c>
      <c r="F1878" t="s">
        <v>56</v>
      </c>
      <c r="G1878" t="s">
        <v>2451</v>
      </c>
      <c r="H1878" t="s">
        <v>2474</v>
      </c>
    </row>
    <row r="1879" spans="1:8" x14ac:dyDescent="0.3">
      <c r="A1879">
        <v>8</v>
      </c>
      <c r="B1879">
        <v>80870571</v>
      </c>
      <c r="C1879">
        <v>81143467</v>
      </c>
      <c r="D1879" t="s">
        <v>2449</v>
      </c>
      <c r="E1879" t="s">
        <v>2450</v>
      </c>
      <c r="F1879" t="s">
        <v>51</v>
      </c>
      <c r="G1879" t="s">
        <v>2451</v>
      </c>
      <c r="H1879" t="s">
        <v>2475</v>
      </c>
    </row>
    <row r="1880" spans="1:8" x14ac:dyDescent="0.3">
      <c r="A1880">
        <v>8</v>
      </c>
      <c r="B1880">
        <v>80870571</v>
      </c>
      <c r="C1880">
        <v>81143467</v>
      </c>
      <c r="D1880" t="s">
        <v>2449</v>
      </c>
      <c r="E1880" t="s">
        <v>2450</v>
      </c>
      <c r="F1880" t="s">
        <v>51</v>
      </c>
      <c r="G1880" t="s">
        <v>2451</v>
      </c>
      <c r="H1880" t="s">
        <v>2476</v>
      </c>
    </row>
    <row r="1881" spans="1:8" x14ac:dyDescent="0.3">
      <c r="A1881">
        <v>8</v>
      </c>
      <c r="B1881">
        <v>80870571</v>
      </c>
      <c r="C1881">
        <v>81143467</v>
      </c>
      <c r="D1881" t="s">
        <v>2449</v>
      </c>
      <c r="E1881" t="s">
        <v>2450</v>
      </c>
      <c r="F1881" t="s">
        <v>51</v>
      </c>
      <c r="G1881" t="s">
        <v>2451</v>
      </c>
      <c r="H1881" t="s">
        <v>2477</v>
      </c>
    </row>
    <row r="1882" spans="1:8" x14ac:dyDescent="0.3">
      <c r="A1882">
        <v>8</v>
      </c>
      <c r="B1882">
        <v>80870571</v>
      </c>
      <c r="C1882">
        <v>81143467</v>
      </c>
      <c r="D1882" t="s">
        <v>2449</v>
      </c>
      <c r="E1882" t="s">
        <v>2450</v>
      </c>
      <c r="F1882" t="s">
        <v>51</v>
      </c>
      <c r="G1882" t="s">
        <v>2451</v>
      </c>
      <c r="H1882" t="s">
        <v>2478</v>
      </c>
    </row>
    <row r="1883" spans="1:8" x14ac:dyDescent="0.3">
      <c r="A1883">
        <v>8</v>
      </c>
      <c r="B1883">
        <v>80870571</v>
      </c>
      <c r="C1883">
        <v>81143467</v>
      </c>
      <c r="D1883" t="s">
        <v>2449</v>
      </c>
      <c r="E1883" t="s">
        <v>2450</v>
      </c>
      <c r="F1883" t="s">
        <v>51</v>
      </c>
      <c r="G1883" t="s">
        <v>2451</v>
      </c>
      <c r="H1883" t="s">
        <v>2479</v>
      </c>
    </row>
    <row r="1884" spans="1:8" x14ac:dyDescent="0.3">
      <c r="A1884">
        <v>8</v>
      </c>
      <c r="B1884">
        <v>80870571</v>
      </c>
      <c r="C1884">
        <v>81143467</v>
      </c>
      <c r="D1884" t="s">
        <v>2449</v>
      </c>
      <c r="E1884" t="s">
        <v>2450</v>
      </c>
      <c r="F1884" t="s">
        <v>54</v>
      </c>
      <c r="G1884" t="s">
        <v>2451</v>
      </c>
      <c r="H1884" t="s">
        <v>2480</v>
      </c>
    </row>
    <row r="1885" spans="1:8" x14ac:dyDescent="0.3">
      <c r="A1885">
        <v>8</v>
      </c>
      <c r="B1885">
        <v>80870571</v>
      </c>
      <c r="C1885">
        <v>81143467</v>
      </c>
      <c r="D1885" t="s">
        <v>2449</v>
      </c>
      <c r="E1885" t="s">
        <v>2450</v>
      </c>
      <c r="F1885" t="s">
        <v>54</v>
      </c>
      <c r="G1885" t="s">
        <v>2451</v>
      </c>
      <c r="H1885" t="s">
        <v>2481</v>
      </c>
    </row>
    <row r="1886" spans="1:8" x14ac:dyDescent="0.3">
      <c r="A1886">
        <v>11</v>
      </c>
      <c r="B1886">
        <v>133938820</v>
      </c>
      <c r="C1886">
        <v>134021896</v>
      </c>
      <c r="D1886" t="s">
        <v>2482</v>
      </c>
      <c r="E1886" t="s">
        <v>2483</v>
      </c>
      <c r="F1886" t="s">
        <v>54</v>
      </c>
      <c r="G1886" t="s">
        <v>2484</v>
      </c>
      <c r="H1886" t="s">
        <v>2485</v>
      </c>
    </row>
    <row r="1887" spans="1:8" x14ac:dyDescent="0.3">
      <c r="A1887">
        <v>11</v>
      </c>
      <c r="B1887">
        <v>133938820</v>
      </c>
      <c r="C1887">
        <v>134021896</v>
      </c>
      <c r="D1887" t="s">
        <v>2482</v>
      </c>
      <c r="E1887" t="s">
        <v>2483</v>
      </c>
      <c r="F1887" t="s">
        <v>151</v>
      </c>
      <c r="G1887" t="s">
        <v>2484</v>
      </c>
      <c r="H1887" t="s">
        <v>2486</v>
      </c>
    </row>
    <row r="1888" spans="1:8" x14ac:dyDescent="0.3">
      <c r="A1888">
        <v>11</v>
      </c>
      <c r="B1888">
        <v>133938820</v>
      </c>
      <c r="C1888">
        <v>134021896</v>
      </c>
      <c r="D1888" t="s">
        <v>2482</v>
      </c>
      <c r="E1888" t="s">
        <v>2483</v>
      </c>
      <c r="F1888" t="s">
        <v>54</v>
      </c>
      <c r="G1888" t="s">
        <v>2484</v>
      </c>
      <c r="H1888" t="s">
        <v>2487</v>
      </c>
    </row>
    <row r="1889" spans="1:8" x14ac:dyDescent="0.3">
      <c r="A1889">
        <v>11</v>
      </c>
      <c r="B1889">
        <v>133938820</v>
      </c>
      <c r="C1889">
        <v>134021896</v>
      </c>
      <c r="D1889" t="s">
        <v>2482</v>
      </c>
      <c r="E1889" t="s">
        <v>2483</v>
      </c>
      <c r="F1889" t="s">
        <v>54</v>
      </c>
      <c r="G1889" t="s">
        <v>2484</v>
      </c>
      <c r="H1889" t="s">
        <v>2488</v>
      </c>
    </row>
    <row r="1890" spans="1:8" x14ac:dyDescent="0.3">
      <c r="A1890">
        <v>11</v>
      </c>
      <c r="B1890">
        <v>133938820</v>
      </c>
      <c r="C1890">
        <v>134021896</v>
      </c>
      <c r="D1890" t="s">
        <v>2482</v>
      </c>
      <c r="E1890" t="s">
        <v>2483</v>
      </c>
      <c r="F1890" t="s">
        <v>56</v>
      </c>
      <c r="G1890" t="s">
        <v>2484</v>
      </c>
      <c r="H1890" t="s">
        <v>2489</v>
      </c>
    </row>
    <row r="1891" spans="1:8" x14ac:dyDescent="0.3">
      <c r="A1891">
        <v>11</v>
      </c>
      <c r="B1891">
        <v>133938820</v>
      </c>
      <c r="C1891">
        <v>134021896</v>
      </c>
      <c r="D1891" t="s">
        <v>2482</v>
      </c>
      <c r="E1891" t="s">
        <v>2483</v>
      </c>
      <c r="F1891" t="s">
        <v>51</v>
      </c>
      <c r="G1891" t="s">
        <v>2484</v>
      </c>
      <c r="H1891" t="s">
        <v>2490</v>
      </c>
    </row>
    <row r="1892" spans="1:8" x14ac:dyDescent="0.3">
      <c r="A1892">
        <v>11</v>
      </c>
      <c r="B1892">
        <v>133938820</v>
      </c>
      <c r="C1892">
        <v>134021896</v>
      </c>
      <c r="D1892" t="s">
        <v>2482</v>
      </c>
      <c r="E1892" t="s">
        <v>2483</v>
      </c>
      <c r="F1892" t="s">
        <v>51</v>
      </c>
      <c r="G1892" t="s">
        <v>2484</v>
      </c>
      <c r="H1892" t="s">
        <v>2491</v>
      </c>
    </row>
    <row r="1893" spans="1:8" x14ac:dyDescent="0.3">
      <c r="A1893">
        <v>11</v>
      </c>
      <c r="B1893">
        <v>133938820</v>
      </c>
      <c r="C1893">
        <v>134021896</v>
      </c>
      <c r="D1893" t="s">
        <v>2482</v>
      </c>
      <c r="E1893" t="s">
        <v>2483</v>
      </c>
      <c r="F1893" t="s">
        <v>56</v>
      </c>
      <c r="G1893" t="s">
        <v>2484</v>
      </c>
      <c r="H1893" t="s">
        <v>2492</v>
      </c>
    </row>
    <row r="1894" spans="1:8" x14ac:dyDescent="0.3">
      <c r="A1894">
        <v>11</v>
      </c>
      <c r="B1894">
        <v>133938820</v>
      </c>
      <c r="C1894">
        <v>134021896</v>
      </c>
      <c r="D1894" t="s">
        <v>2482</v>
      </c>
      <c r="E1894" t="s">
        <v>2483</v>
      </c>
      <c r="F1894" t="s">
        <v>54</v>
      </c>
      <c r="G1894" t="s">
        <v>2484</v>
      </c>
      <c r="H1894" t="s">
        <v>2493</v>
      </c>
    </row>
    <row r="1895" spans="1:8" x14ac:dyDescent="0.3">
      <c r="A1895">
        <v>12</v>
      </c>
      <c r="B1895">
        <v>53874274</v>
      </c>
      <c r="C1895">
        <v>53893847</v>
      </c>
      <c r="D1895" t="s">
        <v>2494</v>
      </c>
      <c r="E1895" t="s">
        <v>2495</v>
      </c>
      <c r="F1895" t="s">
        <v>56</v>
      </c>
      <c r="G1895" t="s">
        <v>2496</v>
      </c>
      <c r="H1895" t="s">
        <v>2497</v>
      </c>
    </row>
    <row r="1896" spans="1:8" x14ac:dyDescent="0.3">
      <c r="A1896">
        <v>12</v>
      </c>
      <c r="B1896">
        <v>53874274</v>
      </c>
      <c r="C1896">
        <v>53893847</v>
      </c>
      <c r="D1896" t="s">
        <v>2494</v>
      </c>
      <c r="E1896" t="s">
        <v>2495</v>
      </c>
      <c r="F1896" t="s">
        <v>54</v>
      </c>
      <c r="G1896" t="s">
        <v>2496</v>
      </c>
      <c r="H1896" t="s">
        <v>2498</v>
      </c>
    </row>
    <row r="1897" spans="1:8" x14ac:dyDescent="0.3">
      <c r="A1897">
        <v>12</v>
      </c>
      <c r="B1897">
        <v>53874274</v>
      </c>
      <c r="C1897">
        <v>53893847</v>
      </c>
      <c r="D1897" t="s">
        <v>2494</v>
      </c>
      <c r="E1897" t="s">
        <v>2495</v>
      </c>
      <c r="F1897" t="s">
        <v>54</v>
      </c>
      <c r="G1897" t="s">
        <v>2496</v>
      </c>
      <c r="H1897" t="s">
        <v>2499</v>
      </c>
    </row>
    <row r="1898" spans="1:8" x14ac:dyDescent="0.3">
      <c r="A1898">
        <v>12</v>
      </c>
      <c r="B1898">
        <v>53874274</v>
      </c>
      <c r="C1898">
        <v>53893847</v>
      </c>
      <c r="D1898" t="s">
        <v>2494</v>
      </c>
      <c r="E1898" t="s">
        <v>2495</v>
      </c>
      <c r="F1898" t="s">
        <v>56</v>
      </c>
      <c r="G1898" t="s">
        <v>2496</v>
      </c>
      <c r="H1898" t="s">
        <v>2500</v>
      </c>
    </row>
    <row r="1899" spans="1:8" x14ac:dyDescent="0.3">
      <c r="A1899">
        <v>12</v>
      </c>
      <c r="B1899">
        <v>53874274</v>
      </c>
      <c r="C1899">
        <v>53893847</v>
      </c>
      <c r="D1899" t="s">
        <v>2494</v>
      </c>
      <c r="E1899" t="s">
        <v>2495</v>
      </c>
      <c r="F1899" t="s">
        <v>54</v>
      </c>
      <c r="G1899" t="s">
        <v>2496</v>
      </c>
      <c r="H1899" t="s">
        <v>2501</v>
      </c>
    </row>
    <row r="1900" spans="1:8" x14ac:dyDescent="0.3">
      <c r="A1900">
        <v>12</v>
      </c>
      <c r="B1900">
        <v>53874274</v>
      </c>
      <c r="C1900">
        <v>53893847</v>
      </c>
      <c r="D1900" t="s">
        <v>2494</v>
      </c>
      <c r="E1900" t="s">
        <v>2495</v>
      </c>
      <c r="F1900" t="s">
        <v>151</v>
      </c>
      <c r="G1900" t="s">
        <v>2496</v>
      </c>
      <c r="H1900" t="s">
        <v>2502</v>
      </c>
    </row>
    <row r="1901" spans="1:8" x14ac:dyDescent="0.3">
      <c r="A1901">
        <v>12</v>
      </c>
      <c r="B1901">
        <v>53874274</v>
      </c>
      <c r="C1901">
        <v>53893847</v>
      </c>
      <c r="D1901" t="s">
        <v>2494</v>
      </c>
      <c r="E1901" t="s">
        <v>2495</v>
      </c>
      <c r="F1901" t="s">
        <v>56</v>
      </c>
      <c r="G1901" t="s">
        <v>2496</v>
      </c>
      <c r="H1901" t="s">
        <v>2503</v>
      </c>
    </row>
    <row r="1902" spans="1:8" x14ac:dyDescent="0.3">
      <c r="A1902">
        <v>12</v>
      </c>
      <c r="B1902">
        <v>53874274</v>
      </c>
      <c r="C1902">
        <v>53893847</v>
      </c>
      <c r="D1902" t="s">
        <v>2494</v>
      </c>
      <c r="E1902" t="s">
        <v>2495</v>
      </c>
      <c r="F1902" t="s">
        <v>51</v>
      </c>
      <c r="G1902" t="s">
        <v>2496</v>
      </c>
      <c r="H1902" t="s">
        <v>2504</v>
      </c>
    </row>
    <row r="1903" spans="1:8" x14ac:dyDescent="0.3">
      <c r="A1903">
        <v>12</v>
      </c>
      <c r="B1903">
        <v>53874274</v>
      </c>
      <c r="C1903">
        <v>53893847</v>
      </c>
      <c r="D1903" t="s">
        <v>2494</v>
      </c>
      <c r="E1903" t="s">
        <v>2495</v>
      </c>
      <c r="F1903" t="s">
        <v>56</v>
      </c>
      <c r="G1903" t="s">
        <v>2496</v>
      </c>
      <c r="H1903" t="s">
        <v>2505</v>
      </c>
    </row>
    <row r="1904" spans="1:8" x14ac:dyDescent="0.3">
      <c r="A1904">
        <v>12</v>
      </c>
      <c r="B1904">
        <v>53874274</v>
      </c>
      <c r="C1904">
        <v>53893847</v>
      </c>
      <c r="D1904" t="s">
        <v>2494</v>
      </c>
      <c r="E1904" t="s">
        <v>2495</v>
      </c>
      <c r="F1904" t="s">
        <v>56</v>
      </c>
      <c r="G1904" t="s">
        <v>2496</v>
      </c>
      <c r="H1904" t="s">
        <v>2506</v>
      </c>
    </row>
    <row r="1905" spans="1:8" x14ac:dyDescent="0.3">
      <c r="A1905">
        <v>12</v>
      </c>
      <c r="B1905">
        <v>53874274</v>
      </c>
      <c r="C1905">
        <v>53893847</v>
      </c>
      <c r="D1905" t="s">
        <v>2494</v>
      </c>
      <c r="E1905" t="s">
        <v>2495</v>
      </c>
      <c r="F1905" t="s">
        <v>54</v>
      </c>
      <c r="G1905" t="s">
        <v>2496</v>
      </c>
      <c r="H1905" t="s">
        <v>2507</v>
      </c>
    </row>
    <row r="1906" spans="1:8" x14ac:dyDescent="0.3">
      <c r="A1906">
        <v>3</v>
      </c>
      <c r="B1906">
        <v>127634075</v>
      </c>
      <c r="C1906">
        <v>127706514</v>
      </c>
      <c r="D1906" t="s">
        <v>2508</v>
      </c>
      <c r="E1906" t="s">
        <v>2509</v>
      </c>
      <c r="F1906" t="s">
        <v>54</v>
      </c>
      <c r="G1906" t="s">
        <v>2510</v>
      </c>
      <c r="H1906" t="s">
        <v>2511</v>
      </c>
    </row>
    <row r="1907" spans="1:8" x14ac:dyDescent="0.3">
      <c r="A1907">
        <v>3</v>
      </c>
      <c r="B1907">
        <v>127634075</v>
      </c>
      <c r="C1907">
        <v>127706514</v>
      </c>
      <c r="D1907" t="s">
        <v>2508</v>
      </c>
      <c r="E1907" t="s">
        <v>2509</v>
      </c>
      <c r="F1907" t="s">
        <v>51</v>
      </c>
      <c r="G1907" t="s">
        <v>2510</v>
      </c>
      <c r="H1907" t="s">
        <v>2512</v>
      </c>
    </row>
    <row r="1908" spans="1:8" x14ac:dyDescent="0.3">
      <c r="A1908">
        <v>3</v>
      </c>
      <c r="B1908">
        <v>127634075</v>
      </c>
      <c r="C1908">
        <v>127706514</v>
      </c>
      <c r="D1908" t="s">
        <v>2508</v>
      </c>
      <c r="E1908" t="s">
        <v>2509</v>
      </c>
      <c r="F1908" t="s">
        <v>54</v>
      </c>
      <c r="G1908" t="s">
        <v>2510</v>
      </c>
      <c r="H1908" t="s">
        <v>2513</v>
      </c>
    </row>
    <row r="1909" spans="1:8" x14ac:dyDescent="0.3">
      <c r="A1909">
        <v>3</v>
      </c>
      <c r="B1909">
        <v>127634075</v>
      </c>
      <c r="C1909">
        <v>127706514</v>
      </c>
      <c r="D1909" t="s">
        <v>2508</v>
      </c>
      <c r="E1909" t="s">
        <v>2509</v>
      </c>
      <c r="F1909" t="s">
        <v>56</v>
      </c>
      <c r="G1909" t="s">
        <v>2510</v>
      </c>
      <c r="H1909" t="s">
        <v>2514</v>
      </c>
    </row>
    <row r="1910" spans="1:8" x14ac:dyDescent="0.3">
      <c r="A1910">
        <v>3</v>
      </c>
      <c r="B1910">
        <v>127634075</v>
      </c>
      <c r="C1910">
        <v>127706514</v>
      </c>
      <c r="D1910" t="s">
        <v>2508</v>
      </c>
      <c r="E1910" t="s">
        <v>2509</v>
      </c>
      <c r="F1910" t="s">
        <v>54</v>
      </c>
      <c r="G1910" t="s">
        <v>2510</v>
      </c>
      <c r="H1910" t="s">
        <v>2515</v>
      </c>
    </row>
    <row r="1911" spans="1:8" x14ac:dyDescent="0.3">
      <c r="A1911">
        <v>3</v>
      </c>
      <c r="B1911">
        <v>127634075</v>
      </c>
      <c r="C1911">
        <v>127706514</v>
      </c>
      <c r="D1911" t="s">
        <v>2508</v>
      </c>
      <c r="E1911" t="s">
        <v>2509</v>
      </c>
      <c r="F1911" t="s">
        <v>51</v>
      </c>
      <c r="G1911" t="s">
        <v>2510</v>
      </c>
      <c r="H1911" t="s">
        <v>2516</v>
      </c>
    </row>
    <row r="1912" spans="1:8" x14ac:dyDescent="0.3">
      <c r="A1912">
        <v>3</v>
      </c>
      <c r="B1912">
        <v>127634075</v>
      </c>
      <c r="C1912">
        <v>127706514</v>
      </c>
      <c r="D1912" t="s">
        <v>2508</v>
      </c>
      <c r="E1912" t="s">
        <v>2509</v>
      </c>
      <c r="F1912" t="s">
        <v>54</v>
      </c>
      <c r="G1912" t="s">
        <v>2510</v>
      </c>
      <c r="H1912" t="s">
        <v>2517</v>
      </c>
    </row>
    <row r="1913" spans="1:8" x14ac:dyDescent="0.3">
      <c r="A1913">
        <v>8</v>
      </c>
      <c r="B1913">
        <v>134467091</v>
      </c>
      <c r="C1913">
        <v>134584183</v>
      </c>
      <c r="D1913" t="s">
        <v>2518</v>
      </c>
      <c r="E1913" t="s">
        <v>2519</v>
      </c>
      <c r="F1913" t="s">
        <v>54</v>
      </c>
      <c r="G1913" t="s">
        <v>2520</v>
      </c>
      <c r="H1913" t="s">
        <v>2521</v>
      </c>
    </row>
    <row r="1914" spans="1:8" x14ac:dyDescent="0.3">
      <c r="A1914">
        <v>8</v>
      </c>
      <c r="B1914">
        <v>134467091</v>
      </c>
      <c r="C1914">
        <v>134584183</v>
      </c>
      <c r="D1914" t="s">
        <v>2518</v>
      </c>
      <c r="E1914" t="s">
        <v>2519</v>
      </c>
      <c r="F1914" t="s">
        <v>54</v>
      </c>
      <c r="G1914" t="s">
        <v>2520</v>
      </c>
      <c r="H1914" t="s">
        <v>2522</v>
      </c>
    </row>
    <row r="1915" spans="1:8" x14ac:dyDescent="0.3">
      <c r="A1915">
        <v>8</v>
      </c>
      <c r="B1915">
        <v>134467091</v>
      </c>
      <c r="C1915">
        <v>134584183</v>
      </c>
      <c r="D1915" t="s">
        <v>2518</v>
      </c>
      <c r="E1915" t="s">
        <v>2519</v>
      </c>
      <c r="F1915" t="s">
        <v>54</v>
      </c>
      <c r="G1915" t="s">
        <v>2520</v>
      </c>
      <c r="H1915" t="s">
        <v>2523</v>
      </c>
    </row>
    <row r="1916" spans="1:8" x14ac:dyDescent="0.3">
      <c r="A1916">
        <v>8</v>
      </c>
      <c r="B1916">
        <v>134467091</v>
      </c>
      <c r="C1916">
        <v>134584183</v>
      </c>
      <c r="D1916" t="s">
        <v>2518</v>
      </c>
      <c r="E1916" t="s">
        <v>2519</v>
      </c>
      <c r="F1916" t="s">
        <v>54</v>
      </c>
      <c r="G1916" t="s">
        <v>2520</v>
      </c>
      <c r="H1916" t="s">
        <v>2524</v>
      </c>
    </row>
    <row r="1917" spans="1:8" x14ac:dyDescent="0.3">
      <c r="A1917">
        <v>8</v>
      </c>
      <c r="B1917">
        <v>134467091</v>
      </c>
      <c r="C1917">
        <v>134584183</v>
      </c>
      <c r="D1917" t="s">
        <v>2518</v>
      </c>
      <c r="E1917" t="s">
        <v>2519</v>
      </c>
      <c r="F1917" t="s">
        <v>56</v>
      </c>
      <c r="G1917" t="s">
        <v>2520</v>
      </c>
      <c r="H1917" t="s">
        <v>2525</v>
      </c>
    </row>
    <row r="1918" spans="1:8" x14ac:dyDescent="0.3">
      <c r="A1918">
        <v>8</v>
      </c>
      <c r="B1918">
        <v>134467091</v>
      </c>
      <c r="C1918">
        <v>134584183</v>
      </c>
      <c r="D1918" t="s">
        <v>2518</v>
      </c>
      <c r="E1918" t="s">
        <v>2519</v>
      </c>
      <c r="F1918" t="s">
        <v>54</v>
      </c>
      <c r="G1918" t="s">
        <v>2520</v>
      </c>
      <c r="H1918" t="s">
        <v>2526</v>
      </c>
    </row>
    <row r="1919" spans="1:8" x14ac:dyDescent="0.3">
      <c r="A1919">
        <v>8</v>
      </c>
      <c r="B1919">
        <v>134467091</v>
      </c>
      <c r="C1919">
        <v>134584183</v>
      </c>
      <c r="D1919" t="s">
        <v>2518</v>
      </c>
      <c r="E1919" t="s">
        <v>2519</v>
      </c>
      <c r="F1919" t="s">
        <v>54</v>
      </c>
      <c r="G1919" t="s">
        <v>2520</v>
      </c>
      <c r="H1919" t="s">
        <v>2527</v>
      </c>
    </row>
    <row r="1920" spans="1:8" x14ac:dyDescent="0.3">
      <c r="A1920">
        <v>8</v>
      </c>
      <c r="B1920">
        <v>134467091</v>
      </c>
      <c r="C1920">
        <v>134584183</v>
      </c>
      <c r="D1920" t="s">
        <v>2518</v>
      </c>
      <c r="E1920" t="s">
        <v>2519</v>
      </c>
      <c r="F1920" t="s">
        <v>54</v>
      </c>
      <c r="G1920" t="s">
        <v>2520</v>
      </c>
      <c r="H1920" t="s">
        <v>2528</v>
      </c>
    </row>
    <row r="1921" spans="1:8" x14ac:dyDescent="0.3">
      <c r="A1921">
        <v>8</v>
      </c>
      <c r="B1921">
        <v>134467091</v>
      </c>
      <c r="C1921">
        <v>134584183</v>
      </c>
      <c r="D1921" t="s">
        <v>2518</v>
      </c>
      <c r="E1921" t="s">
        <v>2519</v>
      </c>
      <c r="F1921" t="s">
        <v>51</v>
      </c>
      <c r="G1921" t="s">
        <v>2520</v>
      </c>
      <c r="H1921" t="s">
        <v>2529</v>
      </c>
    </row>
    <row r="1922" spans="1:8" x14ac:dyDescent="0.3">
      <c r="A1922">
        <v>8</v>
      </c>
      <c r="B1922">
        <v>134467091</v>
      </c>
      <c r="C1922">
        <v>134584183</v>
      </c>
      <c r="D1922" t="s">
        <v>2518</v>
      </c>
      <c r="E1922" t="s">
        <v>2519</v>
      </c>
      <c r="F1922" t="s">
        <v>51</v>
      </c>
      <c r="G1922" t="s">
        <v>2520</v>
      </c>
      <c r="H1922" t="s">
        <v>2530</v>
      </c>
    </row>
    <row r="1923" spans="1:8" x14ac:dyDescent="0.3">
      <c r="A1923">
        <v>8</v>
      </c>
      <c r="B1923">
        <v>134467091</v>
      </c>
      <c r="C1923">
        <v>134584183</v>
      </c>
      <c r="D1923" t="s">
        <v>2518</v>
      </c>
      <c r="E1923" t="s">
        <v>2519</v>
      </c>
      <c r="F1923" t="s">
        <v>51</v>
      </c>
      <c r="G1923" t="s">
        <v>2520</v>
      </c>
      <c r="H1923" t="s">
        <v>2531</v>
      </c>
    </row>
    <row r="1924" spans="1:8" x14ac:dyDescent="0.3">
      <c r="A1924">
        <v>8</v>
      </c>
      <c r="B1924">
        <v>134467091</v>
      </c>
      <c r="C1924">
        <v>134584183</v>
      </c>
      <c r="D1924" t="s">
        <v>2518</v>
      </c>
      <c r="E1924" t="s">
        <v>2519</v>
      </c>
      <c r="F1924" t="s">
        <v>51</v>
      </c>
      <c r="G1924" t="s">
        <v>2520</v>
      </c>
      <c r="H1924" t="s">
        <v>2532</v>
      </c>
    </row>
    <row r="1925" spans="1:8" x14ac:dyDescent="0.3">
      <c r="A1925">
        <v>8</v>
      </c>
      <c r="B1925">
        <v>134467091</v>
      </c>
      <c r="C1925">
        <v>134584183</v>
      </c>
      <c r="D1925" t="s">
        <v>2518</v>
      </c>
      <c r="E1925" t="s">
        <v>2519</v>
      </c>
      <c r="F1925" t="s">
        <v>51</v>
      </c>
      <c r="G1925" t="s">
        <v>2520</v>
      </c>
      <c r="H1925" t="s">
        <v>2533</v>
      </c>
    </row>
    <row r="1926" spans="1:8" x14ac:dyDescent="0.3">
      <c r="A1926">
        <v>8</v>
      </c>
      <c r="B1926">
        <v>134467091</v>
      </c>
      <c r="C1926">
        <v>134584183</v>
      </c>
      <c r="D1926" t="s">
        <v>2518</v>
      </c>
      <c r="E1926" t="s">
        <v>2519</v>
      </c>
      <c r="F1926" t="s">
        <v>51</v>
      </c>
      <c r="G1926" t="s">
        <v>2520</v>
      </c>
      <c r="H1926" t="s">
        <v>2534</v>
      </c>
    </row>
    <row r="1927" spans="1:8" x14ac:dyDescent="0.3">
      <c r="A1927">
        <v>8</v>
      </c>
      <c r="B1927">
        <v>134467091</v>
      </c>
      <c r="C1927">
        <v>134584183</v>
      </c>
      <c r="D1927" t="s">
        <v>2518</v>
      </c>
      <c r="E1927" t="s">
        <v>2519</v>
      </c>
      <c r="F1927" t="s">
        <v>54</v>
      </c>
      <c r="G1927" t="s">
        <v>2520</v>
      </c>
      <c r="H1927" t="s">
        <v>2535</v>
      </c>
    </row>
    <row r="1928" spans="1:8" x14ac:dyDescent="0.3">
      <c r="A1928">
        <v>8</v>
      </c>
      <c r="B1928">
        <v>134467091</v>
      </c>
      <c r="C1928">
        <v>134584183</v>
      </c>
      <c r="D1928" t="s">
        <v>2518</v>
      </c>
      <c r="E1928" t="s">
        <v>2519</v>
      </c>
      <c r="F1928" t="s">
        <v>54</v>
      </c>
      <c r="G1928" t="s">
        <v>2520</v>
      </c>
      <c r="H1928" t="s">
        <v>2536</v>
      </c>
    </row>
    <row r="1929" spans="1:8" x14ac:dyDescent="0.3">
      <c r="A1929">
        <v>15</v>
      </c>
      <c r="B1929">
        <v>90373831</v>
      </c>
      <c r="C1929">
        <v>90437574</v>
      </c>
      <c r="D1929" t="s">
        <v>2537</v>
      </c>
      <c r="E1929" t="s">
        <v>2538</v>
      </c>
      <c r="F1929" t="s">
        <v>54</v>
      </c>
      <c r="G1929" t="s">
        <v>2539</v>
      </c>
      <c r="H1929" t="s">
        <v>2540</v>
      </c>
    </row>
    <row r="1930" spans="1:8" x14ac:dyDescent="0.3">
      <c r="A1930">
        <v>15</v>
      </c>
      <c r="B1930">
        <v>90373831</v>
      </c>
      <c r="C1930">
        <v>90437574</v>
      </c>
      <c r="D1930" t="s">
        <v>2537</v>
      </c>
      <c r="E1930" t="s">
        <v>2538</v>
      </c>
      <c r="F1930" t="s">
        <v>151</v>
      </c>
      <c r="G1930" t="s">
        <v>2539</v>
      </c>
      <c r="H1930" t="s">
        <v>2541</v>
      </c>
    </row>
    <row r="1931" spans="1:8" x14ac:dyDescent="0.3">
      <c r="A1931">
        <v>15</v>
      </c>
      <c r="B1931">
        <v>90373831</v>
      </c>
      <c r="C1931">
        <v>90437574</v>
      </c>
      <c r="D1931" t="s">
        <v>2537</v>
      </c>
      <c r="E1931" t="s">
        <v>2538</v>
      </c>
      <c r="F1931" t="s">
        <v>56</v>
      </c>
      <c r="G1931" t="s">
        <v>2539</v>
      </c>
      <c r="H1931" t="s">
        <v>2542</v>
      </c>
    </row>
    <row r="1932" spans="1:8" x14ac:dyDescent="0.3">
      <c r="A1932">
        <v>15</v>
      </c>
      <c r="B1932">
        <v>90373831</v>
      </c>
      <c r="C1932">
        <v>90437574</v>
      </c>
      <c r="D1932" t="s">
        <v>2537</v>
      </c>
      <c r="E1932" t="s">
        <v>2538</v>
      </c>
      <c r="F1932" t="s">
        <v>54</v>
      </c>
      <c r="G1932" t="s">
        <v>2539</v>
      </c>
      <c r="H1932" t="s">
        <v>2543</v>
      </c>
    </row>
    <row r="1933" spans="1:8" x14ac:dyDescent="0.3">
      <c r="A1933">
        <v>15</v>
      </c>
      <c r="B1933">
        <v>90373831</v>
      </c>
      <c r="C1933">
        <v>90437574</v>
      </c>
      <c r="D1933" t="s">
        <v>2537</v>
      </c>
      <c r="E1933" t="s">
        <v>2538</v>
      </c>
      <c r="F1933" t="s">
        <v>54</v>
      </c>
      <c r="G1933" t="s">
        <v>2539</v>
      </c>
      <c r="H1933" t="s">
        <v>2544</v>
      </c>
    </row>
    <row r="1934" spans="1:8" x14ac:dyDescent="0.3">
      <c r="A1934">
        <v>15</v>
      </c>
      <c r="B1934">
        <v>90373831</v>
      </c>
      <c r="C1934">
        <v>90437574</v>
      </c>
      <c r="D1934" t="s">
        <v>2537</v>
      </c>
      <c r="E1934" t="s">
        <v>2538</v>
      </c>
      <c r="F1934" t="s">
        <v>51</v>
      </c>
      <c r="G1934" t="s">
        <v>2539</v>
      </c>
      <c r="H1934" t="s">
        <v>2545</v>
      </c>
    </row>
    <row r="1935" spans="1:8" x14ac:dyDescent="0.3">
      <c r="A1935">
        <v>15</v>
      </c>
      <c r="B1935">
        <v>90373831</v>
      </c>
      <c r="C1935">
        <v>90437574</v>
      </c>
      <c r="D1935" t="s">
        <v>2537</v>
      </c>
      <c r="E1935" t="s">
        <v>2538</v>
      </c>
      <c r="F1935" t="s">
        <v>151</v>
      </c>
      <c r="G1935" t="s">
        <v>2539</v>
      </c>
      <c r="H1935" t="s">
        <v>2546</v>
      </c>
    </row>
    <row r="1936" spans="1:8" x14ac:dyDescent="0.3">
      <c r="A1936">
        <v>15</v>
      </c>
      <c r="B1936">
        <v>90373831</v>
      </c>
      <c r="C1936">
        <v>90437574</v>
      </c>
      <c r="D1936" t="s">
        <v>2537</v>
      </c>
      <c r="E1936" t="s">
        <v>2538</v>
      </c>
      <c r="F1936" t="s">
        <v>151</v>
      </c>
      <c r="G1936" t="s">
        <v>2539</v>
      </c>
      <c r="H1936" t="s">
        <v>2547</v>
      </c>
    </row>
    <row r="1937" spans="1:8" x14ac:dyDescent="0.3">
      <c r="A1937">
        <v>15</v>
      </c>
      <c r="B1937">
        <v>90373831</v>
      </c>
      <c r="C1937">
        <v>90437574</v>
      </c>
      <c r="D1937" t="s">
        <v>2537</v>
      </c>
      <c r="E1937" t="s">
        <v>2538</v>
      </c>
      <c r="F1937" t="s">
        <v>51</v>
      </c>
      <c r="G1937" t="s">
        <v>2539</v>
      </c>
      <c r="H1937" t="s">
        <v>2548</v>
      </c>
    </row>
    <row r="1938" spans="1:8" x14ac:dyDescent="0.3">
      <c r="A1938">
        <v>15</v>
      </c>
      <c r="B1938">
        <v>90373831</v>
      </c>
      <c r="C1938">
        <v>90437574</v>
      </c>
      <c r="D1938" t="s">
        <v>2537</v>
      </c>
      <c r="E1938" t="s">
        <v>2538</v>
      </c>
      <c r="F1938" t="s">
        <v>56</v>
      </c>
      <c r="G1938" t="s">
        <v>2539</v>
      </c>
      <c r="H1938" t="s">
        <v>2549</v>
      </c>
    </row>
    <row r="1939" spans="1:8" x14ac:dyDescent="0.3">
      <c r="A1939">
        <v>15</v>
      </c>
      <c r="B1939">
        <v>90373831</v>
      </c>
      <c r="C1939">
        <v>90437574</v>
      </c>
      <c r="D1939" t="s">
        <v>2537</v>
      </c>
      <c r="E1939" t="s">
        <v>2538</v>
      </c>
      <c r="F1939" t="s">
        <v>151</v>
      </c>
      <c r="G1939" t="s">
        <v>2539</v>
      </c>
      <c r="H1939" t="s">
        <v>2550</v>
      </c>
    </row>
    <row r="1940" spans="1:8" x14ac:dyDescent="0.3">
      <c r="A1940">
        <v>15</v>
      </c>
      <c r="B1940">
        <v>90373831</v>
      </c>
      <c r="C1940">
        <v>90437574</v>
      </c>
      <c r="D1940" t="s">
        <v>2537</v>
      </c>
      <c r="E1940" t="s">
        <v>2538</v>
      </c>
      <c r="F1940" t="s">
        <v>51</v>
      </c>
      <c r="G1940" t="s">
        <v>2539</v>
      </c>
      <c r="H1940" t="s">
        <v>2551</v>
      </c>
    </row>
    <row r="1941" spans="1:8" x14ac:dyDescent="0.3">
      <c r="A1941">
        <v>15</v>
      </c>
      <c r="B1941">
        <v>90373831</v>
      </c>
      <c r="C1941">
        <v>90437574</v>
      </c>
      <c r="D1941" t="s">
        <v>2537</v>
      </c>
      <c r="E1941" t="s">
        <v>2538</v>
      </c>
      <c r="F1941" t="s">
        <v>51</v>
      </c>
      <c r="G1941" t="s">
        <v>2539</v>
      </c>
      <c r="H1941" t="s">
        <v>2552</v>
      </c>
    </row>
    <row r="1942" spans="1:8" x14ac:dyDescent="0.3">
      <c r="A1942">
        <v>15</v>
      </c>
      <c r="B1942">
        <v>90373831</v>
      </c>
      <c r="C1942">
        <v>90437574</v>
      </c>
      <c r="D1942" t="s">
        <v>2537</v>
      </c>
      <c r="E1942" t="s">
        <v>2538</v>
      </c>
      <c r="F1942" t="s">
        <v>151</v>
      </c>
      <c r="G1942" t="s">
        <v>2539</v>
      </c>
      <c r="H1942" t="s">
        <v>2553</v>
      </c>
    </row>
    <row r="1943" spans="1:8" x14ac:dyDescent="0.3">
      <c r="A1943">
        <v>15</v>
      </c>
      <c r="B1943">
        <v>90373831</v>
      </c>
      <c r="C1943">
        <v>90437574</v>
      </c>
      <c r="D1943" t="s">
        <v>2537</v>
      </c>
      <c r="E1943" t="s">
        <v>2538</v>
      </c>
      <c r="F1943" t="s">
        <v>56</v>
      </c>
      <c r="G1943" t="s">
        <v>2539</v>
      </c>
      <c r="H1943" t="s">
        <v>2554</v>
      </c>
    </row>
    <row r="1944" spans="1:8" x14ac:dyDescent="0.3">
      <c r="A1944">
        <v>15</v>
      </c>
      <c r="B1944">
        <v>90377540</v>
      </c>
      <c r="C1944">
        <v>90456114</v>
      </c>
      <c r="D1944" t="s">
        <v>2555</v>
      </c>
      <c r="E1944" t="s">
        <v>2556</v>
      </c>
      <c r="F1944" t="s">
        <v>54</v>
      </c>
      <c r="G1944" t="s">
        <v>2557</v>
      </c>
      <c r="H1944" t="s">
        <v>2558</v>
      </c>
    </row>
    <row r="1945" spans="1:8" x14ac:dyDescent="0.3">
      <c r="A1945">
        <v>15</v>
      </c>
      <c r="B1945">
        <v>90377540</v>
      </c>
      <c r="C1945">
        <v>90456114</v>
      </c>
      <c r="D1945" t="s">
        <v>2555</v>
      </c>
      <c r="E1945" t="s">
        <v>2556</v>
      </c>
      <c r="F1945" t="s">
        <v>54</v>
      </c>
      <c r="G1945" t="s">
        <v>2557</v>
      </c>
      <c r="H1945" t="s">
        <v>2559</v>
      </c>
    </row>
    <row r="1946" spans="1:8" x14ac:dyDescent="0.3">
      <c r="A1946">
        <v>15</v>
      </c>
      <c r="B1946">
        <v>90377540</v>
      </c>
      <c r="C1946">
        <v>90456114</v>
      </c>
      <c r="D1946" t="s">
        <v>2555</v>
      </c>
      <c r="E1946" t="s">
        <v>2556</v>
      </c>
      <c r="F1946" t="s">
        <v>54</v>
      </c>
      <c r="G1946" t="s">
        <v>2557</v>
      </c>
      <c r="H1946" t="s">
        <v>2560</v>
      </c>
    </row>
    <row r="1947" spans="1:8" x14ac:dyDescent="0.3">
      <c r="A1947">
        <v>15</v>
      </c>
      <c r="B1947">
        <v>90377540</v>
      </c>
      <c r="C1947">
        <v>90456114</v>
      </c>
      <c r="D1947" t="s">
        <v>2555</v>
      </c>
      <c r="E1947" t="s">
        <v>2556</v>
      </c>
      <c r="F1947" t="s">
        <v>51</v>
      </c>
      <c r="G1947" t="s">
        <v>2557</v>
      </c>
      <c r="H1947" t="s">
        <v>2561</v>
      </c>
    </row>
    <row r="1948" spans="1:8" x14ac:dyDescent="0.3">
      <c r="A1948">
        <v>17</v>
      </c>
      <c r="B1948">
        <v>41561233</v>
      </c>
      <c r="C1948">
        <v>41621831</v>
      </c>
      <c r="D1948" t="s">
        <v>2562</v>
      </c>
      <c r="E1948" t="s">
        <v>2563</v>
      </c>
      <c r="F1948" t="s">
        <v>151</v>
      </c>
      <c r="G1948" t="s">
        <v>2564</v>
      </c>
      <c r="H1948" t="s">
        <v>2565</v>
      </c>
    </row>
    <row r="1949" spans="1:8" x14ac:dyDescent="0.3">
      <c r="A1949">
        <v>17</v>
      </c>
      <c r="B1949">
        <v>41561233</v>
      </c>
      <c r="C1949">
        <v>41621831</v>
      </c>
      <c r="D1949" t="s">
        <v>2562</v>
      </c>
      <c r="E1949" t="s">
        <v>2563</v>
      </c>
      <c r="F1949" t="s">
        <v>54</v>
      </c>
      <c r="G1949" t="s">
        <v>2564</v>
      </c>
      <c r="H1949" t="s">
        <v>2566</v>
      </c>
    </row>
    <row r="1950" spans="1:8" x14ac:dyDescent="0.3">
      <c r="A1950">
        <v>17</v>
      </c>
      <c r="B1950">
        <v>41561233</v>
      </c>
      <c r="C1950">
        <v>41621831</v>
      </c>
      <c r="D1950" t="s">
        <v>2562</v>
      </c>
      <c r="E1950" t="s">
        <v>2563</v>
      </c>
      <c r="F1950" t="s">
        <v>54</v>
      </c>
      <c r="G1950" t="s">
        <v>2564</v>
      </c>
      <c r="H1950" t="s">
        <v>2567</v>
      </c>
    </row>
    <row r="1951" spans="1:8" x14ac:dyDescent="0.3">
      <c r="A1951">
        <v>17</v>
      </c>
      <c r="B1951">
        <v>41561233</v>
      </c>
      <c r="C1951">
        <v>41621831</v>
      </c>
      <c r="D1951" t="s">
        <v>2562</v>
      </c>
      <c r="E1951" t="s">
        <v>2563</v>
      </c>
      <c r="F1951" t="s">
        <v>54</v>
      </c>
      <c r="G1951" t="s">
        <v>2564</v>
      </c>
      <c r="H1951" t="s">
        <v>2568</v>
      </c>
    </row>
    <row r="1952" spans="1:8" x14ac:dyDescent="0.3">
      <c r="A1952">
        <v>17</v>
      </c>
      <c r="B1952">
        <v>41561233</v>
      </c>
      <c r="C1952">
        <v>41621831</v>
      </c>
      <c r="D1952" t="s">
        <v>2562</v>
      </c>
      <c r="E1952" t="s">
        <v>2563</v>
      </c>
      <c r="F1952" t="s">
        <v>56</v>
      </c>
      <c r="G1952" t="s">
        <v>2564</v>
      </c>
      <c r="H1952" t="s">
        <v>2569</v>
      </c>
    </row>
    <row r="1953" spans="1:8" x14ac:dyDescent="0.3">
      <c r="A1953">
        <v>17</v>
      </c>
      <c r="B1953">
        <v>41561233</v>
      </c>
      <c r="C1953">
        <v>41621831</v>
      </c>
      <c r="D1953" t="s">
        <v>2562</v>
      </c>
      <c r="E1953" t="s">
        <v>2563</v>
      </c>
      <c r="F1953" t="s">
        <v>54</v>
      </c>
      <c r="G1953" t="s">
        <v>2564</v>
      </c>
      <c r="H1953" t="s">
        <v>2570</v>
      </c>
    </row>
    <row r="1954" spans="1:8" x14ac:dyDescent="0.3">
      <c r="A1954">
        <v>17</v>
      </c>
      <c r="B1954">
        <v>41561233</v>
      </c>
      <c r="C1954">
        <v>41621831</v>
      </c>
      <c r="D1954" t="s">
        <v>2562</v>
      </c>
      <c r="E1954" t="s">
        <v>2563</v>
      </c>
      <c r="F1954" t="s">
        <v>54</v>
      </c>
      <c r="G1954" t="s">
        <v>2564</v>
      </c>
      <c r="H1954" t="s">
        <v>2571</v>
      </c>
    </row>
    <row r="1955" spans="1:8" x14ac:dyDescent="0.3">
      <c r="A1955">
        <v>1</v>
      </c>
      <c r="B1955">
        <v>117452679</v>
      </c>
      <c r="C1955">
        <v>117532980</v>
      </c>
      <c r="D1955" t="s">
        <v>2572</v>
      </c>
      <c r="E1955" t="s">
        <v>2573</v>
      </c>
      <c r="F1955" t="s">
        <v>54</v>
      </c>
      <c r="G1955" t="s">
        <v>2574</v>
      </c>
      <c r="H1955" t="s">
        <v>2575</v>
      </c>
    </row>
    <row r="1956" spans="1:8" x14ac:dyDescent="0.3">
      <c r="A1956">
        <v>1</v>
      </c>
      <c r="B1956">
        <v>117452679</v>
      </c>
      <c r="C1956">
        <v>117532980</v>
      </c>
      <c r="D1956" t="s">
        <v>2572</v>
      </c>
      <c r="E1956" t="s">
        <v>2573</v>
      </c>
      <c r="F1956" t="s">
        <v>51</v>
      </c>
      <c r="G1956" t="s">
        <v>2574</v>
      </c>
      <c r="H1956" t="s">
        <v>2576</v>
      </c>
    </row>
    <row r="1957" spans="1:8" x14ac:dyDescent="0.3">
      <c r="A1957">
        <v>1</v>
      </c>
      <c r="B1957">
        <v>117452679</v>
      </c>
      <c r="C1957">
        <v>117532980</v>
      </c>
      <c r="D1957" t="s">
        <v>2572</v>
      </c>
      <c r="E1957" t="s">
        <v>2573</v>
      </c>
      <c r="F1957" t="s">
        <v>51</v>
      </c>
      <c r="G1957" t="s">
        <v>2574</v>
      </c>
      <c r="H1957" t="s">
        <v>2577</v>
      </c>
    </row>
    <row r="1958" spans="1:8" x14ac:dyDescent="0.3">
      <c r="A1958">
        <v>1</v>
      </c>
      <c r="B1958">
        <v>19665267</v>
      </c>
      <c r="C1958">
        <v>19812066</v>
      </c>
      <c r="D1958" t="s">
        <v>2578</v>
      </c>
      <c r="E1958" t="s">
        <v>2579</v>
      </c>
      <c r="F1958" t="s">
        <v>54</v>
      </c>
      <c r="G1958" t="s">
        <v>2580</v>
      </c>
      <c r="H1958" t="s">
        <v>2581</v>
      </c>
    </row>
    <row r="1959" spans="1:8" x14ac:dyDescent="0.3">
      <c r="A1959">
        <v>1</v>
      </c>
      <c r="B1959">
        <v>19665267</v>
      </c>
      <c r="C1959">
        <v>19812066</v>
      </c>
      <c r="D1959" t="s">
        <v>2578</v>
      </c>
      <c r="E1959" t="s">
        <v>2579</v>
      </c>
      <c r="F1959" t="s">
        <v>54</v>
      </c>
      <c r="G1959" t="s">
        <v>2580</v>
      </c>
      <c r="H1959" t="s">
        <v>2582</v>
      </c>
    </row>
    <row r="1960" spans="1:8" x14ac:dyDescent="0.3">
      <c r="A1960">
        <v>1</v>
      </c>
      <c r="B1960">
        <v>19665267</v>
      </c>
      <c r="C1960">
        <v>19812066</v>
      </c>
      <c r="D1960" t="s">
        <v>2578</v>
      </c>
      <c r="E1960" t="s">
        <v>2579</v>
      </c>
      <c r="F1960" t="s">
        <v>54</v>
      </c>
      <c r="G1960" t="s">
        <v>2580</v>
      </c>
      <c r="H1960" t="s">
        <v>2583</v>
      </c>
    </row>
    <row r="1961" spans="1:8" x14ac:dyDescent="0.3">
      <c r="A1961">
        <v>1</v>
      </c>
      <c r="B1961">
        <v>19665267</v>
      </c>
      <c r="C1961">
        <v>19812066</v>
      </c>
      <c r="D1961" t="s">
        <v>2578</v>
      </c>
      <c r="E1961" t="s">
        <v>2579</v>
      </c>
      <c r="F1961" t="s">
        <v>54</v>
      </c>
      <c r="G1961" t="s">
        <v>2580</v>
      </c>
      <c r="H1961" t="s">
        <v>2584</v>
      </c>
    </row>
    <row r="1962" spans="1:8" x14ac:dyDescent="0.3">
      <c r="A1962">
        <v>1</v>
      </c>
      <c r="B1962">
        <v>19665267</v>
      </c>
      <c r="C1962">
        <v>19812066</v>
      </c>
      <c r="D1962" t="s">
        <v>2578</v>
      </c>
      <c r="E1962" t="s">
        <v>2579</v>
      </c>
      <c r="F1962" t="s">
        <v>54</v>
      </c>
      <c r="G1962" t="s">
        <v>2580</v>
      </c>
      <c r="H1962" t="s">
        <v>2585</v>
      </c>
    </row>
    <row r="1963" spans="1:8" x14ac:dyDescent="0.3">
      <c r="A1963">
        <v>1</v>
      </c>
      <c r="B1963">
        <v>19665267</v>
      </c>
      <c r="C1963">
        <v>19812066</v>
      </c>
      <c r="D1963" t="s">
        <v>2578</v>
      </c>
      <c r="E1963" t="s">
        <v>2579</v>
      </c>
      <c r="F1963" t="s">
        <v>51</v>
      </c>
      <c r="G1963" t="s">
        <v>2580</v>
      </c>
      <c r="H1963" t="s">
        <v>2586</v>
      </c>
    </row>
    <row r="1964" spans="1:8" x14ac:dyDescent="0.3">
      <c r="A1964">
        <v>1</v>
      </c>
      <c r="B1964">
        <v>19665267</v>
      </c>
      <c r="C1964">
        <v>19812066</v>
      </c>
      <c r="D1964" t="s">
        <v>2578</v>
      </c>
      <c r="E1964" t="s">
        <v>2579</v>
      </c>
      <c r="F1964" t="s">
        <v>54</v>
      </c>
      <c r="G1964" t="s">
        <v>2580</v>
      </c>
      <c r="H1964" t="s">
        <v>2587</v>
      </c>
    </row>
    <row r="1965" spans="1:8" x14ac:dyDescent="0.3">
      <c r="A1965">
        <v>1</v>
      </c>
      <c r="B1965">
        <v>19665267</v>
      </c>
      <c r="C1965">
        <v>19812066</v>
      </c>
      <c r="D1965" t="s">
        <v>2578</v>
      </c>
      <c r="E1965" t="s">
        <v>2579</v>
      </c>
      <c r="F1965" t="s">
        <v>51</v>
      </c>
      <c r="G1965" t="s">
        <v>2580</v>
      </c>
      <c r="H1965" t="s">
        <v>2588</v>
      </c>
    </row>
    <row r="1966" spans="1:8" x14ac:dyDescent="0.3">
      <c r="A1966">
        <v>1</v>
      </c>
      <c r="B1966">
        <v>19665267</v>
      </c>
      <c r="C1966">
        <v>19812066</v>
      </c>
      <c r="D1966" t="s">
        <v>2578</v>
      </c>
      <c r="E1966" t="s">
        <v>2579</v>
      </c>
      <c r="F1966" t="s">
        <v>51</v>
      </c>
      <c r="G1966" t="s">
        <v>2580</v>
      </c>
      <c r="H1966" t="s">
        <v>2589</v>
      </c>
    </row>
    <row r="1967" spans="1:8" x14ac:dyDescent="0.3">
      <c r="A1967">
        <v>1</v>
      </c>
      <c r="B1967">
        <v>19665267</v>
      </c>
      <c r="C1967">
        <v>19812066</v>
      </c>
      <c r="D1967" t="s">
        <v>2578</v>
      </c>
      <c r="E1967" t="s">
        <v>2579</v>
      </c>
      <c r="F1967" t="s">
        <v>54</v>
      </c>
      <c r="G1967" t="s">
        <v>2580</v>
      </c>
      <c r="H1967" t="s">
        <v>2590</v>
      </c>
    </row>
    <row r="1968" spans="1:8" x14ac:dyDescent="0.3">
      <c r="A1968">
        <v>1</v>
      </c>
      <c r="B1968">
        <v>19665267</v>
      </c>
      <c r="C1968">
        <v>19812066</v>
      </c>
      <c r="D1968" t="s">
        <v>2578</v>
      </c>
      <c r="E1968" t="s">
        <v>2579</v>
      </c>
      <c r="F1968" t="s">
        <v>54</v>
      </c>
      <c r="G1968" t="s">
        <v>2580</v>
      </c>
      <c r="H1968" t="s">
        <v>2591</v>
      </c>
    </row>
    <row r="1969" spans="1:8" x14ac:dyDescent="0.3">
      <c r="A1969">
        <v>3</v>
      </c>
      <c r="B1969">
        <v>194308402</v>
      </c>
      <c r="C1969">
        <v>194354418</v>
      </c>
      <c r="D1969" t="s">
        <v>2592</v>
      </c>
      <c r="E1969" t="s">
        <v>2593</v>
      </c>
      <c r="F1969" t="s">
        <v>54</v>
      </c>
      <c r="G1969" t="s">
        <v>2594</v>
      </c>
      <c r="H1969" t="s">
        <v>2595</v>
      </c>
    </row>
    <row r="1970" spans="1:8" x14ac:dyDescent="0.3">
      <c r="A1970">
        <v>3</v>
      </c>
      <c r="B1970">
        <v>194308402</v>
      </c>
      <c r="C1970">
        <v>194354418</v>
      </c>
      <c r="D1970" t="s">
        <v>2592</v>
      </c>
      <c r="E1970" t="s">
        <v>2593</v>
      </c>
      <c r="F1970" t="s">
        <v>54</v>
      </c>
      <c r="G1970" t="s">
        <v>2594</v>
      </c>
      <c r="H1970" t="s">
        <v>2596</v>
      </c>
    </row>
    <row r="1971" spans="1:8" x14ac:dyDescent="0.3">
      <c r="A1971">
        <v>3</v>
      </c>
      <c r="B1971">
        <v>194308402</v>
      </c>
      <c r="C1971">
        <v>194354418</v>
      </c>
      <c r="D1971" t="s">
        <v>2592</v>
      </c>
      <c r="E1971" t="s">
        <v>2593</v>
      </c>
      <c r="F1971" t="s">
        <v>56</v>
      </c>
      <c r="G1971" t="s">
        <v>2594</v>
      </c>
      <c r="H1971" t="s">
        <v>2597</v>
      </c>
    </row>
    <row r="1972" spans="1:8" x14ac:dyDescent="0.3">
      <c r="A1972">
        <v>3</v>
      </c>
      <c r="B1972">
        <v>194308402</v>
      </c>
      <c r="C1972">
        <v>194354418</v>
      </c>
      <c r="D1972" t="s">
        <v>2592</v>
      </c>
      <c r="E1972" t="s">
        <v>2593</v>
      </c>
      <c r="F1972" t="s">
        <v>54</v>
      </c>
      <c r="G1972" t="s">
        <v>2594</v>
      </c>
      <c r="H1972" t="s">
        <v>2598</v>
      </c>
    </row>
    <row r="1973" spans="1:8" x14ac:dyDescent="0.3">
      <c r="A1973">
        <v>3</v>
      </c>
      <c r="B1973">
        <v>194308402</v>
      </c>
      <c r="C1973">
        <v>194354418</v>
      </c>
      <c r="D1973" t="s">
        <v>2592</v>
      </c>
      <c r="E1973" t="s">
        <v>2593</v>
      </c>
      <c r="F1973" t="s">
        <v>54</v>
      </c>
      <c r="G1973" t="s">
        <v>2594</v>
      </c>
      <c r="H1973" t="s">
        <v>2599</v>
      </c>
    </row>
    <row r="1974" spans="1:8" x14ac:dyDescent="0.3">
      <c r="A1974">
        <v>3</v>
      </c>
      <c r="B1974">
        <v>194308402</v>
      </c>
      <c r="C1974">
        <v>194354418</v>
      </c>
      <c r="D1974" t="s">
        <v>2592</v>
      </c>
      <c r="E1974" t="s">
        <v>2593</v>
      </c>
      <c r="F1974" t="s">
        <v>51</v>
      </c>
      <c r="G1974" t="s">
        <v>2594</v>
      </c>
      <c r="H1974" t="s">
        <v>2600</v>
      </c>
    </row>
    <row r="1975" spans="1:8" x14ac:dyDescent="0.3">
      <c r="A1975">
        <v>3</v>
      </c>
      <c r="B1975">
        <v>194308402</v>
      </c>
      <c r="C1975">
        <v>194354418</v>
      </c>
      <c r="D1975" t="s">
        <v>2592</v>
      </c>
      <c r="E1975" t="s">
        <v>2593</v>
      </c>
      <c r="F1975" t="s">
        <v>54</v>
      </c>
      <c r="G1975" t="s">
        <v>2594</v>
      </c>
      <c r="H1975" t="s">
        <v>2601</v>
      </c>
    </row>
    <row r="1976" spans="1:8" x14ac:dyDescent="0.3">
      <c r="A1976">
        <v>3</v>
      </c>
      <c r="B1976">
        <v>194308402</v>
      </c>
      <c r="C1976">
        <v>194354418</v>
      </c>
      <c r="D1976" t="s">
        <v>2592</v>
      </c>
      <c r="E1976" t="s">
        <v>2593</v>
      </c>
      <c r="F1976" t="s">
        <v>54</v>
      </c>
      <c r="G1976" t="s">
        <v>2594</v>
      </c>
      <c r="H1976" t="s">
        <v>2602</v>
      </c>
    </row>
    <row r="1977" spans="1:8" x14ac:dyDescent="0.3">
      <c r="A1977">
        <v>3</v>
      </c>
      <c r="B1977">
        <v>194308402</v>
      </c>
      <c r="C1977">
        <v>194354418</v>
      </c>
      <c r="D1977" t="s">
        <v>2592</v>
      </c>
      <c r="E1977" t="s">
        <v>2593</v>
      </c>
      <c r="F1977" t="s">
        <v>54</v>
      </c>
      <c r="G1977" t="s">
        <v>2594</v>
      </c>
      <c r="H1977" t="s">
        <v>2603</v>
      </c>
    </row>
    <row r="1978" spans="1:8" x14ac:dyDescent="0.3">
      <c r="A1978">
        <v>3</v>
      </c>
      <c r="B1978">
        <v>194308402</v>
      </c>
      <c r="C1978">
        <v>194354418</v>
      </c>
      <c r="D1978" t="s">
        <v>2592</v>
      </c>
      <c r="E1978" t="s">
        <v>2593</v>
      </c>
      <c r="F1978" t="s">
        <v>151</v>
      </c>
      <c r="G1978" t="s">
        <v>2594</v>
      </c>
      <c r="H1978" t="s">
        <v>2604</v>
      </c>
    </row>
    <row r="1979" spans="1:8" x14ac:dyDescent="0.3">
      <c r="A1979">
        <v>3</v>
      </c>
      <c r="B1979">
        <v>194308402</v>
      </c>
      <c r="C1979">
        <v>194354418</v>
      </c>
      <c r="D1979" t="s">
        <v>2592</v>
      </c>
      <c r="E1979" t="s">
        <v>2593</v>
      </c>
      <c r="F1979" t="s">
        <v>51</v>
      </c>
      <c r="G1979" t="s">
        <v>2594</v>
      </c>
      <c r="H1979" t="s">
        <v>2605</v>
      </c>
    </row>
    <row r="1980" spans="1:8" x14ac:dyDescent="0.3">
      <c r="A1980">
        <v>3</v>
      </c>
      <c r="B1980">
        <v>194308402</v>
      </c>
      <c r="C1980">
        <v>194354418</v>
      </c>
      <c r="D1980" t="s">
        <v>2592</v>
      </c>
      <c r="E1980" t="s">
        <v>2593</v>
      </c>
      <c r="F1980" t="s">
        <v>51</v>
      </c>
      <c r="G1980" t="s">
        <v>2594</v>
      </c>
      <c r="H1980" t="s">
        <v>2606</v>
      </c>
    </row>
    <row r="1981" spans="1:8" x14ac:dyDescent="0.3">
      <c r="A1981">
        <v>3</v>
      </c>
      <c r="B1981">
        <v>194308402</v>
      </c>
      <c r="C1981">
        <v>194354418</v>
      </c>
      <c r="D1981" t="s">
        <v>2592</v>
      </c>
      <c r="E1981" t="s">
        <v>2593</v>
      </c>
      <c r="F1981" t="s">
        <v>54</v>
      </c>
      <c r="G1981" t="s">
        <v>2594</v>
      </c>
      <c r="H1981" t="s">
        <v>2607</v>
      </c>
    </row>
    <row r="1982" spans="1:8" x14ac:dyDescent="0.3">
      <c r="A1982">
        <v>3</v>
      </c>
      <c r="B1982">
        <v>194308402</v>
      </c>
      <c r="C1982">
        <v>194354418</v>
      </c>
      <c r="D1982" t="s">
        <v>2592</v>
      </c>
      <c r="E1982" t="s">
        <v>2593</v>
      </c>
      <c r="F1982" t="s">
        <v>151</v>
      </c>
      <c r="G1982" t="s">
        <v>2594</v>
      </c>
      <c r="H1982" t="s">
        <v>2608</v>
      </c>
    </row>
    <row r="1983" spans="1:8" x14ac:dyDescent="0.3">
      <c r="A1983">
        <v>3</v>
      </c>
      <c r="B1983">
        <v>194308402</v>
      </c>
      <c r="C1983">
        <v>194354418</v>
      </c>
      <c r="D1983" t="s">
        <v>2592</v>
      </c>
      <c r="E1983" t="s">
        <v>2593</v>
      </c>
      <c r="F1983" t="s">
        <v>54</v>
      </c>
      <c r="G1983" t="s">
        <v>2594</v>
      </c>
      <c r="H1983" t="s">
        <v>2609</v>
      </c>
    </row>
    <row r="1984" spans="1:8" x14ac:dyDescent="0.3">
      <c r="A1984">
        <v>1</v>
      </c>
      <c r="B1984">
        <v>144836157</v>
      </c>
      <c r="C1984">
        <v>145076186</v>
      </c>
      <c r="D1984" t="s">
        <v>2610</v>
      </c>
      <c r="E1984" t="s">
        <v>2611</v>
      </c>
      <c r="F1984" t="s">
        <v>51</v>
      </c>
      <c r="G1984" t="s">
        <v>2612</v>
      </c>
      <c r="H1984" t="s">
        <v>2613</v>
      </c>
    </row>
    <row r="1985" spans="1:8" x14ac:dyDescent="0.3">
      <c r="A1985">
        <v>1</v>
      </c>
      <c r="B1985">
        <v>144836157</v>
      </c>
      <c r="C1985">
        <v>145076186</v>
      </c>
      <c r="D1985" t="s">
        <v>2610</v>
      </c>
      <c r="E1985" t="s">
        <v>2611</v>
      </c>
      <c r="F1985" t="s">
        <v>51</v>
      </c>
      <c r="G1985" t="s">
        <v>2612</v>
      </c>
      <c r="H1985" t="s">
        <v>2614</v>
      </c>
    </row>
    <row r="1986" spans="1:8" x14ac:dyDescent="0.3">
      <c r="A1986">
        <v>1</v>
      </c>
      <c r="B1986">
        <v>144836157</v>
      </c>
      <c r="C1986">
        <v>145076186</v>
      </c>
      <c r="D1986" t="s">
        <v>2610</v>
      </c>
      <c r="E1986" t="s">
        <v>2611</v>
      </c>
      <c r="F1986" t="s">
        <v>51</v>
      </c>
      <c r="G1986" t="s">
        <v>2612</v>
      </c>
      <c r="H1986" t="s">
        <v>2615</v>
      </c>
    </row>
    <row r="1987" spans="1:8" x14ac:dyDescent="0.3">
      <c r="A1987">
        <v>1</v>
      </c>
      <c r="B1987">
        <v>144836157</v>
      </c>
      <c r="C1987">
        <v>145076186</v>
      </c>
      <c r="D1987" t="s">
        <v>2610</v>
      </c>
      <c r="E1987" t="s">
        <v>2611</v>
      </c>
      <c r="F1987" t="s">
        <v>51</v>
      </c>
      <c r="G1987" t="s">
        <v>2612</v>
      </c>
      <c r="H1987" t="s">
        <v>2616</v>
      </c>
    </row>
    <row r="1988" spans="1:8" x14ac:dyDescent="0.3">
      <c r="A1988">
        <v>1</v>
      </c>
      <c r="B1988">
        <v>144836157</v>
      </c>
      <c r="C1988">
        <v>145076186</v>
      </c>
      <c r="D1988" t="s">
        <v>2610</v>
      </c>
      <c r="E1988" t="s">
        <v>2611</v>
      </c>
      <c r="F1988" t="s">
        <v>51</v>
      </c>
      <c r="G1988" t="s">
        <v>2612</v>
      </c>
      <c r="H1988" t="s">
        <v>2617</v>
      </c>
    </row>
    <row r="1989" spans="1:8" x14ac:dyDescent="0.3">
      <c r="A1989">
        <v>1</v>
      </c>
      <c r="B1989">
        <v>144836157</v>
      </c>
      <c r="C1989">
        <v>145076186</v>
      </c>
      <c r="D1989" t="s">
        <v>2610</v>
      </c>
      <c r="E1989" t="s">
        <v>2611</v>
      </c>
      <c r="F1989" t="s">
        <v>56</v>
      </c>
      <c r="G1989" t="s">
        <v>2612</v>
      </c>
      <c r="H1989" t="s">
        <v>2618</v>
      </c>
    </row>
    <row r="1990" spans="1:8" x14ac:dyDescent="0.3">
      <c r="A1990">
        <v>1</v>
      </c>
      <c r="B1990">
        <v>144836157</v>
      </c>
      <c r="C1990">
        <v>145076186</v>
      </c>
      <c r="D1990" t="s">
        <v>2610</v>
      </c>
      <c r="E1990" t="s">
        <v>2611</v>
      </c>
      <c r="F1990" t="s">
        <v>54</v>
      </c>
      <c r="G1990" t="s">
        <v>2612</v>
      </c>
      <c r="H1990" t="s">
        <v>2619</v>
      </c>
    </row>
    <row r="1991" spans="1:8" x14ac:dyDescent="0.3">
      <c r="A1991">
        <v>1</v>
      </c>
      <c r="B1991">
        <v>144836157</v>
      </c>
      <c r="C1991">
        <v>145076186</v>
      </c>
      <c r="D1991" t="s">
        <v>2610</v>
      </c>
      <c r="E1991" t="s">
        <v>2611</v>
      </c>
      <c r="F1991" t="s">
        <v>51</v>
      </c>
      <c r="G1991" t="s">
        <v>2612</v>
      </c>
      <c r="H1991" t="s">
        <v>2620</v>
      </c>
    </row>
    <row r="1992" spans="1:8" x14ac:dyDescent="0.3">
      <c r="A1992">
        <v>1</v>
      </c>
      <c r="B1992">
        <v>144836157</v>
      </c>
      <c r="C1992">
        <v>145076186</v>
      </c>
      <c r="D1992" t="s">
        <v>2610</v>
      </c>
      <c r="E1992" t="s">
        <v>2611</v>
      </c>
      <c r="F1992" t="s">
        <v>54</v>
      </c>
      <c r="G1992" t="s">
        <v>2612</v>
      </c>
      <c r="H1992" t="s">
        <v>2621</v>
      </c>
    </row>
    <row r="1993" spans="1:8" x14ac:dyDescent="0.3">
      <c r="A1993">
        <v>1</v>
      </c>
      <c r="B1993">
        <v>144836157</v>
      </c>
      <c r="C1993">
        <v>145076186</v>
      </c>
      <c r="D1993" t="s">
        <v>2610</v>
      </c>
      <c r="E1993" t="s">
        <v>2611</v>
      </c>
      <c r="F1993" t="s">
        <v>54</v>
      </c>
      <c r="G1993" t="s">
        <v>2612</v>
      </c>
      <c r="H1993" t="s">
        <v>2622</v>
      </c>
    </row>
    <row r="1994" spans="1:8" x14ac:dyDescent="0.3">
      <c r="A1994">
        <v>1</v>
      </c>
      <c r="B1994">
        <v>144836157</v>
      </c>
      <c r="C1994">
        <v>145076186</v>
      </c>
      <c r="D1994" t="s">
        <v>2610</v>
      </c>
      <c r="E1994" t="s">
        <v>2611</v>
      </c>
      <c r="F1994" t="s">
        <v>54</v>
      </c>
      <c r="G1994" t="s">
        <v>2612</v>
      </c>
      <c r="H1994" t="s">
        <v>2623</v>
      </c>
    </row>
    <row r="1995" spans="1:8" x14ac:dyDescent="0.3">
      <c r="A1995">
        <v>1</v>
      </c>
      <c r="B1995">
        <v>144836157</v>
      </c>
      <c r="C1995">
        <v>145076186</v>
      </c>
      <c r="D1995" t="s">
        <v>2610</v>
      </c>
      <c r="E1995" t="s">
        <v>2611</v>
      </c>
      <c r="F1995" t="s">
        <v>54</v>
      </c>
      <c r="G1995" t="s">
        <v>2612</v>
      </c>
      <c r="H1995" t="s">
        <v>2624</v>
      </c>
    </row>
    <row r="1996" spans="1:8" x14ac:dyDescent="0.3">
      <c r="A1996">
        <v>1</v>
      </c>
      <c r="B1996">
        <v>144836157</v>
      </c>
      <c r="C1996">
        <v>145076186</v>
      </c>
      <c r="D1996" t="s">
        <v>2610</v>
      </c>
      <c r="E1996" t="s">
        <v>2611</v>
      </c>
      <c r="F1996" t="s">
        <v>56</v>
      </c>
      <c r="G1996" t="s">
        <v>2612</v>
      </c>
      <c r="H1996" t="s">
        <v>2625</v>
      </c>
    </row>
    <row r="1997" spans="1:8" x14ac:dyDescent="0.3">
      <c r="A1997">
        <v>1</v>
      </c>
      <c r="B1997">
        <v>144836157</v>
      </c>
      <c r="C1997">
        <v>145076186</v>
      </c>
      <c r="D1997" t="s">
        <v>2610</v>
      </c>
      <c r="E1997" t="s">
        <v>2611</v>
      </c>
      <c r="F1997" t="s">
        <v>151</v>
      </c>
      <c r="G1997" t="s">
        <v>2612</v>
      </c>
      <c r="H1997" t="s">
        <v>2626</v>
      </c>
    </row>
    <row r="1998" spans="1:8" x14ac:dyDescent="0.3">
      <c r="A1998">
        <v>1</v>
      </c>
      <c r="B1998">
        <v>144836157</v>
      </c>
      <c r="C1998">
        <v>145076186</v>
      </c>
      <c r="D1998" t="s">
        <v>2610</v>
      </c>
      <c r="E1998" t="s">
        <v>2611</v>
      </c>
      <c r="F1998" t="s">
        <v>51</v>
      </c>
      <c r="G1998" t="s">
        <v>2612</v>
      </c>
      <c r="H1998" t="s">
        <v>2627</v>
      </c>
    </row>
    <row r="1999" spans="1:8" x14ac:dyDescent="0.3">
      <c r="A1999">
        <v>1</v>
      </c>
      <c r="B1999">
        <v>144836157</v>
      </c>
      <c r="C1999">
        <v>145076186</v>
      </c>
      <c r="D1999" t="s">
        <v>2610</v>
      </c>
      <c r="E1999" t="s">
        <v>2611</v>
      </c>
      <c r="F1999" t="s">
        <v>56</v>
      </c>
      <c r="G1999" t="s">
        <v>2612</v>
      </c>
      <c r="H1999" t="s">
        <v>2628</v>
      </c>
    </row>
    <row r="2000" spans="1:8" x14ac:dyDescent="0.3">
      <c r="A2000">
        <v>1</v>
      </c>
      <c r="B2000">
        <v>144836157</v>
      </c>
      <c r="C2000">
        <v>145076186</v>
      </c>
      <c r="D2000" t="s">
        <v>2610</v>
      </c>
      <c r="E2000" t="s">
        <v>2611</v>
      </c>
      <c r="F2000" t="s">
        <v>56</v>
      </c>
      <c r="G2000" t="s">
        <v>2612</v>
      </c>
      <c r="H2000" t="s">
        <v>2629</v>
      </c>
    </row>
    <row r="2001" spans="1:8" x14ac:dyDescent="0.3">
      <c r="A2001">
        <v>1</v>
      </c>
      <c r="B2001">
        <v>144836157</v>
      </c>
      <c r="C2001">
        <v>145076186</v>
      </c>
      <c r="D2001" t="s">
        <v>2610</v>
      </c>
      <c r="E2001" t="s">
        <v>2611</v>
      </c>
      <c r="F2001" t="s">
        <v>54</v>
      </c>
      <c r="G2001" t="s">
        <v>2612</v>
      </c>
      <c r="H2001" t="s">
        <v>2630</v>
      </c>
    </row>
    <row r="2002" spans="1:8" x14ac:dyDescent="0.3">
      <c r="A2002">
        <v>1</v>
      </c>
      <c r="B2002">
        <v>144836157</v>
      </c>
      <c r="C2002">
        <v>145076186</v>
      </c>
      <c r="D2002" t="s">
        <v>2610</v>
      </c>
      <c r="E2002" t="s">
        <v>2611</v>
      </c>
      <c r="F2002" t="s">
        <v>51</v>
      </c>
      <c r="G2002" t="s">
        <v>2612</v>
      </c>
      <c r="H2002" t="s">
        <v>2631</v>
      </c>
    </row>
    <row r="2003" spans="1:8" x14ac:dyDescent="0.3">
      <c r="A2003">
        <v>1</v>
      </c>
      <c r="B2003">
        <v>144836157</v>
      </c>
      <c r="C2003">
        <v>145076186</v>
      </c>
      <c r="D2003" t="s">
        <v>2610</v>
      </c>
      <c r="E2003" t="s">
        <v>2611</v>
      </c>
      <c r="F2003" t="s">
        <v>56</v>
      </c>
      <c r="G2003" t="s">
        <v>2612</v>
      </c>
      <c r="H2003" t="s">
        <v>2632</v>
      </c>
    </row>
    <row r="2004" spans="1:8" x14ac:dyDescent="0.3">
      <c r="A2004">
        <v>1</v>
      </c>
      <c r="B2004">
        <v>144836157</v>
      </c>
      <c r="C2004">
        <v>145076186</v>
      </c>
      <c r="D2004" t="s">
        <v>2610</v>
      </c>
      <c r="E2004" t="s">
        <v>2611</v>
      </c>
      <c r="F2004" t="s">
        <v>56</v>
      </c>
      <c r="G2004" t="s">
        <v>2612</v>
      </c>
      <c r="H2004" t="s">
        <v>2633</v>
      </c>
    </row>
    <row r="2005" spans="1:8" x14ac:dyDescent="0.3">
      <c r="A2005">
        <v>1</v>
      </c>
      <c r="B2005">
        <v>144836157</v>
      </c>
      <c r="C2005">
        <v>145076186</v>
      </c>
      <c r="D2005" t="s">
        <v>2610</v>
      </c>
      <c r="E2005" t="s">
        <v>2611</v>
      </c>
      <c r="F2005" t="s">
        <v>56</v>
      </c>
      <c r="G2005" t="s">
        <v>2612</v>
      </c>
      <c r="H2005" t="s">
        <v>2634</v>
      </c>
    </row>
    <row r="2006" spans="1:8" x14ac:dyDescent="0.3">
      <c r="A2006">
        <v>1</v>
      </c>
      <c r="B2006">
        <v>144836157</v>
      </c>
      <c r="C2006">
        <v>145076186</v>
      </c>
      <c r="D2006" t="s">
        <v>2610</v>
      </c>
      <c r="E2006" t="s">
        <v>2611</v>
      </c>
      <c r="F2006" t="s">
        <v>56</v>
      </c>
      <c r="G2006" t="s">
        <v>2612</v>
      </c>
      <c r="H2006" t="s">
        <v>2635</v>
      </c>
    </row>
    <row r="2007" spans="1:8" x14ac:dyDescent="0.3">
      <c r="A2007">
        <v>1</v>
      </c>
      <c r="B2007">
        <v>144836157</v>
      </c>
      <c r="C2007">
        <v>145076186</v>
      </c>
      <c r="D2007" t="s">
        <v>2610</v>
      </c>
      <c r="E2007" t="s">
        <v>2611</v>
      </c>
      <c r="F2007" t="s">
        <v>56</v>
      </c>
      <c r="G2007" t="s">
        <v>2612</v>
      </c>
      <c r="H2007" t="s">
        <v>2636</v>
      </c>
    </row>
    <row r="2008" spans="1:8" x14ac:dyDescent="0.3">
      <c r="A2008">
        <v>1</v>
      </c>
      <c r="B2008">
        <v>144836157</v>
      </c>
      <c r="C2008">
        <v>145076186</v>
      </c>
      <c r="D2008" t="s">
        <v>2610</v>
      </c>
      <c r="E2008" t="s">
        <v>2611</v>
      </c>
      <c r="F2008" t="s">
        <v>51</v>
      </c>
      <c r="G2008" t="s">
        <v>2612</v>
      </c>
      <c r="H2008" t="s">
        <v>2637</v>
      </c>
    </row>
    <row r="2009" spans="1:8" x14ac:dyDescent="0.3">
      <c r="A2009">
        <v>1</v>
      </c>
      <c r="B2009">
        <v>144836157</v>
      </c>
      <c r="C2009">
        <v>145076186</v>
      </c>
      <c r="D2009" t="s">
        <v>2610</v>
      </c>
      <c r="E2009" t="s">
        <v>2611</v>
      </c>
      <c r="F2009" t="s">
        <v>54</v>
      </c>
      <c r="G2009" t="s">
        <v>2612</v>
      </c>
      <c r="H2009" t="s">
        <v>2638</v>
      </c>
    </row>
    <row r="2010" spans="1:8" x14ac:dyDescent="0.3">
      <c r="A2010">
        <v>1</v>
      </c>
      <c r="B2010">
        <v>144836157</v>
      </c>
      <c r="C2010">
        <v>145076186</v>
      </c>
      <c r="D2010" t="s">
        <v>2610</v>
      </c>
      <c r="E2010" t="s">
        <v>2611</v>
      </c>
      <c r="F2010" t="s">
        <v>51</v>
      </c>
      <c r="G2010" t="s">
        <v>2612</v>
      </c>
      <c r="H2010" t="s">
        <v>2639</v>
      </c>
    </row>
    <row r="2011" spans="1:8" x14ac:dyDescent="0.3">
      <c r="A2011">
        <v>1</v>
      </c>
      <c r="B2011">
        <v>144836157</v>
      </c>
      <c r="C2011">
        <v>145076186</v>
      </c>
      <c r="D2011" t="s">
        <v>2610</v>
      </c>
      <c r="E2011" t="s">
        <v>2611</v>
      </c>
      <c r="F2011" t="s">
        <v>54</v>
      </c>
      <c r="G2011" t="s">
        <v>2612</v>
      </c>
      <c r="H2011" t="s">
        <v>2640</v>
      </c>
    </row>
    <row r="2012" spans="1:8" x14ac:dyDescent="0.3">
      <c r="A2012">
        <v>1</v>
      </c>
      <c r="B2012">
        <v>144836157</v>
      </c>
      <c r="C2012">
        <v>145076186</v>
      </c>
      <c r="D2012" t="s">
        <v>2610</v>
      </c>
      <c r="E2012" t="s">
        <v>2611</v>
      </c>
      <c r="F2012" t="s">
        <v>54</v>
      </c>
      <c r="G2012" t="s">
        <v>2612</v>
      </c>
      <c r="H2012" t="s">
        <v>2641</v>
      </c>
    </row>
    <row r="2013" spans="1:8" x14ac:dyDescent="0.3">
      <c r="A2013">
        <v>1</v>
      </c>
      <c r="B2013">
        <v>144836157</v>
      </c>
      <c r="C2013">
        <v>145076186</v>
      </c>
      <c r="D2013" t="s">
        <v>2610</v>
      </c>
      <c r="E2013" t="s">
        <v>2611</v>
      </c>
      <c r="F2013" t="s">
        <v>54</v>
      </c>
      <c r="G2013" t="s">
        <v>2612</v>
      </c>
      <c r="H2013" t="s">
        <v>2642</v>
      </c>
    </row>
    <row r="2014" spans="1:8" x14ac:dyDescent="0.3">
      <c r="A2014">
        <v>1</v>
      </c>
      <c r="B2014">
        <v>144836157</v>
      </c>
      <c r="C2014">
        <v>145076186</v>
      </c>
      <c r="D2014" t="s">
        <v>2610</v>
      </c>
      <c r="E2014" t="s">
        <v>2611</v>
      </c>
      <c r="F2014" t="s">
        <v>54</v>
      </c>
      <c r="G2014" t="s">
        <v>2612</v>
      </c>
      <c r="H2014" t="s">
        <v>2643</v>
      </c>
    </row>
    <row r="2015" spans="1:8" x14ac:dyDescent="0.3">
      <c r="A2015">
        <v>1</v>
      </c>
      <c r="B2015">
        <v>144836157</v>
      </c>
      <c r="C2015">
        <v>145076186</v>
      </c>
      <c r="D2015" t="s">
        <v>2610</v>
      </c>
      <c r="E2015" t="s">
        <v>2611</v>
      </c>
      <c r="F2015" t="s">
        <v>51</v>
      </c>
      <c r="G2015" t="s">
        <v>2612</v>
      </c>
      <c r="H2015" t="s">
        <v>2644</v>
      </c>
    </row>
    <row r="2016" spans="1:8" x14ac:dyDescent="0.3">
      <c r="A2016">
        <v>1</v>
      </c>
      <c r="B2016">
        <v>144836157</v>
      </c>
      <c r="C2016">
        <v>145076186</v>
      </c>
      <c r="D2016" t="s">
        <v>2610</v>
      </c>
      <c r="E2016" t="s">
        <v>2611</v>
      </c>
      <c r="F2016" t="s">
        <v>54</v>
      </c>
      <c r="G2016" t="s">
        <v>2612</v>
      </c>
      <c r="H2016" t="s">
        <v>2645</v>
      </c>
    </row>
    <row r="2017" spans="1:8" x14ac:dyDescent="0.3">
      <c r="A2017">
        <v>1</v>
      </c>
      <c r="B2017">
        <v>144836157</v>
      </c>
      <c r="C2017">
        <v>145076186</v>
      </c>
      <c r="D2017" t="s">
        <v>2610</v>
      </c>
      <c r="E2017" t="s">
        <v>2611</v>
      </c>
      <c r="F2017" t="s">
        <v>54</v>
      </c>
      <c r="G2017" t="s">
        <v>2612</v>
      </c>
      <c r="H2017" t="s">
        <v>2646</v>
      </c>
    </row>
    <row r="2018" spans="1:8" x14ac:dyDescent="0.3">
      <c r="A2018">
        <v>1</v>
      </c>
      <c r="B2018">
        <v>144836157</v>
      </c>
      <c r="C2018">
        <v>145076186</v>
      </c>
      <c r="D2018" t="s">
        <v>2610</v>
      </c>
      <c r="E2018" t="s">
        <v>2611</v>
      </c>
      <c r="F2018" t="s">
        <v>56</v>
      </c>
      <c r="G2018" t="s">
        <v>2612</v>
      </c>
      <c r="H2018" t="s">
        <v>2647</v>
      </c>
    </row>
    <row r="2019" spans="1:8" x14ac:dyDescent="0.3">
      <c r="A2019">
        <v>1</v>
      </c>
      <c r="B2019">
        <v>144836157</v>
      </c>
      <c r="C2019">
        <v>145076186</v>
      </c>
      <c r="D2019" t="s">
        <v>2610</v>
      </c>
      <c r="E2019" t="s">
        <v>2611</v>
      </c>
      <c r="F2019" t="s">
        <v>54</v>
      </c>
      <c r="G2019" t="s">
        <v>2612</v>
      </c>
      <c r="H2019" t="s">
        <v>2648</v>
      </c>
    </row>
    <row r="2020" spans="1:8" x14ac:dyDescent="0.3">
      <c r="A2020">
        <v>1</v>
      </c>
      <c r="B2020">
        <v>144836157</v>
      </c>
      <c r="C2020">
        <v>145076186</v>
      </c>
      <c r="D2020" t="s">
        <v>2610</v>
      </c>
      <c r="E2020" t="s">
        <v>2611</v>
      </c>
      <c r="F2020" t="s">
        <v>151</v>
      </c>
      <c r="G2020" t="s">
        <v>2612</v>
      </c>
      <c r="H2020" t="s">
        <v>2649</v>
      </c>
    </row>
    <row r="2021" spans="1:8" x14ac:dyDescent="0.3">
      <c r="A2021">
        <v>1</v>
      </c>
      <c r="B2021">
        <v>144836157</v>
      </c>
      <c r="C2021">
        <v>145076186</v>
      </c>
      <c r="D2021" t="s">
        <v>2610</v>
      </c>
      <c r="E2021" t="s">
        <v>2611</v>
      </c>
      <c r="F2021" t="s">
        <v>56</v>
      </c>
      <c r="G2021" t="s">
        <v>2612</v>
      </c>
      <c r="H2021" t="s">
        <v>2650</v>
      </c>
    </row>
    <row r="2022" spans="1:8" x14ac:dyDescent="0.3">
      <c r="A2022">
        <v>1</v>
      </c>
      <c r="B2022">
        <v>144836157</v>
      </c>
      <c r="C2022">
        <v>145076186</v>
      </c>
      <c r="D2022" t="s">
        <v>2610</v>
      </c>
      <c r="E2022" t="s">
        <v>2611</v>
      </c>
      <c r="F2022" t="s">
        <v>51</v>
      </c>
      <c r="G2022" t="s">
        <v>2612</v>
      </c>
      <c r="H2022" t="s">
        <v>2651</v>
      </c>
    </row>
    <row r="2023" spans="1:8" x14ac:dyDescent="0.3">
      <c r="A2023">
        <v>1</v>
      </c>
      <c r="B2023">
        <v>144836157</v>
      </c>
      <c r="C2023">
        <v>145076186</v>
      </c>
      <c r="D2023" t="s">
        <v>2610</v>
      </c>
      <c r="E2023" t="s">
        <v>2611</v>
      </c>
      <c r="F2023" t="s">
        <v>51</v>
      </c>
      <c r="G2023" t="s">
        <v>2612</v>
      </c>
      <c r="H2023" t="s">
        <v>2652</v>
      </c>
    </row>
    <row r="2024" spans="1:8" x14ac:dyDescent="0.3">
      <c r="A2024">
        <v>1</v>
      </c>
      <c r="B2024">
        <v>144836157</v>
      </c>
      <c r="C2024">
        <v>145076186</v>
      </c>
      <c r="D2024" t="s">
        <v>2610</v>
      </c>
      <c r="E2024" t="s">
        <v>2611</v>
      </c>
      <c r="F2024" t="s">
        <v>54</v>
      </c>
      <c r="G2024" t="s">
        <v>2612</v>
      </c>
      <c r="H2024" t="s">
        <v>2653</v>
      </c>
    </row>
    <row r="2025" spans="1:8" x14ac:dyDescent="0.3">
      <c r="A2025">
        <v>1</v>
      </c>
      <c r="B2025">
        <v>144836157</v>
      </c>
      <c r="C2025">
        <v>145076186</v>
      </c>
      <c r="D2025" t="s">
        <v>2610</v>
      </c>
      <c r="E2025" t="s">
        <v>2611</v>
      </c>
      <c r="F2025" t="s">
        <v>54</v>
      </c>
      <c r="G2025" t="s">
        <v>2612</v>
      </c>
      <c r="H2025" t="s">
        <v>2654</v>
      </c>
    </row>
    <row r="2026" spans="1:8" x14ac:dyDescent="0.3">
      <c r="A2026">
        <v>1</v>
      </c>
      <c r="B2026">
        <v>144836157</v>
      </c>
      <c r="C2026">
        <v>145076186</v>
      </c>
      <c r="D2026" t="s">
        <v>2610</v>
      </c>
      <c r="E2026" t="s">
        <v>2611</v>
      </c>
      <c r="F2026" t="s">
        <v>56</v>
      </c>
      <c r="G2026" t="s">
        <v>2612</v>
      </c>
      <c r="H2026" t="s">
        <v>2655</v>
      </c>
    </row>
    <row r="2027" spans="1:8" x14ac:dyDescent="0.3">
      <c r="A2027">
        <v>1</v>
      </c>
      <c r="B2027">
        <v>144836157</v>
      </c>
      <c r="C2027">
        <v>145076186</v>
      </c>
      <c r="D2027" t="s">
        <v>2610</v>
      </c>
      <c r="E2027" t="s">
        <v>2611</v>
      </c>
      <c r="F2027" t="s">
        <v>54</v>
      </c>
      <c r="G2027" t="s">
        <v>2612</v>
      </c>
      <c r="H2027" t="s">
        <v>2656</v>
      </c>
    </row>
    <row r="2028" spans="1:8" x14ac:dyDescent="0.3">
      <c r="A2028">
        <v>1</v>
      </c>
      <c r="B2028">
        <v>144836157</v>
      </c>
      <c r="C2028">
        <v>145076186</v>
      </c>
      <c r="D2028" t="s">
        <v>2610</v>
      </c>
      <c r="E2028" t="s">
        <v>2611</v>
      </c>
      <c r="F2028" t="s">
        <v>56</v>
      </c>
      <c r="G2028" t="s">
        <v>2612</v>
      </c>
      <c r="H2028" t="s">
        <v>2657</v>
      </c>
    </row>
    <row r="2029" spans="1:8" x14ac:dyDescent="0.3">
      <c r="A2029">
        <v>1</v>
      </c>
      <c r="B2029">
        <v>144836157</v>
      </c>
      <c r="C2029">
        <v>145076186</v>
      </c>
      <c r="D2029" t="s">
        <v>2610</v>
      </c>
      <c r="E2029" t="s">
        <v>2611</v>
      </c>
      <c r="F2029" t="s">
        <v>151</v>
      </c>
      <c r="G2029" t="s">
        <v>2612</v>
      </c>
      <c r="H2029" t="s">
        <v>2658</v>
      </c>
    </row>
    <row r="2030" spans="1:8" x14ac:dyDescent="0.3">
      <c r="A2030">
        <v>1</v>
      </c>
      <c r="B2030">
        <v>144836157</v>
      </c>
      <c r="C2030">
        <v>145076186</v>
      </c>
      <c r="D2030" t="s">
        <v>2610</v>
      </c>
      <c r="E2030" t="s">
        <v>2611</v>
      </c>
      <c r="F2030" t="s">
        <v>151</v>
      </c>
      <c r="G2030" t="s">
        <v>2612</v>
      </c>
      <c r="H2030" t="s">
        <v>2659</v>
      </c>
    </row>
    <row r="2031" spans="1:8" x14ac:dyDescent="0.3">
      <c r="A2031">
        <v>1</v>
      </c>
      <c r="B2031">
        <v>144836157</v>
      </c>
      <c r="C2031">
        <v>145076186</v>
      </c>
      <c r="D2031" t="s">
        <v>2610</v>
      </c>
      <c r="E2031" t="s">
        <v>2611</v>
      </c>
      <c r="F2031" t="s">
        <v>51</v>
      </c>
      <c r="G2031" t="s">
        <v>2612</v>
      </c>
      <c r="H2031" t="s">
        <v>2660</v>
      </c>
    </row>
    <row r="2032" spans="1:8" x14ac:dyDescent="0.3">
      <c r="A2032">
        <v>1</v>
      </c>
      <c r="B2032">
        <v>144836157</v>
      </c>
      <c r="C2032">
        <v>145076186</v>
      </c>
      <c r="D2032" t="s">
        <v>2610</v>
      </c>
      <c r="E2032" t="s">
        <v>2611</v>
      </c>
      <c r="F2032" t="s">
        <v>51</v>
      </c>
      <c r="G2032" t="s">
        <v>2612</v>
      </c>
      <c r="H2032" t="s">
        <v>2661</v>
      </c>
    </row>
    <row r="2033" spans="1:8" x14ac:dyDescent="0.3">
      <c r="A2033">
        <v>1</v>
      </c>
      <c r="B2033">
        <v>144836157</v>
      </c>
      <c r="C2033">
        <v>145076186</v>
      </c>
      <c r="D2033" t="s">
        <v>2610</v>
      </c>
      <c r="E2033" t="s">
        <v>2611</v>
      </c>
      <c r="F2033" t="s">
        <v>51</v>
      </c>
      <c r="G2033" t="s">
        <v>2612</v>
      </c>
      <c r="H2033" t="s">
        <v>2662</v>
      </c>
    </row>
    <row r="2034" spans="1:8" x14ac:dyDescent="0.3">
      <c r="A2034">
        <v>1</v>
      </c>
      <c r="B2034">
        <v>144836157</v>
      </c>
      <c r="C2034">
        <v>145076186</v>
      </c>
      <c r="D2034" t="s">
        <v>2610</v>
      </c>
      <c r="E2034" t="s">
        <v>2611</v>
      </c>
      <c r="F2034" t="s">
        <v>51</v>
      </c>
      <c r="G2034" t="s">
        <v>2612</v>
      </c>
      <c r="H2034" t="s">
        <v>2663</v>
      </c>
    </row>
    <row r="2035" spans="1:8" x14ac:dyDescent="0.3">
      <c r="A2035">
        <v>1</v>
      </c>
      <c r="B2035">
        <v>144836157</v>
      </c>
      <c r="C2035">
        <v>145076186</v>
      </c>
      <c r="D2035" t="s">
        <v>2610</v>
      </c>
      <c r="E2035" t="s">
        <v>2611</v>
      </c>
      <c r="F2035" t="s">
        <v>51</v>
      </c>
      <c r="G2035" t="s">
        <v>2612</v>
      </c>
      <c r="H2035" t="s">
        <v>2664</v>
      </c>
    </row>
    <row r="2036" spans="1:8" x14ac:dyDescent="0.3">
      <c r="A2036">
        <v>1</v>
      </c>
      <c r="B2036">
        <v>144836157</v>
      </c>
      <c r="C2036">
        <v>145076186</v>
      </c>
      <c r="D2036" t="s">
        <v>2610</v>
      </c>
      <c r="E2036" t="s">
        <v>2611</v>
      </c>
      <c r="F2036" t="s">
        <v>54</v>
      </c>
      <c r="G2036" t="s">
        <v>2612</v>
      </c>
      <c r="H2036" t="s">
        <v>2665</v>
      </c>
    </row>
    <row r="2037" spans="1:8" x14ac:dyDescent="0.3">
      <c r="A2037">
        <v>1</v>
      </c>
      <c r="B2037">
        <v>144836157</v>
      </c>
      <c r="C2037">
        <v>145076186</v>
      </c>
      <c r="D2037" t="s">
        <v>2610</v>
      </c>
      <c r="E2037" t="s">
        <v>2611</v>
      </c>
      <c r="F2037" t="s">
        <v>151</v>
      </c>
      <c r="G2037" t="s">
        <v>2612</v>
      </c>
      <c r="H2037" t="s">
        <v>2666</v>
      </c>
    </row>
    <row r="2038" spans="1:8" x14ac:dyDescent="0.3">
      <c r="A2038">
        <v>1</v>
      </c>
      <c r="B2038">
        <v>144836157</v>
      </c>
      <c r="C2038">
        <v>145076186</v>
      </c>
      <c r="D2038" t="s">
        <v>2610</v>
      </c>
      <c r="E2038" t="s">
        <v>2611</v>
      </c>
      <c r="F2038" t="s">
        <v>54</v>
      </c>
      <c r="G2038" t="s">
        <v>2612</v>
      </c>
      <c r="H2038" t="s">
        <v>2667</v>
      </c>
    </row>
    <row r="2039" spans="1:8" x14ac:dyDescent="0.3">
      <c r="A2039">
        <v>1</v>
      </c>
      <c r="B2039">
        <v>144836157</v>
      </c>
      <c r="C2039">
        <v>145076186</v>
      </c>
      <c r="D2039" t="s">
        <v>2610</v>
      </c>
      <c r="E2039" t="s">
        <v>2611</v>
      </c>
      <c r="F2039" t="s">
        <v>51</v>
      </c>
      <c r="G2039" t="s">
        <v>2612</v>
      </c>
      <c r="H2039" t="s">
        <v>2668</v>
      </c>
    </row>
    <row r="2040" spans="1:8" x14ac:dyDescent="0.3">
      <c r="A2040">
        <v>1</v>
      </c>
      <c r="B2040">
        <v>144836157</v>
      </c>
      <c r="C2040">
        <v>145076186</v>
      </c>
      <c r="D2040" t="s">
        <v>2610</v>
      </c>
      <c r="E2040" t="s">
        <v>2611</v>
      </c>
      <c r="F2040" t="s">
        <v>54</v>
      </c>
      <c r="G2040" t="s">
        <v>2612</v>
      </c>
      <c r="H2040" t="s">
        <v>2669</v>
      </c>
    </row>
    <row r="2041" spans="1:8" x14ac:dyDescent="0.3">
      <c r="A2041">
        <v>1</v>
      </c>
      <c r="B2041">
        <v>144836157</v>
      </c>
      <c r="C2041">
        <v>145076186</v>
      </c>
      <c r="D2041" t="s">
        <v>2610</v>
      </c>
      <c r="E2041" t="s">
        <v>2611</v>
      </c>
      <c r="F2041" t="s">
        <v>54</v>
      </c>
      <c r="G2041" t="s">
        <v>2612</v>
      </c>
      <c r="H2041" t="s">
        <v>2670</v>
      </c>
    </row>
    <row r="2042" spans="1:8" x14ac:dyDescent="0.3">
      <c r="A2042">
        <v>1</v>
      </c>
      <c r="B2042">
        <v>144836157</v>
      </c>
      <c r="C2042">
        <v>145076186</v>
      </c>
      <c r="D2042" t="s">
        <v>2610</v>
      </c>
      <c r="E2042" t="s">
        <v>2611</v>
      </c>
      <c r="F2042" t="s">
        <v>51</v>
      </c>
      <c r="G2042" t="s">
        <v>2612</v>
      </c>
      <c r="H2042" t="s">
        <v>2671</v>
      </c>
    </row>
    <row r="2043" spans="1:8" x14ac:dyDescent="0.3">
      <c r="A2043">
        <v>1</v>
      </c>
      <c r="B2043">
        <v>144836157</v>
      </c>
      <c r="C2043">
        <v>145076186</v>
      </c>
      <c r="D2043" t="s">
        <v>2610</v>
      </c>
      <c r="E2043" t="s">
        <v>2611</v>
      </c>
      <c r="F2043" t="s">
        <v>51</v>
      </c>
      <c r="G2043" t="s">
        <v>2612</v>
      </c>
      <c r="H2043" t="s">
        <v>2672</v>
      </c>
    </row>
    <row r="2044" spans="1:8" x14ac:dyDescent="0.3">
      <c r="A2044">
        <v>1</v>
      </c>
      <c r="B2044">
        <v>144836157</v>
      </c>
      <c r="C2044">
        <v>145076186</v>
      </c>
      <c r="D2044" t="s">
        <v>2610</v>
      </c>
      <c r="E2044" t="s">
        <v>2611</v>
      </c>
      <c r="F2044" t="s">
        <v>151</v>
      </c>
      <c r="G2044" t="s">
        <v>2612</v>
      </c>
      <c r="H2044" t="s">
        <v>2673</v>
      </c>
    </row>
    <row r="2045" spans="1:8" x14ac:dyDescent="0.3">
      <c r="A2045">
        <v>1</v>
      </c>
      <c r="B2045">
        <v>144836157</v>
      </c>
      <c r="C2045">
        <v>145076186</v>
      </c>
      <c r="D2045" t="s">
        <v>2610</v>
      </c>
      <c r="E2045" t="s">
        <v>2611</v>
      </c>
      <c r="F2045" t="s">
        <v>151</v>
      </c>
      <c r="G2045" t="s">
        <v>2612</v>
      </c>
      <c r="H2045" t="s">
        <v>2674</v>
      </c>
    </row>
    <row r="2046" spans="1:8" x14ac:dyDescent="0.3">
      <c r="A2046">
        <v>1</v>
      </c>
      <c r="B2046">
        <v>144836157</v>
      </c>
      <c r="C2046">
        <v>145076186</v>
      </c>
      <c r="D2046" t="s">
        <v>2610</v>
      </c>
      <c r="E2046" t="s">
        <v>2611</v>
      </c>
      <c r="F2046" t="s">
        <v>54</v>
      </c>
      <c r="G2046" t="s">
        <v>2612</v>
      </c>
      <c r="H2046" t="s">
        <v>2675</v>
      </c>
    </row>
    <row r="2047" spans="1:8" x14ac:dyDescent="0.3">
      <c r="A2047">
        <v>14</v>
      </c>
      <c r="B2047">
        <v>76099968</v>
      </c>
      <c r="C2047">
        <v>76421421</v>
      </c>
      <c r="D2047" t="s">
        <v>2676</v>
      </c>
      <c r="E2047" t="s">
        <v>2677</v>
      </c>
      <c r="F2047" t="s">
        <v>51</v>
      </c>
      <c r="G2047" t="s">
        <v>2678</v>
      </c>
      <c r="H2047" t="s">
        <v>2679</v>
      </c>
    </row>
    <row r="2048" spans="1:8" x14ac:dyDescent="0.3">
      <c r="A2048">
        <v>14</v>
      </c>
      <c r="B2048">
        <v>76099968</v>
      </c>
      <c r="C2048">
        <v>76421421</v>
      </c>
      <c r="D2048" t="s">
        <v>2676</v>
      </c>
      <c r="E2048" t="s">
        <v>2677</v>
      </c>
      <c r="F2048" t="s">
        <v>51</v>
      </c>
      <c r="G2048" t="s">
        <v>2678</v>
      </c>
      <c r="H2048" t="s">
        <v>2680</v>
      </c>
    </row>
    <row r="2049" spans="1:8" x14ac:dyDescent="0.3">
      <c r="A2049">
        <v>14</v>
      </c>
      <c r="B2049">
        <v>76099968</v>
      </c>
      <c r="C2049">
        <v>76421421</v>
      </c>
      <c r="D2049" t="s">
        <v>2676</v>
      </c>
      <c r="E2049" t="s">
        <v>2677</v>
      </c>
      <c r="F2049" t="s">
        <v>51</v>
      </c>
      <c r="G2049" t="s">
        <v>2678</v>
      </c>
      <c r="H2049" t="s">
        <v>2681</v>
      </c>
    </row>
    <row r="2050" spans="1:8" x14ac:dyDescent="0.3">
      <c r="A2050">
        <v>14</v>
      </c>
      <c r="B2050">
        <v>76099968</v>
      </c>
      <c r="C2050">
        <v>76421421</v>
      </c>
      <c r="D2050" t="s">
        <v>2676</v>
      </c>
      <c r="E2050" t="s">
        <v>2677</v>
      </c>
      <c r="F2050" t="s">
        <v>54</v>
      </c>
      <c r="G2050" t="s">
        <v>2678</v>
      </c>
      <c r="H2050" t="s">
        <v>2682</v>
      </c>
    </row>
    <row r="2051" spans="1:8" x14ac:dyDescent="0.3">
      <c r="A2051">
        <v>14</v>
      </c>
      <c r="B2051">
        <v>76099968</v>
      </c>
      <c r="C2051">
        <v>76421421</v>
      </c>
      <c r="D2051" t="s">
        <v>2676</v>
      </c>
      <c r="E2051" t="s">
        <v>2677</v>
      </c>
      <c r="F2051" t="s">
        <v>51</v>
      </c>
      <c r="G2051" t="s">
        <v>2678</v>
      </c>
      <c r="H2051" t="s">
        <v>2683</v>
      </c>
    </row>
    <row r="2052" spans="1:8" x14ac:dyDescent="0.3">
      <c r="A2052">
        <v>14</v>
      </c>
      <c r="B2052">
        <v>76099968</v>
      </c>
      <c r="C2052">
        <v>76421421</v>
      </c>
      <c r="D2052" t="s">
        <v>2676</v>
      </c>
      <c r="E2052" t="s">
        <v>2677</v>
      </c>
      <c r="F2052" t="s">
        <v>54</v>
      </c>
      <c r="G2052" t="s">
        <v>2678</v>
      </c>
      <c r="H2052" t="s">
        <v>2684</v>
      </c>
    </row>
    <row r="2053" spans="1:8" x14ac:dyDescent="0.3">
      <c r="A2053">
        <v>14</v>
      </c>
      <c r="B2053">
        <v>76099968</v>
      </c>
      <c r="C2053">
        <v>76421421</v>
      </c>
      <c r="D2053" t="s">
        <v>2676</v>
      </c>
      <c r="E2053" t="s">
        <v>2677</v>
      </c>
      <c r="F2053" t="s">
        <v>54</v>
      </c>
      <c r="G2053" t="s">
        <v>2678</v>
      </c>
      <c r="H2053" t="s">
        <v>2685</v>
      </c>
    </row>
    <row r="2054" spans="1:8" x14ac:dyDescent="0.3">
      <c r="A2054">
        <v>14</v>
      </c>
      <c r="B2054">
        <v>76099968</v>
      </c>
      <c r="C2054">
        <v>76421421</v>
      </c>
      <c r="D2054" t="s">
        <v>2676</v>
      </c>
      <c r="E2054" t="s">
        <v>2677</v>
      </c>
      <c r="F2054" t="s">
        <v>54</v>
      </c>
      <c r="G2054" t="s">
        <v>2678</v>
      </c>
      <c r="H2054" t="s">
        <v>2686</v>
      </c>
    </row>
    <row r="2055" spans="1:8" x14ac:dyDescent="0.3">
      <c r="A2055">
        <v>14</v>
      </c>
      <c r="B2055">
        <v>76099968</v>
      </c>
      <c r="C2055">
        <v>76421421</v>
      </c>
      <c r="D2055" t="s">
        <v>2676</v>
      </c>
      <c r="E2055" t="s">
        <v>2677</v>
      </c>
      <c r="F2055" t="s">
        <v>56</v>
      </c>
      <c r="G2055" t="s">
        <v>2678</v>
      </c>
      <c r="H2055" t="s">
        <v>2687</v>
      </c>
    </row>
    <row r="2056" spans="1:8" x14ac:dyDescent="0.3">
      <c r="A2056">
        <v>14</v>
      </c>
      <c r="B2056">
        <v>76099968</v>
      </c>
      <c r="C2056">
        <v>76421421</v>
      </c>
      <c r="D2056" t="s">
        <v>2676</v>
      </c>
      <c r="E2056" t="s">
        <v>2677</v>
      </c>
      <c r="F2056" t="s">
        <v>51</v>
      </c>
      <c r="G2056" t="s">
        <v>2678</v>
      </c>
      <c r="H2056" t="s">
        <v>2688</v>
      </c>
    </row>
    <row r="2057" spans="1:8" x14ac:dyDescent="0.3">
      <c r="A2057">
        <v>14</v>
      </c>
      <c r="B2057">
        <v>76099968</v>
      </c>
      <c r="C2057">
        <v>76421421</v>
      </c>
      <c r="D2057" t="s">
        <v>2676</v>
      </c>
      <c r="E2057" t="s">
        <v>2677</v>
      </c>
      <c r="F2057" t="s">
        <v>51</v>
      </c>
      <c r="G2057" t="s">
        <v>2678</v>
      </c>
      <c r="H2057" t="s">
        <v>2689</v>
      </c>
    </row>
    <row r="2058" spans="1:8" x14ac:dyDescent="0.3">
      <c r="A2058">
        <v>14</v>
      </c>
      <c r="B2058">
        <v>76099968</v>
      </c>
      <c r="C2058">
        <v>76421421</v>
      </c>
      <c r="D2058" t="s">
        <v>2676</v>
      </c>
      <c r="E2058" t="s">
        <v>2677</v>
      </c>
      <c r="F2058" t="s">
        <v>51</v>
      </c>
      <c r="G2058" t="s">
        <v>2678</v>
      </c>
      <c r="H2058" t="s">
        <v>2690</v>
      </c>
    </row>
    <row r="2059" spans="1:8" x14ac:dyDescent="0.3">
      <c r="A2059">
        <v>14</v>
      </c>
      <c r="B2059">
        <v>76099968</v>
      </c>
      <c r="C2059">
        <v>76421421</v>
      </c>
      <c r="D2059" t="s">
        <v>2676</v>
      </c>
      <c r="E2059" t="s">
        <v>2677</v>
      </c>
      <c r="F2059" t="s">
        <v>51</v>
      </c>
      <c r="G2059" t="s">
        <v>2678</v>
      </c>
      <c r="H2059" t="s">
        <v>2691</v>
      </c>
    </row>
    <row r="2060" spans="1:8" x14ac:dyDescent="0.3">
      <c r="A2060">
        <v>14</v>
      </c>
      <c r="B2060">
        <v>76099968</v>
      </c>
      <c r="C2060">
        <v>76421421</v>
      </c>
      <c r="D2060" t="s">
        <v>2676</v>
      </c>
      <c r="E2060" t="s">
        <v>2677</v>
      </c>
      <c r="F2060" t="s">
        <v>51</v>
      </c>
      <c r="G2060" t="s">
        <v>2678</v>
      </c>
      <c r="H2060" t="s">
        <v>2692</v>
      </c>
    </row>
    <row r="2061" spans="1:8" x14ac:dyDescent="0.3">
      <c r="A2061">
        <v>14</v>
      </c>
      <c r="B2061">
        <v>76099968</v>
      </c>
      <c r="C2061">
        <v>76421421</v>
      </c>
      <c r="D2061" t="s">
        <v>2676</v>
      </c>
      <c r="E2061" t="s">
        <v>2677</v>
      </c>
      <c r="F2061" t="s">
        <v>51</v>
      </c>
      <c r="G2061" t="s">
        <v>2678</v>
      </c>
      <c r="H2061" t="s">
        <v>2693</v>
      </c>
    </row>
    <row r="2062" spans="1:8" x14ac:dyDescent="0.3">
      <c r="A2062">
        <v>14</v>
      </c>
      <c r="B2062">
        <v>76099968</v>
      </c>
      <c r="C2062">
        <v>76421421</v>
      </c>
      <c r="D2062" t="s">
        <v>2676</v>
      </c>
      <c r="E2062" t="s">
        <v>2677</v>
      </c>
      <c r="F2062" t="s">
        <v>54</v>
      </c>
      <c r="G2062" t="s">
        <v>2678</v>
      </c>
      <c r="H2062" t="s">
        <v>2694</v>
      </c>
    </row>
    <row r="2063" spans="1:8" x14ac:dyDescent="0.3">
      <c r="A2063">
        <v>14</v>
      </c>
      <c r="B2063">
        <v>76099968</v>
      </c>
      <c r="C2063">
        <v>76421421</v>
      </c>
      <c r="D2063" t="s">
        <v>2676</v>
      </c>
      <c r="E2063" t="s">
        <v>2677</v>
      </c>
      <c r="F2063" t="s">
        <v>54</v>
      </c>
      <c r="G2063" t="s">
        <v>2678</v>
      </c>
      <c r="H2063" t="s">
        <v>2695</v>
      </c>
    </row>
    <row r="2064" spans="1:8" x14ac:dyDescent="0.3">
      <c r="A2064">
        <v>14</v>
      </c>
      <c r="B2064">
        <v>76099968</v>
      </c>
      <c r="C2064">
        <v>76421421</v>
      </c>
      <c r="D2064" t="s">
        <v>2676</v>
      </c>
      <c r="E2064" t="s">
        <v>2677</v>
      </c>
      <c r="F2064" t="s">
        <v>51</v>
      </c>
      <c r="G2064" t="s">
        <v>2678</v>
      </c>
      <c r="H2064" t="s">
        <v>2696</v>
      </c>
    </row>
    <row r="2065" spans="1:8" x14ac:dyDescent="0.3">
      <c r="A2065">
        <v>14</v>
      </c>
      <c r="B2065">
        <v>76099968</v>
      </c>
      <c r="C2065">
        <v>76421421</v>
      </c>
      <c r="D2065" t="s">
        <v>2676</v>
      </c>
      <c r="E2065" t="s">
        <v>2677</v>
      </c>
      <c r="F2065" t="s">
        <v>51</v>
      </c>
      <c r="G2065" t="s">
        <v>2678</v>
      </c>
      <c r="H2065" t="s">
        <v>2697</v>
      </c>
    </row>
    <row r="2066" spans="1:8" x14ac:dyDescent="0.3">
      <c r="A2066">
        <v>14</v>
      </c>
      <c r="B2066">
        <v>76099968</v>
      </c>
      <c r="C2066">
        <v>76421421</v>
      </c>
      <c r="D2066" t="s">
        <v>2676</v>
      </c>
      <c r="E2066" t="s">
        <v>2677</v>
      </c>
      <c r="F2066" t="s">
        <v>51</v>
      </c>
      <c r="G2066" t="s">
        <v>2678</v>
      </c>
      <c r="H2066" t="s">
        <v>2698</v>
      </c>
    </row>
    <row r="2067" spans="1:8" x14ac:dyDescent="0.3">
      <c r="A2067">
        <v>14</v>
      </c>
      <c r="B2067">
        <v>76099968</v>
      </c>
      <c r="C2067">
        <v>76421421</v>
      </c>
      <c r="D2067" t="s">
        <v>2676</v>
      </c>
      <c r="E2067" t="s">
        <v>2677</v>
      </c>
      <c r="F2067" t="s">
        <v>51</v>
      </c>
      <c r="G2067" t="s">
        <v>2678</v>
      </c>
      <c r="H2067" t="s">
        <v>2699</v>
      </c>
    </row>
    <row r="2068" spans="1:8" x14ac:dyDescent="0.3">
      <c r="A2068">
        <v>14</v>
      </c>
      <c r="B2068">
        <v>76099968</v>
      </c>
      <c r="C2068">
        <v>76421421</v>
      </c>
      <c r="D2068" t="s">
        <v>2676</v>
      </c>
      <c r="E2068" t="s">
        <v>2677</v>
      </c>
      <c r="F2068" t="s">
        <v>51</v>
      </c>
      <c r="G2068" t="s">
        <v>2678</v>
      </c>
      <c r="H2068" t="s">
        <v>2700</v>
      </c>
    </row>
    <row r="2069" spans="1:8" x14ac:dyDescent="0.3">
      <c r="A2069">
        <v>7</v>
      </c>
      <c r="B2069">
        <v>107564244</v>
      </c>
      <c r="C2069">
        <v>107643700</v>
      </c>
      <c r="D2069" t="s">
        <v>2701</v>
      </c>
      <c r="E2069" t="s">
        <v>2702</v>
      </c>
      <c r="F2069" t="s">
        <v>56</v>
      </c>
      <c r="G2069" t="s">
        <v>2703</v>
      </c>
      <c r="H2069" t="s">
        <v>2704</v>
      </c>
    </row>
    <row r="2070" spans="1:8" x14ac:dyDescent="0.3">
      <c r="A2070">
        <v>7</v>
      </c>
      <c r="B2070">
        <v>107564244</v>
      </c>
      <c r="C2070">
        <v>107643700</v>
      </c>
      <c r="D2070" t="s">
        <v>2701</v>
      </c>
      <c r="E2070" t="s">
        <v>2702</v>
      </c>
      <c r="F2070" t="s">
        <v>54</v>
      </c>
      <c r="G2070" t="s">
        <v>2703</v>
      </c>
      <c r="H2070" t="s">
        <v>2705</v>
      </c>
    </row>
    <row r="2071" spans="1:8" x14ac:dyDescent="0.3">
      <c r="A2071">
        <v>7</v>
      </c>
      <c r="B2071">
        <v>107564244</v>
      </c>
      <c r="C2071">
        <v>107643700</v>
      </c>
      <c r="D2071" t="s">
        <v>2701</v>
      </c>
      <c r="E2071" t="s">
        <v>2702</v>
      </c>
      <c r="F2071" t="s">
        <v>54</v>
      </c>
      <c r="G2071" t="s">
        <v>2703</v>
      </c>
      <c r="H2071" t="s">
        <v>2706</v>
      </c>
    </row>
    <row r="2072" spans="1:8" x14ac:dyDescent="0.3">
      <c r="A2072">
        <v>7</v>
      </c>
      <c r="B2072">
        <v>107564244</v>
      </c>
      <c r="C2072">
        <v>107643700</v>
      </c>
      <c r="D2072" t="s">
        <v>2701</v>
      </c>
      <c r="E2072" t="s">
        <v>2702</v>
      </c>
      <c r="F2072" t="s">
        <v>51</v>
      </c>
      <c r="G2072" t="s">
        <v>2703</v>
      </c>
      <c r="H2072" t="s">
        <v>2707</v>
      </c>
    </row>
    <row r="2073" spans="1:8" x14ac:dyDescent="0.3">
      <c r="A2073">
        <v>7</v>
      </c>
      <c r="B2073">
        <v>107564244</v>
      </c>
      <c r="C2073">
        <v>107643700</v>
      </c>
      <c r="D2073" t="s">
        <v>2701</v>
      </c>
      <c r="E2073" t="s">
        <v>2702</v>
      </c>
      <c r="F2073" t="s">
        <v>51</v>
      </c>
      <c r="G2073" t="s">
        <v>2703</v>
      </c>
      <c r="H2073" t="s">
        <v>2708</v>
      </c>
    </row>
    <row r="2074" spans="1:8" x14ac:dyDescent="0.3">
      <c r="A2074">
        <v>7</v>
      </c>
      <c r="B2074">
        <v>107564244</v>
      </c>
      <c r="C2074">
        <v>107643700</v>
      </c>
      <c r="D2074" t="s">
        <v>2701</v>
      </c>
      <c r="E2074" t="s">
        <v>2702</v>
      </c>
      <c r="F2074" t="s">
        <v>51</v>
      </c>
      <c r="G2074" t="s">
        <v>2703</v>
      </c>
      <c r="H2074" t="s">
        <v>2709</v>
      </c>
    </row>
    <row r="2075" spans="1:8" x14ac:dyDescent="0.3">
      <c r="A2075">
        <v>7</v>
      </c>
      <c r="B2075">
        <v>107564244</v>
      </c>
      <c r="C2075">
        <v>107643700</v>
      </c>
      <c r="D2075" t="s">
        <v>2701</v>
      </c>
      <c r="E2075" t="s">
        <v>2702</v>
      </c>
      <c r="F2075" t="s">
        <v>51</v>
      </c>
      <c r="G2075" t="s">
        <v>2703</v>
      </c>
      <c r="H2075" t="s">
        <v>2710</v>
      </c>
    </row>
    <row r="2076" spans="1:8" x14ac:dyDescent="0.3">
      <c r="A2076">
        <v>7</v>
      </c>
      <c r="B2076">
        <v>107564244</v>
      </c>
      <c r="C2076">
        <v>107643700</v>
      </c>
      <c r="D2076" t="s">
        <v>2701</v>
      </c>
      <c r="E2076" t="s">
        <v>2702</v>
      </c>
      <c r="F2076" t="s">
        <v>51</v>
      </c>
      <c r="G2076" t="s">
        <v>2703</v>
      </c>
      <c r="H2076" t="s">
        <v>2711</v>
      </c>
    </row>
    <row r="2077" spans="1:8" x14ac:dyDescent="0.3">
      <c r="A2077">
        <v>7</v>
      </c>
      <c r="B2077">
        <v>107564244</v>
      </c>
      <c r="C2077">
        <v>107643700</v>
      </c>
      <c r="D2077" t="s">
        <v>2701</v>
      </c>
      <c r="E2077" t="s">
        <v>2702</v>
      </c>
      <c r="F2077" t="s">
        <v>51</v>
      </c>
      <c r="G2077" t="s">
        <v>2703</v>
      </c>
      <c r="H2077" t="s">
        <v>2712</v>
      </c>
    </row>
    <row r="2078" spans="1:8" x14ac:dyDescent="0.3">
      <c r="A2078">
        <v>7</v>
      </c>
      <c r="B2078">
        <v>107564244</v>
      </c>
      <c r="C2078">
        <v>107643700</v>
      </c>
      <c r="D2078" t="s">
        <v>2701</v>
      </c>
      <c r="E2078" t="s">
        <v>2702</v>
      </c>
      <c r="F2078" t="s">
        <v>51</v>
      </c>
      <c r="G2078" t="s">
        <v>2703</v>
      </c>
      <c r="H2078" t="s">
        <v>2713</v>
      </c>
    </row>
    <row r="2079" spans="1:8" x14ac:dyDescent="0.3">
      <c r="A2079">
        <v>7</v>
      </c>
      <c r="B2079">
        <v>107564244</v>
      </c>
      <c r="C2079">
        <v>107643700</v>
      </c>
      <c r="D2079" t="s">
        <v>2701</v>
      </c>
      <c r="E2079" t="s">
        <v>2702</v>
      </c>
      <c r="F2079" t="s">
        <v>54</v>
      </c>
      <c r="G2079" t="s">
        <v>2703</v>
      </c>
      <c r="H2079" t="s">
        <v>2714</v>
      </c>
    </row>
    <row r="2080" spans="1:8" x14ac:dyDescent="0.3">
      <c r="A2080">
        <v>7</v>
      </c>
      <c r="B2080">
        <v>107564244</v>
      </c>
      <c r="C2080">
        <v>107643700</v>
      </c>
      <c r="D2080" t="s">
        <v>2701</v>
      </c>
      <c r="E2080" t="s">
        <v>2702</v>
      </c>
      <c r="F2080" t="s">
        <v>54</v>
      </c>
      <c r="G2080" t="s">
        <v>2703</v>
      </c>
      <c r="H2080" t="s">
        <v>2715</v>
      </c>
    </row>
    <row r="2081" spans="1:8" x14ac:dyDescent="0.3">
      <c r="A2081">
        <v>7</v>
      </c>
      <c r="B2081">
        <v>107564244</v>
      </c>
      <c r="C2081">
        <v>107643700</v>
      </c>
      <c r="D2081" t="s">
        <v>2701</v>
      </c>
      <c r="E2081" t="s">
        <v>2702</v>
      </c>
      <c r="F2081" t="s">
        <v>54</v>
      </c>
      <c r="G2081" t="s">
        <v>2703</v>
      </c>
      <c r="H2081" t="s">
        <v>2716</v>
      </c>
    </row>
    <row r="2082" spans="1:8" x14ac:dyDescent="0.3">
      <c r="A2082">
        <v>2</v>
      </c>
      <c r="B2082">
        <v>55199325</v>
      </c>
      <c r="C2082">
        <v>55339757</v>
      </c>
      <c r="D2082" t="s">
        <v>2717</v>
      </c>
      <c r="E2082" t="s">
        <v>2718</v>
      </c>
      <c r="F2082" t="s">
        <v>54</v>
      </c>
      <c r="G2082" t="s">
        <v>2719</v>
      </c>
      <c r="H2082" t="s">
        <v>2720</v>
      </c>
    </row>
    <row r="2083" spans="1:8" x14ac:dyDescent="0.3">
      <c r="A2083">
        <v>2</v>
      </c>
      <c r="B2083">
        <v>55199325</v>
      </c>
      <c r="C2083">
        <v>55339757</v>
      </c>
      <c r="D2083" t="s">
        <v>2717</v>
      </c>
      <c r="E2083" t="s">
        <v>2718</v>
      </c>
      <c r="F2083" t="s">
        <v>54</v>
      </c>
      <c r="G2083" t="s">
        <v>2719</v>
      </c>
      <c r="H2083" t="s">
        <v>2721</v>
      </c>
    </row>
    <row r="2084" spans="1:8" x14ac:dyDescent="0.3">
      <c r="A2084">
        <v>2</v>
      </c>
      <c r="B2084">
        <v>55199325</v>
      </c>
      <c r="C2084">
        <v>55339757</v>
      </c>
      <c r="D2084" t="s">
        <v>2717</v>
      </c>
      <c r="E2084" t="s">
        <v>2718</v>
      </c>
      <c r="F2084" t="s">
        <v>54</v>
      </c>
      <c r="G2084" t="s">
        <v>2719</v>
      </c>
      <c r="H2084" t="s">
        <v>2722</v>
      </c>
    </row>
    <row r="2085" spans="1:8" x14ac:dyDescent="0.3">
      <c r="A2085">
        <v>2</v>
      </c>
      <c r="B2085">
        <v>55199325</v>
      </c>
      <c r="C2085">
        <v>55339757</v>
      </c>
      <c r="D2085" t="s">
        <v>2717</v>
      </c>
      <c r="E2085" t="s">
        <v>2718</v>
      </c>
      <c r="F2085" t="s">
        <v>54</v>
      </c>
      <c r="G2085" t="s">
        <v>2719</v>
      </c>
      <c r="H2085" t="s">
        <v>2723</v>
      </c>
    </row>
    <row r="2086" spans="1:8" x14ac:dyDescent="0.3">
      <c r="A2086">
        <v>2</v>
      </c>
      <c r="B2086">
        <v>55199325</v>
      </c>
      <c r="C2086">
        <v>55339757</v>
      </c>
      <c r="D2086" t="s">
        <v>2717</v>
      </c>
      <c r="E2086" t="s">
        <v>2718</v>
      </c>
      <c r="F2086" t="s">
        <v>54</v>
      </c>
      <c r="G2086" t="s">
        <v>2719</v>
      </c>
      <c r="H2086" t="s">
        <v>2724</v>
      </c>
    </row>
    <row r="2087" spans="1:8" x14ac:dyDescent="0.3">
      <c r="A2087">
        <v>2</v>
      </c>
      <c r="B2087">
        <v>55199325</v>
      </c>
      <c r="C2087">
        <v>55339757</v>
      </c>
      <c r="D2087" t="s">
        <v>2717</v>
      </c>
      <c r="E2087" t="s">
        <v>2718</v>
      </c>
      <c r="F2087" t="s">
        <v>54</v>
      </c>
      <c r="G2087" t="s">
        <v>2719</v>
      </c>
      <c r="H2087" t="s">
        <v>2725</v>
      </c>
    </row>
    <row r="2088" spans="1:8" x14ac:dyDescent="0.3">
      <c r="A2088">
        <v>2</v>
      </c>
      <c r="B2088">
        <v>55199325</v>
      </c>
      <c r="C2088">
        <v>55339757</v>
      </c>
      <c r="D2088" t="s">
        <v>2717</v>
      </c>
      <c r="E2088" t="s">
        <v>2718</v>
      </c>
      <c r="F2088" t="s">
        <v>54</v>
      </c>
      <c r="G2088" t="s">
        <v>2719</v>
      </c>
      <c r="H2088" t="s">
        <v>2726</v>
      </c>
    </row>
    <row r="2089" spans="1:8" x14ac:dyDescent="0.3">
      <c r="A2089">
        <v>2</v>
      </c>
      <c r="B2089">
        <v>55199325</v>
      </c>
      <c r="C2089">
        <v>55339757</v>
      </c>
      <c r="D2089" t="s">
        <v>2717</v>
      </c>
      <c r="E2089" t="s">
        <v>2718</v>
      </c>
      <c r="F2089" t="s">
        <v>54</v>
      </c>
      <c r="G2089" t="s">
        <v>2719</v>
      </c>
      <c r="H2089" t="s">
        <v>2727</v>
      </c>
    </row>
    <row r="2090" spans="1:8" x14ac:dyDescent="0.3">
      <c r="A2090">
        <v>2</v>
      </c>
      <c r="B2090">
        <v>55199325</v>
      </c>
      <c r="C2090">
        <v>55339757</v>
      </c>
      <c r="D2090" t="s">
        <v>2717</v>
      </c>
      <c r="E2090" t="s">
        <v>2718</v>
      </c>
      <c r="F2090" t="s">
        <v>51</v>
      </c>
      <c r="G2090" t="s">
        <v>2719</v>
      </c>
      <c r="H2090" t="s">
        <v>2728</v>
      </c>
    </row>
    <row r="2091" spans="1:8" x14ac:dyDescent="0.3">
      <c r="A2091">
        <v>2</v>
      </c>
      <c r="B2091">
        <v>55199325</v>
      </c>
      <c r="C2091">
        <v>55339757</v>
      </c>
      <c r="D2091" t="s">
        <v>2717</v>
      </c>
      <c r="E2091" t="s">
        <v>2718</v>
      </c>
      <c r="F2091" t="s">
        <v>51</v>
      </c>
      <c r="G2091" t="s">
        <v>2719</v>
      </c>
      <c r="H2091" t="s">
        <v>2729</v>
      </c>
    </row>
    <row r="2092" spans="1:8" x14ac:dyDescent="0.3">
      <c r="A2092">
        <v>2</v>
      </c>
      <c r="B2092">
        <v>55199325</v>
      </c>
      <c r="C2092">
        <v>55339757</v>
      </c>
      <c r="D2092" t="s">
        <v>2717</v>
      </c>
      <c r="E2092" t="s">
        <v>2718</v>
      </c>
      <c r="F2092" t="s">
        <v>51</v>
      </c>
      <c r="G2092" t="s">
        <v>2719</v>
      </c>
      <c r="H2092" t="s">
        <v>2730</v>
      </c>
    </row>
    <row r="2093" spans="1:8" x14ac:dyDescent="0.3">
      <c r="A2093">
        <v>2</v>
      </c>
      <c r="B2093">
        <v>55199325</v>
      </c>
      <c r="C2093">
        <v>55339757</v>
      </c>
      <c r="D2093" t="s">
        <v>2717</v>
      </c>
      <c r="E2093" t="s">
        <v>2718</v>
      </c>
      <c r="F2093" t="s">
        <v>54</v>
      </c>
      <c r="G2093" t="s">
        <v>2719</v>
      </c>
      <c r="H2093" t="s">
        <v>2731</v>
      </c>
    </row>
    <row r="2094" spans="1:8" x14ac:dyDescent="0.3">
      <c r="A2094">
        <v>2</v>
      </c>
      <c r="B2094">
        <v>55199325</v>
      </c>
      <c r="C2094">
        <v>55339757</v>
      </c>
      <c r="D2094" t="s">
        <v>2717</v>
      </c>
      <c r="E2094" t="s">
        <v>2718</v>
      </c>
      <c r="F2094" t="s">
        <v>54</v>
      </c>
      <c r="G2094" t="s">
        <v>2719</v>
      </c>
      <c r="H2094" t="s">
        <v>2732</v>
      </c>
    </row>
    <row r="2095" spans="1:8" x14ac:dyDescent="0.3">
      <c r="A2095">
        <v>2</v>
      </c>
      <c r="B2095">
        <v>55199325</v>
      </c>
      <c r="C2095">
        <v>55339757</v>
      </c>
      <c r="D2095" t="s">
        <v>2717</v>
      </c>
      <c r="E2095" t="s">
        <v>2718</v>
      </c>
      <c r="F2095" t="s">
        <v>51</v>
      </c>
      <c r="G2095" t="s">
        <v>2719</v>
      </c>
      <c r="H2095" t="s">
        <v>2733</v>
      </c>
    </row>
    <row r="2096" spans="1:8" x14ac:dyDescent="0.3">
      <c r="A2096">
        <v>2</v>
      </c>
      <c r="B2096">
        <v>55199325</v>
      </c>
      <c r="C2096">
        <v>55339757</v>
      </c>
      <c r="D2096" t="s">
        <v>2717</v>
      </c>
      <c r="E2096" t="s">
        <v>2718</v>
      </c>
      <c r="F2096" t="s">
        <v>54</v>
      </c>
      <c r="G2096" t="s">
        <v>2719</v>
      </c>
      <c r="H2096" t="s">
        <v>2734</v>
      </c>
    </row>
    <row r="2097" spans="1:8" x14ac:dyDescent="0.3">
      <c r="A2097">
        <v>2</v>
      </c>
      <c r="B2097">
        <v>55199325</v>
      </c>
      <c r="C2097">
        <v>55339757</v>
      </c>
      <c r="D2097" t="s">
        <v>2717</v>
      </c>
      <c r="E2097" t="s">
        <v>2718</v>
      </c>
      <c r="F2097" t="s">
        <v>54</v>
      </c>
      <c r="G2097" t="s">
        <v>2719</v>
      </c>
      <c r="H2097" t="s">
        <v>2735</v>
      </c>
    </row>
    <row r="2098" spans="1:8" x14ac:dyDescent="0.3">
      <c r="A2098">
        <v>10</v>
      </c>
      <c r="B2098">
        <v>17686124</v>
      </c>
      <c r="C2098">
        <v>17757913</v>
      </c>
      <c r="D2098" t="s">
        <v>2736</v>
      </c>
      <c r="E2098" t="s">
        <v>2737</v>
      </c>
      <c r="F2098" t="s">
        <v>54</v>
      </c>
      <c r="G2098" t="s">
        <v>2738</v>
      </c>
      <c r="H2098" t="s">
        <v>2739</v>
      </c>
    </row>
    <row r="2099" spans="1:8" x14ac:dyDescent="0.3">
      <c r="A2099">
        <v>10</v>
      </c>
      <c r="B2099">
        <v>17686124</v>
      </c>
      <c r="C2099">
        <v>17757913</v>
      </c>
      <c r="D2099" t="s">
        <v>2736</v>
      </c>
      <c r="E2099" t="s">
        <v>2737</v>
      </c>
      <c r="F2099" t="s">
        <v>151</v>
      </c>
      <c r="G2099" t="s">
        <v>2738</v>
      </c>
      <c r="H2099" t="s">
        <v>2740</v>
      </c>
    </row>
    <row r="2100" spans="1:8" x14ac:dyDescent="0.3">
      <c r="A2100">
        <v>10</v>
      </c>
      <c r="B2100">
        <v>17686124</v>
      </c>
      <c r="C2100">
        <v>17757913</v>
      </c>
      <c r="D2100" t="s">
        <v>2736</v>
      </c>
      <c r="E2100" t="s">
        <v>2737</v>
      </c>
      <c r="F2100" t="s">
        <v>54</v>
      </c>
      <c r="G2100" t="s">
        <v>2738</v>
      </c>
      <c r="H2100" t="s">
        <v>2741</v>
      </c>
    </row>
    <row r="2101" spans="1:8" x14ac:dyDescent="0.3">
      <c r="A2101">
        <v>10</v>
      </c>
      <c r="B2101">
        <v>17686124</v>
      </c>
      <c r="C2101">
        <v>17757913</v>
      </c>
      <c r="D2101" t="s">
        <v>2736</v>
      </c>
      <c r="E2101" t="s">
        <v>2737</v>
      </c>
      <c r="F2101" t="s">
        <v>56</v>
      </c>
      <c r="G2101" t="s">
        <v>2738</v>
      </c>
      <c r="H2101" t="s">
        <v>2742</v>
      </c>
    </row>
    <row r="2102" spans="1:8" x14ac:dyDescent="0.3">
      <c r="A2102">
        <v>10</v>
      </c>
      <c r="B2102">
        <v>17686124</v>
      </c>
      <c r="C2102">
        <v>17757913</v>
      </c>
      <c r="D2102" t="s">
        <v>2736</v>
      </c>
      <c r="E2102" t="s">
        <v>2737</v>
      </c>
      <c r="F2102" t="s">
        <v>56</v>
      </c>
      <c r="G2102" t="s">
        <v>2738</v>
      </c>
      <c r="H2102" t="s">
        <v>2743</v>
      </c>
    </row>
    <row r="2103" spans="1:8" x14ac:dyDescent="0.3">
      <c r="A2103">
        <v>10</v>
      </c>
      <c r="B2103">
        <v>17686124</v>
      </c>
      <c r="C2103">
        <v>17757913</v>
      </c>
      <c r="D2103" t="s">
        <v>2736</v>
      </c>
      <c r="E2103" t="s">
        <v>2737</v>
      </c>
      <c r="F2103" t="s">
        <v>54</v>
      </c>
      <c r="G2103" t="s">
        <v>2738</v>
      </c>
      <c r="H2103" t="s">
        <v>2744</v>
      </c>
    </row>
    <row r="2104" spans="1:8" x14ac:dyDescent="0.3">
      <c r="A2104">
        <v>12</v>
      </c>
      <c r="B2104">
        <v>109554400</v>
      </c>
      <c r="C2104">
        <v>109706031</v>
      </c>
      <c r="D2104" t="s">
        <v>2745</v>
      </c>
      <c r="E2104" t="s">
        <v>2746</v>
      </c>
      <c r="F2104" t="s">
        <v>54</v>
      </c>
      <c r="G2104" t="s">
        <v>2747</v>
      </c>
      <c r="H2104" t="s">
        <v>2748</v>
      </c>
    </row>
    <row r="2105" spans="1:8" x14ac:dyDescent="0.3">
      <c r="A2105">
        <v>12</v>
      </c>
      <c r="B2105">
        <v>109554400</v>
      </c>
      <c r="C2105">
        <v>109706031</v>
      </c>
      <c r="D2105" t="s">
        <v>2745</v>
      </c>
      <c r="E2105" t="s">
        <v>2746</v>
      </c>
      <c r="F2105" t="s">
        <v>54</v>
      </c>
      <c r="G2105" t="s">
        <v>2747</v>
      </c>
      <c r="H2105" t="s">
        <v>2749</v>
      </c>
    </row>
    <row r="2106" spans="1:8" x14ac:dyDescent="0.3">
      <c r="A2106">
        <v>12</v>
      </c>
      <c r="B2106">
        <v>109554400</v>
      </c>
      <c r="C2106">
        <v>109706031</v>
      </c>
      <c r="D2106" t="s">
        <v>2745</v>
      </c>
      <c r="E2106" t="s">
        <v>2746</v>
      </c>
      <c r="F2106" t="s">
        <v>56</v>
      </c>
      <c r="G2106" t="s">
        <v>2747</v>
      </c>
      <c r="H2106" t="s">
        <v>2750</v>
      </c>
    </row>
    <row r="2107" spans="1:8" x14ac:dyDescent="0.3">
      <c r="A2107">
        <v>12</v>
      </c>
      <c r="B2107">
        <v>109554400</v>
      </c>
      <c r="C2107">
        <v>109706031</v>
      </c>
      <c r="D2107" t="s">
        <v>2745</v>
      </c>
      <c r="E2107" t="s">
        <v>2746</v>
      </c>
      <c r="F2107" t="s">
        <v>54</v>
      </c>
      <c r="G2107" t="s">
        <v>2747</v>
      </c>
      <c r="H2107" t="s">
        <v>2751</v>
      </c>
    </row>
    <row r="2108" spans="1:8" x14ac:dyDescent="0.3">
      <c r="A2108">
        <v>12</v>
      </c>
      <c r="B2108">
        <v>109554400</v>
      </c>
      <c r="C2108">
        <v>109706031</v>
      </c>
      <c r="D2108" t="s">
        <v>2745</v>
      </c>
      <c r="E2108" t="s">
        <v>2746</v>
      </c>
      <c r="F2108" t="s">
        <v>51</v>
      </c>
      <c r="G2108" t="s">
        <v>2747</v>
      </c>
      <c r="H2108" t="s">
        <v>2752</v>
      </c>
    </row>
    <row r="2109" spans="1:8" x14ac:dyDescent="0.3">
      <c r="A2109">
        <v>12</v>
      </c>
      <c r="B2109">
        <v>109554400</v>
      </c>
      <c r="C2109">
        <v>109706031</v>
      </c>
      <c r="D2109" t="s">
        <v>2745</v>
      </c>
      <c r="E2109" t="s">
        <v>2746</v>
      </c>
      <c r="F2109" t="s">
        <v>56</v>
      </c>
      <c r="G2109" t="s">
        <v>2747</v>
      </c>
      <c r="H2109" t="s">
        <v>2753</v>
      </c>
    </row>
    <row r="2110" spans="1:8" x14ac:dyDescent="0.3">
      <c r="A2110">
        <v>12</v>
      </c>
      <c r="B2110">
        <v>109554400</v>
      </c>
      <c r="C2110">
        <v>109706031</v>
      </c>
      <c r="D2110" t="s">
        <v>2745</v>
      </c>
      <c r="E2110" t="s">
        <v>2746</v>
      </c>
      <c r="F2110" t="s">
        <v>151</v>
      </c>
      <c r="G2110" t="s">
        <v>2747</v>
      </c>
      <c r="H2110" t="s">
        <v>2754</v>
      </c>
    </row>
    <row r="2111" spans="1:8" x14ac:dyDescent="0.3">
      <c r="A2111">
        <v>12</v>
      </c>
      <c r="B2111">
        <v>109554400</v>
      </c>
      <c r="C2111">
        <v>109706031</v>
      </c>
      <c r="D2111" t="s">
        <v>2745</v>
      </c>
      <c r="E2111" t="s">
        <v>2746</v>
      </c>
      <c r="F2111" t="s">
        <v>56</v>
      </c>
      <c r="G2111" t="s">
        <v>2747</v>
      </c>
      <c r="H2111" t="s">
        <v>2755</v>
      </c>
    </row>
    <row r="2112" spans="1:8" x14ac:dyDescent="0.3">
      <c r="A2112">
        <v>12</v>
      </c>
      <c r="B2112">
        <v>109554400</v>
      </c>
      <c r="C2112">
        <v>109706031</v>
      </c>
      <c r="D2112" t="s">
        <v>2745</v>
      </c>
      <c r="E2112" t="s">
        <v>2746</v>
      </c>
      <c r="F2112" t="s">
        <v>56</v>
      </c>
      <c r="G2112" t="s">
        <v>2747</v>
      </c>
      <c r="H2112" t="s">
        <v>2756</v>
      </c>
    </row>
    <row r="2113" spans="1:8" x14ac:dyDescent="0.3">
      <c r="A2113">
        <v>12</v>
      </c>
      <c r="B2113">
        <v>109554400</v>
      </c>
      <c r="C2113">
        <v>109706031</v>
      </c>
      <c r="D2113" t="s">
        <v>2745</v>
      </c>
      <c r="E2113" t="s">
        <v>2746</v>
      </c>
      <c r="F2113" t="s">
        <v>56</v>
      </c>
      <c r="G2113" t="s">
        <v>2747</v>
      </c>
      <c r="H2113" t="s">
        <v>2757</v>
      </c>
    </row>
    <row r="2114" spans="1:8" x14ac:dyDescent="0.3">
      <c r="A2114">
        <v>12</v>
      </c>
      <c r="B2114">
        <v>109554400</v>
      </c>
      <c r="C2114">
        <v>109706031</v>
      </c>
      <c r="D2114" t="s">
        <v>2745</v>
      </c>
      <c r="E2114" t="s">
        <v>2746</v>
      </c>
      <c r="F2114" t="s">
        <v>56</v>
      </c>
      <c r="G2114" t="s">
        <v>2747</v>
      </c>
      <c r="H2114" t="s">
        <v>2758</v>
      </c>
    </row>
    <row r="2115" spans="1:8" x14ac:dyDescent="0.3">
      <c r="A2115">
        <v>12</v>
      </c>
      <c r="B2115">
        <v>109554400</v>
      </c>
      <c r="C2115">
        <v>109706031</v>
      </c>
      <c r="D2115" t="s">
        <v>2745</v>
      </c>
      <c r="E2115" t="s">
        <v>2746</v>
      </c>
      <c r="F2115" t="s">
        <v>56</v>
      </c>
      <c r="G2115" t="s">
        <v>2747</v>
      </c>
      <c r="H2115" t="s">
        <v>2759</v>
      </c>
    </row>
    <row r="2116" spans="1:8" x14ac:dyDescent="0.3">
      <c r="A2116">
        <v>12</v>
      </c>
      <c r="B2116">
        <v>109554400</v>
      </c>
      <c r="C2116">
        <v>109706031</v>
      </c>
      <c r="D2116" t="s">
        <v>2745</v>
      </c>
      <c r="E2116" t="s">
        <v>2746</v>
      </c>
      <c r="F2116" t="s">
        <v>56</v>
      </c>
      <c r="G2116" t="s">
        <v>2747</v>
      </c>
      <c r="H2116" t="s">
        <v>2760</v>
      </c>
    </row>
    <row r="2117" spans="1:8" x14ac:dyDescent="0.3">
      <c r="A2117">
        <v>12</v>
      </c>
      <c r="B2117">
        <v>109554400</v>
      </c>
      <c r="C2117">
        <v>109706031</v>
      </c>
      <c r="D2117" t="s">
        <v>2745</v>
      </c>
      <c r="E2117" t="s">
        <v>2746</v>
      </c>
      <c r="F2117" t="s">
        <v>54</v>
      </c>
      <c r="G2117" t="s">
        <v>2747</v>
      </c>
      <c r="H2117" t="s">
        <v>2761</v>
      </c>
    </row>
    <row r="2118" spans="1:8" x14ac:dyDescent="0.3">
      <c r="A2118">
        <v>12</v>
      </c>
      <c r="B2118">
        <v>109554400</v>
      </c>
      <c r="C2118">
        <v>109706031</v>
      </c>
      <c r="D2118" t="s">
        <v>2745</v>
      </c>
      <c r="E2118" t="s">
        <v>2746</v>
      </c>
      <c r="F2118" t="s">
        <v>54</v>
      </c>
      <c r="G2118" t="s">
        <v>2747</v>
      </c>
      <c r="H2118" t="s">
        <v>2762</v>
      </c>
    </row>
    <row r="2119" spans="1:8" x14ac:dyDescent="0.3">
      <c r="A2119">
        <v>12</v>
      </c>
      <c r="B2119">
        <v>109554400</v>
      </c>
      <c r="C2119">
        <v>109706031</v>
      </c>
      <c r="D2119" t="s">
        <v>2745</v>
      </c>
      <c r="E2119" t="s">
        <v>2746</v>
      </c>
      <c r="F2119" t="s">
        <v>54</v>
      </c>
      <c r="G2119" t="s">
        <v>2747</v>
      </c>
      <c r="H2119" t="s">
        <v>2763</v>
      </c>
    </row>
    <row r="2120" spans="1:8" x14ac:dyDescent="0.3">
      <c r="A2120">
        <v>1</v>
      </c>
      <c r="B2120">
        <v>183155373</v>
      </c>
      <c r="C2120">
        <v>183214035</v>
      </c>
      <c r="D2120" t="s">
        <v>2764</v>
      </c>
      <c r="E2120" t="s">
        <v>2765</v>
      </c>
      <c r="F2120" t="s">
        <v>54</v>
      </c>
      <c r="G2120" t="s">
        <v>2766</v>
      </c>
      <c r="H2120" t="s">
        <v>2767</v>
      </c>
    </row>
    <row r="2121" spans="1:8" x14ac:dyDescent="0.3">
      <c r="A2121">
        <v>1</v>
      </c>
      <c r="B2121">
        <v>183155373</v>
      </c>
      <c r="C2121">
        <v>183214035</v>
      </c>
      <c r="D2121" t="s">
        <v>2764</v>
      </c>
      <c r="E2121" t="s">
        <v>2765</v>
      </c>
      <c r="F2121" t="s">
        <v>54</v>
      </c>
      <c r="G2121" t="s">
        <v>2766</v>
      </c>
      <c r="H2121" t="s">
        <v>2768</v>
      </c>
    </row>
    <row r="2122" spans="1:8" x14ac:dyDescent="0.3">
      <c r="A2122">
        <v>1</v>
      </c>
      <c r="B2122">
        <v>183155373</v>
      </c>
      <c r="C2122">
        <v>183214035</v>
      </c>
      <c r="D2122" t="s">
        <v>2764</v>
      </c>
      <c r="E2122" t="s">
        <v>2765</v>
      </c>
      <c r="F2122" t="s">
        <v>51</v>
      </c>
      <c r="G2122" t="s">
        <v>2766</v>
      </c>
      <c r="H2122" t="s">
        <v>2769</v>
      </c>
    </row>
    <row r="2123" spans="1:8" x14ac:dyDescent="0.3">
      <c r="A2123">
        <v>1</v>
      </c>
      <c r="B2123">
        <v>183155373</v>
      </c>
      <c r="C2123">
        <v>183214035</v>
      </c>
      <c r="D2123" t="s">
        <v>2764</v>
      </c>
      <c r="E2123" t="s">
        <v>2765</v>
      </c>
      <c r="F2123" t="s">
        <v>51</v>
      </c>
      <c r="G2123" t="s">
        <v>2766</v>
      </c>
      <c r="H2123" t="s">
        <v>2770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23"/>
  <sheetViews>
    <sheetView topLeftCell="B1" workbookViewId="0">
      <selection activeCell="D3" sqref="D3:K17"/>
    </sheetView>
  </sheetViews>
  <sheetFormatPr defaultRowHeight="14.4" x14ac:dyDescent="0.3"/>
  <cols>
    <col min="1" max="1" width="30.6640625" bestFit="1" customWidth="1"/>
    <col min="2" max="2" width="24.88671875" bestFit="1" customWidth="1"/>
    <col min="4" max="4" width="23.44140625" bestFit="1" customWidth="1"/>
    <col min="5" max="5" width="7.33203125" bestFit="1" customWidth="1"/>
    <col min="6" max="6" width="32.6640625" bestFit="1" customWidth="1"/>
    <col min="8" max="8" width="23" bestFit="1" customWidth="1"/>
    <col min="10" max="10" width="14.21875" bestFit="1" customWidth="1"/>
  </cols>
  <sheetData>
    <row r="3" spans="1:11" x14ac:dyDescent="0.3">
      <c r="A3" s="2" t="s">
        <v>2771</v>
      </c>
      <c r="B3" t="s">
        <v>2774</v>
      </c>
      <c r="D3" s="5" t="s">
        <v>2775</v>
      </c>
      <c r="E3" s="5" t="s">
        <v>2776</v>
      </c>
      <c r="F3" s="5" t="s">
        <v>2052</v>
      </c>
      <c r="G3" s="5" t="s">
        <v>2776</v>
      </c>
      <c r="H3" s="5" t="s">
        <v>2777</v>
      </c>
      <c r="I3" s="5" t="s">
        <v>2776</v>
      </c>
      <c r="J3" s="5" t="s">
        <v>2778</v>
      </c>
      <c r="K3" s="5" t="s">
        <v>2776</v>
      </c>
    </row>
    <row r="4" spans="1:11" x14ac:dyDescent="0.3">
      <c r="A4" s="3" t="s">
        <v>19</v>
      </c>
      <c r="B4" s="4">
        <v>26</v>
      </c>
      <c r="D4" s="5" t="s">
        <v>2779</v>
      </c>
      <c r="E4" s="5"/>
      <c r="F4" s="5" t="s">
        <v>2780</v>
      </c>
      <c r="G4" s="5"/>
      <c r="H4" s="5" t="s">
        <v>2781</v>
      </c>
      <c r="I4" s="5"/>
      <c r="J4" s="5" t="s">
        <v>413</v>
      </c>
      <c r="K4" s="5">
        <f>GETPIVOTDATA("Ensembl Gene ID",$A$3,"Transcript Biotype","miRNA")</f>
        <v>2</v>
      </c>
    </row>
    <row r="5" spans="1:11" x14ac:dyDescent="0.3">
      <c r="A5" s="3" t="s">
        <v>10</v>
      </c>
      <c r="B5" s="4">
        <v>29</v>
      </c>
      <c r="D5" s="5" t="s">
        <v>2782</v>
      </c>
      <c r="E5" s="5"/>
      <c r="F5" s="5" t="s">
        <v>2783</v>
      </c>
      <c r="G5" s="5"/>
      <c r="H5" s="5" t="s">
        <v>19</v>
      </c>
      <c r="I5" s="5">
        <f>GETPIVOTDATA("Ensembl Gene ID",$A$3,"Transcript Biotype","antisense")</f>
        <v>26</v>
      </c>
      <c r="J5" s="5" t="s">
        <v>40</v>
      </c>
      <c r="K5" s="5">
        <f>GETPIVOTDATA("Ensembl Gene ID",$A$3,"Transcript Biotype","misc_RNA")</f>
        <v>3</v>
      </c>
    </row>
    <row r="6" spans="1:11" x14ac:dyDescent="0.3">
      <c r="A6" s="3" t="s">
        <v>413</v>
      </c>
      <c r="B6" s="4">
        <v>2</v>
      </c>
      <c r="D6" s="5" t="s">
        <v>2784</v>
      </c>
      <c r="E6" s="5"/>
      <c r="F6" s="5" t="s">
        <v>2785</v>
      </c>
      <c r="G6" s="5"/>
      <c r="H6" s="5" t="s">
        <v>10</v>
      </c>
      <c r="I6" s="5">
        <f>GETPIVOTDATA("Ensembl Gene ID",$A$3,"Transcript Biotype","lincRNA")</f>
        <v>29</v>
      </c>
      <c r="J6" s="5" t="s">
        <v>2786</v>
      </c>
      <c r="K6" s="5"/>
    </row>
    <row r="7" spans="1:11" x14ac:dyDescent="0.3">
      <c r="A7" s="3" t="s">
        <v>40</v>
      </c>
      <c r="B7" s="4">
        <v>3</v>
      </c>
      <c r="D7" s="5" t="s">
        <v>2787</v>
      </c>
      <c r="E7" s="5"/>
      <c r="F7" s="5" t="s">
        <v>84</v>
      </c>
      <c r="G7" s="5">
        <f>GETPIVOTDATA("Ensembl Gene ID",$A$3,"Transcript Biotype","processed_pseudogene")</f>
        <v>6</v>
      </c>
      <c r="H7" s="5" t="s">
        <v>51</v>
      </c>
      <c r="I7" s="5">
        <f>GETPIVOTDATA("Ensembl Gene ID",$A$3,"Transcript Biotype","processed_transcript")</f>
        <v>124</v>
      </c>
      <c r="J7" s="5" t="s">
        <v>2788</v>
      </c>
      <c r="K7" s="5"/>
    </row>
    <row r="8" spans="1:11" x14ac:dyDescent="0.3">
      <c r="A8" s="3" t="s">
        <v>1979</v>
      </c>
      <c r="B8" s="4">
        <v>1</v>
      </c>
      <c r="D8" s="5" t="s">
        <v>151</v>
      </c>
      <c r="E8" s="5">
        <f>GETPIVOTDATA("Ensembl Gene ID",$A$3,"Transcript Biotype","nonsense_mediated_decay")</f>
        <v>62</v>
      </c>
      <c r="F8" s="5" t="s">
        <v>387</v>
      </c>
      <c r="G8" s="5">
        <f>GETPIVOTDATA("Ensembl Gene ID",$A$3,"Transcript Biotype","transcribed_processed_pseudogene")</f>
        <v>1</v>
      </c>
      <c r="H8" s="5" t="s">
        <v>56</v>
      </c>
      <c r="I8" s="5">
        <f>GETPIVOTDATA("Ensembl Gene ID",$A$3,"Transcript Biotype","retained_intron")</f>
        <v>89</v>
      </c>
      <c r="J8" s="5" t="s">
        <v>2789</v>
      </c>
      <c r="K8" s="5"/>
    </row>
    <row r="9" spans="1:11" x14ac:dyDescent="0.3">
      <c r="A9" s="3" t="s">
        <v>151</v>
      </c>
      <c r="B9" s="4">
        <v>62</v>
      </c>
      <c r="D9" s="5" t="s">
        <v>1979</v>
      </c>
      <c r="E9" s="5">
        <f>GETPIVOTDATA("Ensembl Gene ID",$A$3,"Transcript Biotype","non_stop_decay")</f>
        <v>1</v>
      </c>
      <c r="F9" s="5" t="s">
        <v>2790</v>
      </c>
      <c r="G9" s="5"/>
      <c r="H9" s="5" t="s">
        <v>88</v>
      </c>
      <c r="I9" s="5">
        <f>GETPIVOTDATA("Ensembl Gene ID",$A$3,"Transcript Biotype","sense_intronic")</f>
        <v>3</v>
      </c>
      <c r="J9" s="5" t="s">
        <v>353</v>
      </c>
      <c r="K9" s="5">
        <f>GETPIVOTDATA("Ensembl Gene ID",$A$3,"Transcript Biotype","snoRNA")</f>
        <v>2</v>
      </c>
    </row>
    <row r="10" spans="1:11" x14ac:dyDescent="0.3">
      <c r="A10" s="3" t="s">
        <v>84</v>
      </c>
      <c r="B10" s="4">
        <v>6</v>
      </c>
      <c r="D10" s="5" t="s">
        <v>2791</v>
      </c>
      <c r="E10" s="5"/>
      <c r="F10" s="5" t="s">
        <v>2792</v>
      </c>
      <c r="G10" s="5"/>
      <c r="H10" s="5" t="s">
        <v>363</v>
      </c>
      <c r="I10" s="5">
        <f>GETPIVOTDATA("Ensembl Gene ID",$A$3,"Transcript Biotype","sense_overlapping")</f>
        <v>1</v>
      </c>
      <c r="J10" s="5" t="s">
        <v>457</v>
      </c>
      <c r="K10" s="5">
        <f>GETPIVOTDATA("Ensembl Gene ID",$A$3,"Transcript Biotype","snRNA")</f>
        <v>2</v>
      </c>
    </row>
    <row r="11" spans="1:11" x14ac:dyDescent="0.3">
      <c r="A11" s="3" t="s">
        <v>51</v>
      </c>
      <c r="B11" s="4">
        <v>124</v>
      </c>
      <c r="D11" s="5" t="s">
        <v>54</v>
      </c>
      <c r="E11" s="5">
        <f>GETPIVOTDATA("Ensembl Gene ID",$A$3,"Transcript Biotype","protein_coding")</f>
        <v>150</v>
      </c>
      <c r="F11" s="5" t="s">
        <v>2793</v>
      </c>
      <c r="G11" s="5"/>
      <c r="H11" s="5"/>
      <c r="I11" s="5"/>
      <c r="J11" s="5"/>
      <c r="K11" s="5"/>
    </row>
    <row r="12" spans="1:11" x14ac:dyDescent="0.3">
      <c r="A12" s="3" t="s">
        <v>54</v>
      </c>
      <c r="B12" s="4">
        <v>150</v>
      </c>
      <c r="D12" s="5" t="s">
        <v>1738</v>
      </c>
      <c r="E12" s="5">
        <f>GETPIVOTDATA("Ensembl Gene ID",$A$3,"Transcript Biotype","TR_C_gene")</f>
        <v>1</v>
      </c>
      <c r="F12" s="5" t="s">
        <v>2794</v>
      </c>
      <c r="G12" s="5"/>
      <c r="H12" s="5"/>
      <c r="I12" s="5"/>
      <c r="J12" s="5"/>
      <c r="K12" s="5"/>
    </row>
    <row r="13" spans="1:11" x14ac:dyDescent="0.3">
      <c r="A13" s="3" t="s">
        <v>2052</v>
      </c>
      <c r="B13" s="4">
        <v>1</v>
      </c>
      <c r="D13" s="5" t="s">
        <v>2795</v>
      </c>
      <c r="E13" s="5"/>
      <c r="F13" s="5" t="s">
        <v>2796</v>
      </c>
      <c r="G13" s="5"/>
      <c r="H13" s="5"/>
      <c r="I13" s="5"/>
      <c r="J13" s="5"/>
      <c r="K13" s="5"/>
    </row>
    <row r="14" spans="1:11" x14ac:dyDescent="0.3">
      <c r="A14" s="3" t="s">
        <v>56</v>
      </c>
      <c r="B14" s="4">
        <v>89</v>
      </c>
      <c r="D14" s="5" t="s">
        <v>2797</v>
      </c>
      <c r="E14" s="5"/>
      <c r="F14" s="5" t="s">
        <v>409</v>
      </c>
      <c r="G14" s="5">
        <f>GETPIVOTDATA("Ensembl Gene ID",$A$3,"Transcript Biotype","unprocessed_pseudogene")</f>
        <v>1</v>
      </c>
      <c r="H14" s="5"/>
      <c r="I14" s="5"/>
      <c r="J14" s="5"/>
      <c r="K14" s="5"/>
    </row>
    <row r="15" spans="1:11" x14ac:dyDescent="0.3">
      <c r="A15" s="3" t="s">
        <v>88</v>
      </c>
      <c r="B15" s="4">
        <v>3</v>
      </c>
      <c r="D15" s="5" t="s">
        <v>2798</v>
      </c>
      <c r="E15" s="5"/>
      <c r="F15" s="5" t="s">
        <v>2052</v>
      </c>
      <c r="G15" s="5">
        <f>GETPIVOTDATA("Ensembl Gene ID",$A$3,"Transcript Biotype","pseudogene")</f>
        <v>1</v>
      </c>
      <c r="H15" s="5"/>
      <c r="I15" s="5"/>
      <c r="J15" s="5"/>
      <c r="K15" s="5"/>
    </row>
    <row r="16" spans="1:11" x14ac:dyDescent="0.3">
      <c r="A16" s="3" t="s">
        <v>363</v>
      </c>
      <c r="B16" s="4">
        <v>1</v>
      </c>
      <c r="D16" s="5"/>
      <c r="E16" s="5"/>
      <c r="F16" s="5"/>
      <c r="G16" s="5"/>
      <c r="H16" s="5"/>
      <c r="I16" s="5"/>
      <c r="J16" s="5"/>
      <c r="K16" s="5"/>
    </row>
    <row r="17" spans="1:11" x14ac:dyDescent="0.3">
      <c r="A17" s="3" t="s">
        <v>353</v>
      </c>
      <c r="B17" s="4">
        <v>2</v>
      </c>
      <c r="D17" s="5" t="s">
        <v>2799</v>
      </c>
      <c r="E17" s="5">
        <f>SUM(E4:E15)</f>
        <v>214</v>
      </c>
      <c r="F17" s="5"/>
      <c r="G17" s="5">
        <f>SUM(G4:G15)</f>
        <v>9</v>
      </c>
      <c r="H17" s="5"/>
      <c r="I17" s="5">
        <f>SUM(I4:I15)</f>
        <v>272</v>
      </c>
      <c r="J17" s="5"/>
      <c r="K17" s="5">
        <f>SUM(K4:K15)</f>
        <v>9</v>
      </c>
    </row>
    <row r="18" spans="1:11" x14ac:dyDescent="0.3">
      <c r="A18" s="3" t="s">
        <v>457</v>
      </c>
      <c r="B18" s="4">
        <v>2</v>
      </c>
      <c r="D18" s="5"/>
      <c r="E18" s="5"/>
      <c r="F18" s="5"/>
      <c r="G18" s="5"/>
      <c r="H18" s="5"/>
      <c r="I18" s="5"/>
      <c r="J18" s="5"/>
      <c r="K18" s="5"/>
    </row>
    <row r="19" spans="1:11" x14ac:dyDescent="0.3">
      <c r="A19" s="3" t="s">
        <v>1738</v>
      </c>
      <c r="B19" s="4">
        <v>1</v>
      </c>
    </row>
    <row r="20" spans="1:11" x14ac:dyDescent="0.3">
      <c r="A20" s="3" t="s">
        <v>387</v>
      </c>
      <c r="B20" s="4">
        <v>1</v>
      </c>
    </row>
    <row r="21" spans="1:11" x14ac:dyDescent="0.3">
      <c r="A21" s="3" t="s">
        <v>409</v>
      </c>
      <c r="B21" s="4">
        <v>1</v>
      </c>
    </row>
    <row r="22" spans="1:11" x14ac:dyDescent="0.3">
      <c r="A22" s="3" t="s">
        <v>2772</v>
      </c>
      <c r="B22" s="4"/>
    </row>
    <row r="23" spans="1:11" x14ac:dyDescent="0.3">
      <c r="A23" s="3" t="s">
        <v>2773</v>
      </c>
      <c r="B23" s="4">
        <v>504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05"/>
  <sheetViews>
    <sheetView workbookViewId="0">
      <selection sqref="A1:A1048576"/>
    </sheetView>
  </sheetViews>
  <sheetFormatPr defaultRowHeight="14.4" x14ac:dyDescent="0.3"/>
  <cols>
    <col min="2" max="2" width="13.21875" bestFit="1" customWidth="1"/>
    <col min="3" max="3" width="12.21875" bestFit="1" customWidth="1"/>
    <col min="4" max="4" width="20" bestFit="1" customWidth="1"/>
    <col min="5" max="5" width="66.88671875" customWidth="1"/>
    <col min="6" max="6" width="30.6640625" bestFit="1" customWidth="1"/>
    <col min="7" max="7" width="16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13</v>
      </c>
      <c r="B2">
        <v>23993110</v>
      </c>
      <c r="C2">
        <v>24002818</v>
      </c>
      <c r="D2" t="s">
        <v>8</v>
      </c>
      <c r="E2" t="s">
        <v>9</v>
      </c>
      <c r="F2" t="s">
        <v>10</v>
      </c>
      <c r="G2" t="s">
        <v>11</v>
      </c>
    </row>
    <row r="3" spans="1:7" x14ac:dyDescent="0.3">
      <c r="A3">
        <v>13</v>
      </c>
      <c r="B3">
        <v>30890497</v>
      </c>
      <c r="C3">
        <v>30894040</v>
      </c>
      <c r="D3" t="s">
        <v>13</v>
      </c>
      <c r="E3" t="s">
        <v>14</v>
      </c>
      <c r="F3" t="s">
        <v>10</v>
      </c>
      <c r="G3" t="s">
        <v>15</v>
      </c>
    </row>
    <row r="4" spans="1:7" x14ac:dyDescent="0.3">
      <c r="A4">
        <v>13</v>
      </c>
      <c r="B4">
        <v>31456070</v>
      </c>
      <c r="C4">
        <v>31507983</v>
      </c>
      <c r="D4" t="s">
        <v>17</v>
      </c>
      <c r="E4" t="s">
        <v>18</v>
      </c>
      <c r="F4" t="s">
        <v>19</v>
      </c>
      <c r="G4" t="s">
        <v>20</v>
      </c>
    </row>
    <row r="5" spans="1:7" x14ac:dyDescent="0.3">
      <c r="A5">
        <v>13</v>
      </c>
      <c r="B5">
        <v>110750200</v>
      </c>
      <c r="C5">
        <v>110750498</v>
      </c>
      <c r="D5" t="s">
        <v>38</v>
      </c>
      <c r="E5" t="s">
        <v>39</v>
      </c>
      <c r="F5" t="s">
        <v>40</v>
      </c>
      <c r="G5" t="s">
        <v>41</v>
      </c>
    </row>
    <row r="6" spans="1:7" x14ac:dyDescent="0.3">
      <c r="A6">
        <v>13</v>
      </c>
      <c r="B6">
        <v>41025131</v>
      </c>
      <c r="C6">
        <v>41055143</v>
      </c>
      <c r="D6" t="s">
        <v>43</v>
      </c>
      <c r="E6" t="s">
        <v>44</v>
      </c>
      <c r="F6" t="s">
        <v>10</v>
      </c>
      <c r="G6" t="s">
        <v>45</v>
      </c>
    </row>
    <row r="7" spans="1:7" x14ac:dyDescent="0.3">
      <c r="A7">
        <v>18</v>
      </c>
      <c r="B7">
        <v>13217497</v>
      </c>
      <c r="C7">
        <v>13652754</v>
      </c>
      <c r="D7" t="s">
        <v>49</v>
      </c>
      <c r="E7" t="s">
        <v>50</v>
      </c>
      <c r="F7" t="s">
        <v>51</v>
      </c>
      <c r="G7" t="s">
        <v>52</v>
      </c>
    </row>
    <row r="8" spans="1:7" x14ac:dyDescent="0.3">
      <c r="A8">
        <v>18</v>
      </c>
      <c r="B8">
        <v>13217497</v>
      </c>
      <c r="C8">
        <v>13652754</v>
      </c>
      <c r="D8" t="s">
        <v>49</v>
      </c>
      <c r="E8" t="s">
        <v>50</v>
      </c>
      <c r="F8" t="s">
        <v>54</v>
      </c>
      <c r="G8" t="s">
        <v>52</v>
      </c>
    </row>
    <row r="9" spans="1:7" x14ac:dyDescent="0.3">
      <c r="A9">
        <v>18</v>
      </c>
      <c r="B9">
        <v>13217497</v>
      </c>
      <c r="C9">
        <v>13652754</v>
      </c>
      <c r="D9" t="s">
        <v>49</v>
      </c>
      <c r="E9" t="s">
        <v>50</v>
      </c>
      <c r="F9" t="s">
        <v>56</v>
      </c>
      <c r="G9" t="s">
        <v>52</v>
      </c>
    </row>
    <row r="10" spans="1:7" x14ac:dyDescent="0.3">
      <c r="A10">
        <v>13</v>
      </c>
      <c r="B10">
        <v>49144775</v>
      </c>
      <c r="C10">
        <v>49147453</v>
      </c>
      <c r="D10" t="s">
        <v>75</v>
      </c>
      <c r="E10" t="s">
        <v>76</v>
      </c>
      <c r="F10" t="s">
        <v>10</v>
      </c>
      <c r="G10" t="s">
        <v>77</v>
      </c>
    </row>
    <row r="11" spans="1:7" x14ac:dyDescent="0.3">
      <c r="A11">
        <v>18</v>
      </c>
      <c r="B11">
        <v>46352422</v>
      </c>
      <c r="C11">
        <v>46361141</v>
      </c>
      <c r="D11" t="s">
        <v>79</v>
      </c>
      <c r="F11" t="s">
        <v>19</v>
      </c>
      <c r="G11" t="s">
        <v>80</v>
      </c>
    </row>
    <row r="12" spans="1:7" x14ac:dyDescent="0.3">
      <c r="A12">
        <v>21</v>
      </c>
      <c r="B12">
        <v>33869122</v>
      </c>
      <c r="C12">
        <v>33869621</v>
      </c>
      <c r="D12" t="s">
        <v>82</v>
      </c>
      <c r="E12" t="s">
        <v>83</v>
      </c>
      <c r="F12" t="s">
        <v>84</v>
      </c>
      <c r="G12" t="s">
        <v>85</v>
      </c>
    </row>
    <row r="13" spans="1:7" x14ac:dyDescent="0.3">
      <c r="A13">
        <v>9</v>
      </c>
      <c r="B13">
        <v>97586554</v>
      </c>
      <c r="C13">
        <v>97587055</v>
      </c>
      <c r="D13" t="s">
        <v>87</v>
      </c>
      <c r="F13" t="s">
        <v>88</v>
      </c>
      <c r="G13" t="s">
        <v>89</v>
      </c>
    </row>
    <row r="14" spans="1:7" x14ac:dyDescent="0.3">
      <c r="A14">
        <v>9</v>
      </c>
      <c r="B14">
        <v>470291</v>
      </c>
      <c r="C14">
        <v>746105</v>
      </c>
      <c r="D14" t="s">
        <v>91</v>
      </c>
      <c r="E14" t="s">
        <v>92</v>
      </c>
      <c r="F14" t="s">
        <v>54</v>
      </c>
      <c r="G14" t="s">
        <v>93</v>
      </c>
    </row>
    <row r="15" spans="1:7" x14ac:dyDescent="0.3">
      <c r="A15">
        <v>9</v>
      </c>
      <c r="B15">
        <v>470291</v>
      </c>
      <c r="C15">
        <v>746105</v>
      </c>
      <c r="D15" t="s">
        <v>91</v>
      </c>
      <c r="E15" t="s">
        <v>92</v>
      </c>
      <c r="F15" t="s">
        <v>51</v>
      </c>
      <c r="G15" t="s">
        <v>93</v>
      </c>
    </row>
    <row r="16" spans="1:7" x14ac:dyDescent="0.3">
      <c r="A16">
        <v>9</v>
      </c>
      <c r="B16">
        <v>470291</v>
      </c>
      <c r="C16">
        <v>746105</v>
      </c>
      <c r="D16" t="s">
        <v>91</v>
      </c>
      <c r="E16" t="s">
        <v>92</v>
      </c>
      <c r="F16" t="s">
        <v>56</v>
      </c>
      <c r="G16" t="s">
        <v>93</v>
      </c>
    </row>
    <row r="17" spans="1:7" x14ac:dyDescent="0.3">
      <c r="A17">
        <v>18</v>
      </c>
      <c r="B17">
        <v>46065417</v>
      </c>
      <c r="C17">
        <v>46389588</v>
      </c>
      <c r="D17" t="s">
        <v>103</v>
      </c>
      <c r="E17" t="s">
        <v>104</v>
      </c>
      <c r="F17" t="s">
        <v>54</v>
      </c>
      <c r="G17" t="s">
        <v>105</v>
      </c>
    </row>
    <row r="18" spans="1:7" x14ac:dyDescent="0.3">
      <c r="A18">
        <v>18</v>
      </c>
      <c r="B18">
        <v>46065417</v>
      </c>
      <c r="C18">
        <v>46389588</v>
      </c>
      <c r="D18" t="s">
        <v>103</v>
      </c>
      <c r="E18" t="s">
        <v>104</v>
      </c>
      <c r="F18" t="s">
        <v>51</v>
      </c>
      <c r="G18" t="s">
        <v>105</v>
      </c>
    </row>
    <row r="19" spans="1:7" x14ac:dyDescent="0.3">
      <c r="A19">
        <v>18</v>
      </c>
      <c r="B19">
        <v>46065417</v>
      </c>
      <c r="C19">
        <v>46389588</v>
      </c>
      <c r="D19" t="s">
        <v>103</v>
      </c>
      <c r="E19" t="s">
        <v>104</v>
      </c>
      <c r="F19" t="s">
        <v>56</v>
      </c>
      <c r="G19" t="s">
        <v>105</v>
      </c>
    </row>
    <row r="20" spans="1:7" x14ac:dyDescent="0.3">
      <c r="A20">
        <v>20</v>
      </c>
      <c r="B20">
        <v>39959763</v>
      </c>
      <c r="C20">
        <v>39960300</v>
      </c>
      <c r="D20" t="s">
        <v>117</v>
      </c>
      <c r="F20" t="s">
        <v>84</v>
      </c>
      <c r="G20" t="s">
        <v>118</v>
      </c>
    </row>
    <row r="21" spans="1:7" x14ac:dyDescent="0.3">
      <c r="A21">
        <v>13</v>
      </c>
      <c r="B21">
        <v>21276266</v>
      </c>
      <c r="C21">
        <v>21297237</v>
      </c>
      <c r="D21" t="s">
        <v>120</v>
      </c>
      <c r="E21" t="s">
        <v>121</v>
      </c>
      <c r="F21" t="s">
        <v>51</v>
      </c>
      <c r="G21" t="s">
        <v>122</v>
      </c>
    </row>
    <row r="22" spans="1:7" x14ac:dyDescent="0.3">
      <c r="A22">
        <v>13</v>
      </c>
      <c r="B22">
        <v>21276266</v>
      </c>
      <c r="C22">
        <v>21297237</v>
      </c>
      <c r="D22" t="s">
        <v>120</v>
      </c>
      <c r="E22" t="s">
        <v>121</v>
      </c>
      <c r="F22" t="s">
        <v>54</v>
      </c>
      <c r="G22" t="s">
        <v>122</v>
      </c>
    </row>
    <row r="23" spans="1:7" x14ac:dyDescent="0.3">
      <c r="A23">
        <v>4</v>
      </c>
      <c r="B23">
        <v>100010008</v>
      </c>
      <c r="C23">
        <v>100222513</v>
      </c>
      <c r="D23" t="s">
        <v>126</v>
      </c>
      <c r="F23" t="s">
        <v>19</v>
      </c>
      <c r="G23" t="s">
        <v>127</v>
      </c>
    </row>
    <row r="24" spans="1:7" x14ac:dyDescent="0.3">
      <c r="A24">
        <v>8</v>
      </c>
      <c r="B24">
        <v>29384829</v>
      </c>
      <c r="C24">
        <v>29387840</v>
      </c>
      <c r="D24" t="s">
        <v>135</v>
      </c>
      <c r="F24" t="s">
        <v>10</v>
      </c>
      <c r="G24" t="s">
        <v>136</v>
      </c>
    </row>
    <row r="25" spans="1:7" x14ac:dyDescent="0.3">
      <c r="A25">
        <v>13</v>
      </c>
      <c r="B25">
        <v>23902965</v>
      </c>
      <c r="C25">
        <v>24007841</v>
      </c>
      <c r="D25" t="s">
        <v>138</v>
      </c>
      <c r="E25" t="s">
        <v>139</v>
      </c>
      <c r="F25" t="s">
        <v>54</v>
      </c>
      <c r="G25" t="s">
        <v>140</v>
      </c>
    </row>
    <row r="26" spans="1:7" x14ac:dyDescent="0.3">
      <c r="A26">
        <v>13</v>
      </c>
      <c r="B26">
        <v>23902965</v>
      </c>
      <c r="C26">
        <v>24007841</v>
      </c>
      <c r="D26" t="s">
        <v>138</v>
      </c>
      <c r="E26" t="s">
        <v>139</v>
      </c>
      <c r="F26" t="s">
        <v>51</v>
      </c>
      <c r="G26" t="s">
        <v>140</v>
      </c>
    </row>
    <row r="27" spans="1:7" x14ac:dyDescent="0.3">
      <c r="A27">
        <v>18</v>
      </c>
      <c r="B27">
        <v>20714528</v>
      </c>
      <c r="C27">
        <v>20840431</v>
      </c>
      <c r="D27" t="s">
        <v>147</v>
      </c>
      <c r="E27" t="s">
        <v>148</v>
      </c>
      <c r="F27" t="s">
        <v>54</v>
      </c>
      <c r="G27" t="s">
        <v>149</v>
      </c>
    </row>
    <row r="28" spans="1:7" x14ac:dyDescent="0.3">
      <c r="A28">
        <v>18</v>
      </c>
      <c r="B28">
        <v>20714528</v>
      </c>
      <c r="C28">
        <v>20840431</v>
      </c>
      <c r="D28" t="s">
        <v>147</v>
      </c>
      <c r="E28" t="s">
        <v>148</v>
      </c>
      <c r="F28" t="s">
        <v>151</v>
      </c>
      <c r="G28" t="s">
        <v>149</v>
      </c>
    </row>
    <row r="29" spans="1:7" x14ac:dyDescent="0.3">
      <c r="A29">
        <v>18</v>
      </c>
      <c r="B29">
        <v>20714528</v>
      </c>
      <c r="C29">
        <v>20840431</v>
      </c>
      <c r="D29" t="s">
        <v>147</v>
      </c>
      <c r="E29" t="s">
        <v>148</v>
      </c>
      <c r="F29" t="s">
        <v>51</v>
      </c>
      <c r="G29" t="s">
        <v>149</v>
      </c>
    </row>
    <row r="30" spans="1:7" x14ac:dyDescent="0.3">
      <c r="A30">
        <v>18</v>
      </c>
      <c r="B30">
        <v>20714528</v>
      </c>
      <c r="C30">
        <v>20840431</v>
      </c>
      <c r="D30" t="s">
        <v>147</v>
      </c>
      <c r="E30" t="s">
        <v>148</v>
      </c>
      <c r="F30" t="s">
        <v>56</v>
      </c>
      <c r="G30" t="s">
        <v>149</v>
      </c>
    </row>
    <row r="31" spans="1:7" x14ac:dyDescent="0.3">
      <c r="A31">
        <v>13</v>
      </c>
      <c r="B31">
        <v>24304328</v>
      </c>
      <c r="C31">
        <v>24463558</v>
      </c>
      <c r="D31" t="s">
        <v>161</v>
      </c>
      <c r="E31" t="s">
        <v>162</v>
      </c>
      <c r="F31" t="s">
        <v>51</v>
      </c>
      <c r="G31" t="s">
        <v>163</v>
      </c>
    </row>
    <row r="32" spans="1:7" x14ac:dyDescent="0.3">
      <c r="A32">
        <v>13</v>
      </c>
      <c r="B32">
        <v>24304328</v>
      </c>
      <c r="C32">
        <v>24463558</v>
      </c>
      <c r="D32" t="s">
        <v>161</v>
      </c>
      <c r="E32" t="s">
        <v>162</v>
      </c>
      <c r="F32" t="s">
        <v>54</v>
      </c>
      <c r="G32" t="s">
        <v>163</v>
      </c>
    </row>
    <row r="33" spans="1:7" x14ac:dyDescent="0.3">
      <c r="A33">
        <v>8</v>
      </c>
      <c r="B33">
        <v>99383583</v>
      </c>
      <c r="C33">
        <v>99400475</v>
      </c>
      <c r="D33" t="s">
        <v>169</v>
      </c>
      <c r="F33" t="s">
        <v>10</v>
      </c>
      <c r="G33" t="s">
        <v>170</v>
      </c>
    </row>
    <row r="34" spans="1:7" x14ac:dyDescent="0.3">
      <c r="A34">
        <v>18</v>
      </c>
      <c r="B34">
        <v>20777108</v>
      </c>
      <c r="C34">
        <v>21017925</v>
      </c>
      <c r="D34" t="s">
        <v>172</v>
      </c>
      <c r="E34" t="s">
        <v>173</v>
      </c>
      <c r="F34" t="s">
        <v>51</v>
      </c>
      <c r="G34" t="s">
        <v>174</v>
      </c>
    </row>
    <row r="35" spans="1:7" x14ac:dyDescent="0.3">
      <c r="A35">
        <v>18</v>
      </c>
      <c r="B35">
        <v>20777108</v>
      </c>
      <c r="C35">
        <v>21017925</v>
      </c>
      <c r="D35" t="s">
        <v>172</v>
      </c>
      <c r="E35" t="s">
        <v>173</v>
      </c>
      <c r="F35" t="s">
        <v>151</v>
      </c>
      <c r="G35" t="s">
        <v>174</v>
      </c>
    </row>
    <row r="36" spans="1:7" x14ac:dyDescent="0.3">
      <c r="A36">
        <v>18</v>
      </c>
      <c r="B36">
        <v>20777108</v>
      </c>
      <c r="C36">
        <v>21017925</v>
      </c>
      <c r="D36" t="s">
        <v>172</v>
      </c>
      <c r="E36" t="s">
        <v>173</v>
      </c>
      <c r="F36" t="s">
        <v>54</v>
      </c>
      <c r="G36" t="s">
        <v>174</v>
      </c>
    </row>
    <row r="37" spans="1:7" x14ac:dyDescent="0.3">
      <c r="A37">
        <v>18</v>
      </c>
      <c r="B37">
        <v>20777108</v>
      </c>
      <c r="C37">
        <v>21017925</v>
      </c>
      <c r="D37" t="s">
        <v>172</v>
      </c>
      <c r="E37" t="s">
        <v>173</v>
      </c>
      <c r="F37" t="s">
        <v>56</v>
      </c>
      <c r="G37" t="s">
        <v>174</v>
      </c>
    </row>
    <row r="38" spans="1:7" x14ac:dyDescent="0.3">
      <c r="A38">
        <v>21</v>
      </c>
      <c r="B38">
        <v>33784314</v>
      </c>
      <c r="C38">
        <v>33887707</v>
      </c>
      <c r="D38" t="s">
        <v>194</v>
      </c>
      <c r="E38" t="s">
        <v>195</v>
      </c>
      <c r="F38" t="s">
        <v>56</v>
      </c>
      <c r="G38" t="s">
        <v>196</v>
      </c>
    </row>
    <row r="39" spans="1:7" x14ac:dyDescent="0.3">
      <c r="A39">
        <v>21</v>
      </c>
      <c r="B39">
        <v>33784314</v>
      </c>
      <c r="C39">
        <v>33887707</v>
      </c>
      <c r="D39" t="s">
        <v>194</v>
      </c>
      <c r="E39" t="s">
        <v>195</v>
      </c>
      <c r="F39" t="s">
        <v>51</v>
      </c>
      <c r="G39" t="s">
        <v>196</v>
      </c>
    </row>
    <row r="40" spans="1:7" x14ac:dyDescent="0.3">
      <c r="A40">
        <v>21</v>
      </c>
      <c r="B40">
        <v>33784314</v>
      </c>
      <c r="C40">
        <v>33887707</v>
      </c>
      <c r="D40" t="s">
        <v>194</v>
      </c>
      <c r="E40" t="s">
        <v>195</v>
      </c>
      <c r="F40" t="s">
        <v>54</v>
      </c>
      <c r="G40" t="s">
        <v>196</v>
      </c>
    </row>
    <row r="41" spans="1:7" x14ac:dyDescent="0.3">
      <c r="A41">
        <v>21</v>
      </c>
      <c r="B41">
        <v>33784314</v>
      </c>
      <c r="C41">
        <v>33887707</v>
      </c>
      <c r="D41" t="s">
        <v>194</v>
      </c>
      <c r="E41" t="s">
        <v>195</v>
      </c>
      <c r="F41" t="s">
        <v>151</v>
      </c>
      <c r="G41" t="s">
        <v>196</v>
      </c>
    </row>
    <row r="42" spans="1:7" x14ac:dyDescent="0.3">
      <c r="A42">
        <v>14</v>
      </c>
      <c r="B42">
        <v>89816629</v>
      </c>
      <c r="C42">
        <v>89831043</v>
      </c>
      <c r="D42" t="s">
        <v>210</v>
      </c>
      <c r="F42" t="s">
        <v>19</v>
      </c>
      <c r="G42" t="s">
        <v>211</v>
      </c>
    </row>
    <row r="43" spans="1:7" x14ac:dyDescent="0.3">
      <c r="A43">
        <v>8</v>
      </c>
      <c r="B43">
        <v>101487903</v>
      </c>
      <c r="C43">
        <v>101513376</v>
      </c>
      <c r="D43" t="s">
        <v>214</v>
      </c>
      <c r="F43" t="s">
        <v>19</v>
      </c>
      <c r="G43" t="s">
        <v>215</v>
      </c>
    </row>
    <row r="44" spans="1:7" x14ac:dyDescent="0.3">
      <c r="A44">
        <v>8</v>
      </c>
      <c r="B44">
        <v>101504756</v>
      </c>
      <c r="C44">
        <v>101505941</v>
      </c>
      <c r="D44" t="s">
        <v>218</v>
      </c>
      <c r="F44" t="s">
        <v>19</v>
      </c>
      <c r="G44" t="s">
        <v>219</v>
      </c>
    </row>
    <row r="45" spans="1:7" x14ac:dyDescent="0.3">
      <c r="A45">
        <v>9</v>
      </c>
      <c r="B45">
        <v>129677053</v>
      </c>
      <c r="C45">
        <v>129985445</v>
      </c>
      <c r="D45" t="s">
        <v>221</v>
      </c>
      <c r="E45" t="s">
        <v>222</v>
      </c>
      <c r="F45" t="s">
        <v>54</v>
      </c>
      <c r="G45" t="s">
        <v>223</v>
      </c>
    </row>
    <row r="46" spans="1:7" x14ac:dyDescent="0.3">
      <c r="A46">
        <v>9</v>
      </c>
      <c r="B46">
        <v>129677053</v>
      </c>
      <c r="C46">
        <v>129985445</v>
      </c>
      <c r="D46" t="s">
        <v>221</v>
      </c>
      <c r="E46" t="s">
        <v>222</v>
      </c>
      <c r="F46" t="s">
        <v>56</v>
      </c>
      <c r="G46" t="s">
        <v>223</v>
      </c>
    </row>
    <row r="47" spans="1:7" x14ac:dyDescent="0.3">
      <c r="A47">
        <v>9</v>
      </c>
      <c r="B47">
        <v>129677053</v>
      </c>
      <c r="C47">
        <v>129985445</v>
      </c>
      <c r="D47" t="s">
        <v>221</v>
      </c>
      <c r="E47" t="s">
        <v>222</v>
      </c>
      <c r="F47" t="s">
        <v>51</v>
      </c>
      <c r="G47" t="s">
        <v>223</v>
      </c>
    </row>
    <row r="48" spans="1:7" x14ac:dyDescent="0.3">
      <c r="A48">
        <v>10</v>
      </c>
      <c r="B48">
        <v>31982012</v>
      </c>
      <c r="C48">
        <v>31996316</v>
      </c>
      <c r="D48" t="s">
        <v>238</v>
      </c>
      <c r="F48" t="s">
        <v>10</v>
      </c>
      <c r="G48" t="s">
        <v>239</v>
      </c>
    </row>
    <row r="49" spans="1:7" x14ac:dyDescent="0.3">
      <c r="A49">
        <v>5</v>
      </c>
      <c r="B49">
        <v>66675206</v>
      </c>
      <c r="C49">
        <v>67101066</v>
      </c>
      <c r="D49" t="s">
        <v>241</v>
      </c>
      <c r="F49" t="s">
        <v>10</v>
      </c>
      <c r="G49" t="s">
        <v>242</v>
      </c>
    </row>
    <row r="50" spans="1:7" x14ac:dyDescent="0.3">
      <c r="A50">
        <v>5</v>
      </c>
      <c r="B50">
        <v>66675206</v>
      </c>
      <c r="C50">
        <v>67101066</v>
      </c>
      <c r="D50" t="s">
        <v>241</v>
      </c>
      <c r="F50" t="s">
        <v>56</v>
      </c>
      <c r="G50" t="s">
        <v>242</v>
      </c>
    </row>
    <row r="51" spans="1:7" x14ac:dyDescent="0.3">
      <c r="A51">
        <v>8</v>
      </c>
      <c r="B51">
        <v>103935599</v>
      </c>
      <c r="C51">
        <v>103936483</v>
      </c>
      <c r="D51" t="s">
        <v>249</v>
      </c>
      <c r="E51" t="s">
        <v>250</v>
      </c>
      <c r="F51" t="s">
        <v>84</v>
      </c>
      <c r="G51" t="s">
        <v>251</v>
      </c>
    </row>
    <row r="52" spans="1:7" x14ac:dyDescent="0.3">
      <c r="A52">
        <v>6</v>
      </c>
      <c r="B52">
        <v>155153831</v>
      </c>
      <c r="C52">
        <v>155578857</v>
      </c>
      <c r="D52" t="s">
        <v>253</v>
      </c>
      <c r="E52" t="s">
        <v>254</v>
      </c>
      <c r="F52" t="s">
        <v>54</v>
      </c>
      <c r="G52" t="s">
        <v>255</v>
      </c>
    </row>
    <row r="53" spans="1:7" x14ac:dyDescent="0.3">
      <c r="A53">
        <v>6</v>
      </c>
      <c r="B53">
        <v>155153831</v>
      </c>
      <c r="C53">
        <v>155578857</v>
      </c>
      <c r="D53" t="s">
        <v>253</v>
      </c>
      <c r="E53" t="s">
        <v>254</v>
      </c>
      <c r="F53" t="s">
        <v>51</v>
      </c>
      <c r="G53" t="s">
        <v>255</v>
      </c>
    </row>
    <row r="54" spans="1:7" x14ac:dyDescent="0.3">
      <c r="A54">
        <v>6</v>
      </c>
      <c r="B54">
        <v>155153831</v>
      </c>
      <c r="C54">
        <v>155578857</v>
      </c>
      <c r="D54" t="s">
        <v>253</v>
      </c>
      <c r="E54" t="s">
        <v>254</v>
      </c>
      <c r="F54" t="s">
        <v>151</v>
      </c>
      <c r="G54" t="s">
        <v>255</v>
      </c>
    </row>
    <row r="55" spans="1:7" x14ac:dyDescent="0.3">
      <c r="A55">
        <v>6</v>
      </c>
      <c r="B55">
        <v>155153831</v>
      </c>
      <c r="C55">
        <v>155578857</v>
      </c>
      <c r="D55" t="s">
        <v>253</v>
      </c>
      <c r="E55" t="s">
        <v>254</v>
      </c>
      <c r="F55" t="s">
        <v>56</v>
      </c>
      <c r="G55" t="s">
        <v>255</v>
      </c>
    </row>
    <row r="56" spans="1:7" x14ac:dyDescent="0.3">
      <c r="A56">
        <v>15</v>
      </c>
      <c r="B56">
        <v>95819690</v>
      </c>
      <c r="C56">
        <v>95870358</v>
      </c>
      <c r="D56" t="s">
        <v>279</v>
      </c>
      <c r="F56" t="s">
        <v>10</v>
      </c>
      <c r="G56" t="s">
        <v>280</v>
      </c>
    </row>
    <row r="57" spans="1:7" x14ac:dyDescent="0.3">
      <c r="A57">
        <v>2</v>
      </c>
      <c r="B57">
        <v>38302791</v>
      </c>
      <c r="C57">
        <v>38408997</v>
      </c>
      <c r="D57" t="s">
        <v>284</v>
      </c>
      <c r="E57" t="s">
        <v>285</v>
      </c>
      <c r="F57" t="s">
        <v>19</v>
      </c>
      <c r="G57" t="s">
        <v>286</v>
      </c>
    </row>
    <row r="58" spans="1:7" x14ac:dyDescent="0.3">
      <c r="A58">
        <v>10</v>
      </c>
      <c r="B58">
        <v>129705325</v>
      </c>
      <c r="C58">
        <v>129884119</v>
      </c>
      <c r="D58" t="s">
        <v>300</v>
      </c>
      <c r="E58" t="s">
        <v>301</v>
      </c>
      <c r="F58" t="s">
        <v>54</v>
      </c>
      <c r="G58" t="s">
        <v>302</v>
      </c>
    </row>
    <row r="59" spans="1:7" x14ac:dyDescent="0.3">
      <c r="A59">
        <v>10</v>
      </c>
      <c r="B59">
        <v>129705325</v>
      </c>
      <c r="C59">
        <v>129884119</v>
      </c>
      <c r="D59" t="s">
        <v>300</v>
      </c>
      <c r="E59" t="s">
        <v>301</v>
      </c>
      <c r="F59" t="s">
        <v>56</v>
      </c>
      <c r="G59" t="s">
        <v>302</v>
      </c>
    </row>
    <row r="60" spans="1:7" x14ac:dyDescent="0.3">
      <c r="A60">
        <v>10</v>
      </c>
      <c r="B60">
        <v>129705325</v>
      </c>
      <c r="C60">
        <v>129884119</v>
      </c>
      <c r="D60" t="s">
        <v>300</v>
      </c>
      <c r="E60" t="s">
        <v>301</v>
      </c>
      <c r="F60" t="s">
        <v>151</v>
      </c>
      <c r="G60" t="s">
        <v>302</v>
      </c>
    </row>
    <row r="61" spans="1:7" x14ac:dyDescent="0.3">
      <c r="A61">
        <v>10</v>
      </c>
      <c r="B61">
        <v>33500205</v>
      </c>
      <c r="C61">
        <v>33502732</v>
      </c>
      <c r="D61" t="s">
        <v>316</v>
      </c>
      <c r="F61" t="s">
        <v>19</v>
      </c>
      <c r="G61" t="s">
        <v>317</v>
      </c>
    </row>
    <row r="62" spans="1:7" x14ac:dyDescent="0.3">
      <c r="A62">
        <v>12</v>
      </c>
      <c r="B62">
        <v>54747445</v>
      </c>
      <c r="C62">
        <v>54891472</v>
      </c>
      <c r="D62" t="s">
        <v>319</v>
      </c>
      <c r="F62" t="s">
        <v>19</v>
      </c>
      <c r="G62" t="s">
        <v>320</v>
      </c>
    </row>
    <row r="63" spans="1:7" x14ac:dyDescent="0.3">
      <c r="A63">
        <v>15</v>
      </c>
      <c r="B63">
        <v>101433945</v>
      </c>
      <c r="C63">
        <v>101459488</v>
      </c>
      <c r="D63" t="s">
        <v>323</v>
      </c>
      <c r="F63" t="s">
        <v>19</v>
      </c>
      <c r="G63" t="s">
        <v>324</v>
      </c>
    </row>
    <row r="64" spans="1:7" x14ac:dyDescent="0.3">
      <c r="A64">
        <v>2</v>
      </c>
      <c r="B64">
        <v>109150857</v>
      </c>
      <c r="C64">
        <v>109303702</v>
      </c>
      <c r="D64" t="s">
        <v>328</v>
      </c>
      <c r="E64" t="s">
        <v>329</v>
      </c>
      <c r="F64" t="s">
        <v>54</v>
      </c>
      <c r="G64" t="s">
        <v>330</v>
      </c>
    </row>
    <row r="65" spans="1:7" x14ac:dyDescent="0.3">
      <c r="A65">
        <v>2</v>
      </c>
      <c r="B65">
        <v>109150857</v>
      </c>
      <c r="C65">
        <v>109303702</v>
      </c>
      <c r="D65" t="s">
        <v>328</v>
      </c>
      <c r="E65" t="s">
        <v>329</v>
      </c>
      <c r="F65" t="s">
        <v>51</v>
      </c>
      <c r="G65" t="s">
        <v>330</v>
      </c>
    </row>
    <row r="66" spans="1:7" x14ac:dyDescent="0.3">
      <c r="A66">
        <v>2</v>
      </c>
      <c r="B66">
        <v>109150857</v>
      </c>
      <c r="C66">
        <v>109303702</v>
      </c>
      <c r="D66" t="s">
        <v>328</v>
      </c>
      <c r="E66" t="s">
        <v>329</v>
      </c>
      <c r="F66" t="s">
        <v>151</v>
      </c>
      <c r="G66" t="s">
        <v>330</v>
      </c>
    </row>
    <row r="67" spans="1:7" x14ac:dyDescent="0.3">
      <c r="A67">
        <v>2</v>
      </c>
      <c r="B67">
        <v>109150857</v>
      </c>
      <c r="C67">
        <v>109303702</v>
      </c>
      <c r="D67" t="s">
        <v>328</v>
      </c>
      <c r="E67" t="s">
        <v>329</v>
      </c>
      <c r="F67" t="s">
        <v>56</v>
      </c>
      <c r="G67" t="s">
        <v>330</v>
      </c>
    </row>
    <row r="68" spans="1:7" x14ac:dyDescent="0.3">
      <c r="A68">
        <v>8</v>
      </c>
      <c r="B68">
        <v>38558144</v>
      </c>
      <c r="C68">
        <v>38562373</v>
      </c>
      <c r="D68" t="s">
        <v>348</v>
      </c>
      <c r="F68" t="s">
        <v>10</v>
      </c>
      <c r="G68" t="s">
        <v>349</v>
      </c>
    </row>
    <row r="69" spans="1:7" x14ac:dyDescent="0.3">
      <c r="A69">
        <v>3</v>
      </c>
      <c r="B69">
        <v>15358127</v>
      </c>
      <c r="C69">
        <v>15358229</v>
      </c>
      <c r="D69" t="s">
        <v>351</v>
      </c>
      <c r="E69" t="s">
        <v>352</v>
      </c>
      <c r="F69" t="s">
        <v>353</v>
      </c>
      <c r="G69" t="s">
        <v>354</v>
      </c>
    </row>
    <row r="70" spans="1:7" x14ac:dyDescent="0.3">
      <c r="A70">
        <v>12</v>
      </c>
      <c r="B70">
        <v>54747576</v>
      </c>
      <c r="C70">
        <v>54860769</v>
      </c>
      <c r="D70" t="s">
        <v>356</v>
      </c>
      <c r="F70" t="s">
        <v>19</v>
      </c>
      <c r="G70" t="s">
        <v>357</v>
      </c>
    </row>
    <row r="71" spans="1:7" x14ac:dyDescent="0.3">
      <c r="A71">
        <v>9</v>
      </c>
      <c r="B71">
        <v>135644840</v>
      </c>
      <c r="C71">
        <v>135645599</v>
      </c>
      <c r="D71" t="s">
        <v>359</v>
      </c>
      <c r="F71" t="s">
        <v>88</v>
      </c>
      <c r="G71" t="s">
        <v>360</v>
      </c>
    </row>
    <row r="72" spans="1:7" x14ac:dyDescent="0.3">
      <c r="A72">
        <v>2</v>
      </c>
      <c r="B72">
        <v>178148236</v>
      </c>
      <c r="C72">
        <v>178257419</v>
      </c>
      <c r="D72" t="s">
        <v>362</v>
      </c>
      <c r="F72" t="s">
        <v>363</v>
      </c>
      <c r="G72" t="s">
        <v>364</v>
      </c>
    </row>
    <row r="73" spans="1:7" x14ac:dyDescent="0.3">
      <c r="A73">
        <v>4</v>
      </c>
      <c r="B73">
        <v>124411423</v>
      </c>
      <c r="C73">
        <v>124443261</v>
      </c>
      <c r="D73" t="s">
        <v>370</v>
      </c>
      <c r="F73" t="s">
        <v>10</v>
      </c>
      <c r="G73" t="s">
        <v>371</v>
      </c>
    </row>
    <row r="74" spans="1:7" x14ac:dyDescent="0.3">
      <c r="A74">
        <v>4</v>
      </c>
      <c r="B74">
        <v>124426434</v>
      </c>
      <c r="C74">
        <v>124448680</v>
      </c>
      <c r="D74" t="s">
        <v>373</v>
      </c>
      <c r="F74" t="s">
        <v>10</v>
      </c>
      <c r="G74" t="s">
        <v>374</v>
      </c>
    </row>
    <row r="75" spans="1:7" x14ac:dyDescent="0.3">
      <c r="A75">
        <v>1</v>
      </c>
      <c r="B75">
        <v>229576031</v>
      </c>
      <c r="C75">
        <v>229576767</v>
      </c>
      <c r="D75" t="s">
        <v>376</v>
      </c>
      <c r="F75" t="s">
        <v>10</v>
      </c>
      <c r="G75" t="s">
        <v>377</v>
      </c>
    </row>
    <row r="76" spans="1:7" x14ac:dyDescent="0.3">
      <c r="A76">
        <v>1</v>
      </c>
      <c r="B76">
        <v>85742398</v>
      </c>
      <c r="C76">
        <v>85913807</v>
      </c>
      <c r="D76" t="s">
        <v>379</v>
      </c>
      <c r="F76" t="s">
        <v>19</v>
      </c>
      <c r="G76" t="s">
        <v>380</v>
      </c>
    </row>
    <row r="77" spans="1:7" x14ac:dyDescent="0.3">
      <c r="A77">
        <v>15</v>
      </c>
      <c r="B77">
        <v>71088936</v>
      </c>
      <c r="C77">
        <v>71095027</v>
      </c>
      <c r="D77" t="s">
        <v>383</v>
      </c>
      <c r="E77" t="s">
        <v>384</v>
      </c>
      <c r="F77" t="s">
        <v>51</v>
      </c>
      <c r="G77" t="s">
        <v>385</v>
      </c>
    </row>
    <row r="78" spans="1:7" x14ac:dyDescent="0.3">
      <c r="A78">
        <v>15</v>
      </c>
      <c r="B78">
        <v>71088936</v>
      </c>
      <c r="C78">
        <v>71095027</v>
      </c>
      <c r="D78" t="s">
        <v>383</v>
      </c>
      <c r="E78" t="s">
        <v>384</v>
      </c>
      <c r="F78" t="s">
        <v>387</v>
      </c>
      <c r="G78" t="s">
        <v>385</v>
      </c>
    </row>
    <row r="79" spans="1:7" x14ac:dyDescent="0.3">
      <c r="A79">
        <v>15</v>
      </c>
      <c r="B79">
        <v>71088936</v>
      </c>
      <c r="C79">
        <v>71095027</v>
      </c>
      <c r="D79" t="s">
        <v>383</v>
      </c>
      <c r="E79" t="s">
        <v>384</v>
      </c>
      <c r="F79" t="s">
        <v>84</v>
      </c>
      <c r="G79" t="s">
        <v>385</v>
      </c>
    </row>
    <row r="80" spans="1:7" x14ac:dyDescent="0.3">
      <c r="A80">
        <v>8</v>
      </c>
      <c r="B80">
        <v>124600999</v>
      </c>
      <c r="C80">
        <v>124601286</v>
      </c>
      <c r="D80" t="s">
        <v>391</v>
      </c>
      <c r="E80" t="s">
        <v>392</v>
      </c>
      <c r="F80" t="s">
        <v>40</v>
      </c>
      <c r="G80" t="s">
        <v>393</v>
      </c>
    </row>
    <row r="81" spans="1:7" x14ac:dyDescent="0.3">
      <c r="A81">
        <v>1</v>
      </c>
      <c r="B81">
        <v>87595448</v>
      </c>
      <c r="C81">
        <v>87634881</v>
      </c>
      <c r="D81" t="s">
        <v>395</v>
      </c>
      <c r="E81" t="s">
        <v>396</v>
      </c>
      <c r="F81" t="s">
        <v>10</v>
      </c>
      <c r="G81" t="s">
        <v>397</v>
      </c>
    </row>
    <row r="82" spans="1:7" x14ac:dyDescent="0.3">
      <c r="A82">
        <v>1</v>
      </c>
      <c r="B82">
        <v>33452553</v>
      </c>
      <c r="C82">
        <v>33453834</v>
      </c>
      <c r="D82" t="s">
        <v>408</v>
      </c>
      <c r="F82" t="s">
        <v>409</v>
      </c>
      <c r="G82" t="s">
        <v>410</v>
      </c>
    </row>
    <row r="83" spans="1:7" x14ac:dyDescent="0.3">
      <c r="A83">
        <v>1</v>
      </c>
      <c r="B83">
        <v>87616981</v>
      </c>
      <c r="C83">
        <v>87617128</v>
      </c>
      <c r="D83" t="s">
        <v>412</v>
      </c>
      <c r="F83" t="s">
        <v>413</v>
      </c>
      <c r="G83" t="s">
        <v>414</v>
      </c>
    </row>
    <row r="84" spans="1:7" x14ac:dyDescent="0.3">
      <c r="A84">
        <v>1</v>
      </c>
      <c r="B84">
        <v>33452676</v>
      </c>
      <c r="C84">
        <v>33498070</v>
      </c>
      <c r="D84" t="s">
        <v>416</v>
      </c>
      <c r="F84" t="s">
        <v>19</v>
      </c>
      <c r="G84" t="s">
        <v>417</v>
      </c>
    </row>
    <row r="85" spans="1:7" x14ac:dyDescent="0.3">
      <c r="A85">
        <v>8</v>
      </c>
      <c r="B85">
        <v>18837129</v>
      </c>
      <c r="C85">
        <v>18837282</v>
      </c>
      <c r="D85" t="s">
        <v>419</v>
      </c>
      <c r="E85" t="s">
        <v>420</v>
      </c>
      <c r="F85" t="s">
        <v>353</v>
      </c>
      <c r="G85" t="s">
        <v>421</v>
      </c>
    </row>
    <row r="86" spans="1:7" x14ac:dyDescent="0.3">
      <c r="A86">
        <v>1</v>
      </c>
      <c r="B86">
        <v>236121179</v>
      </c>
      <c r="C86">
        <v>236135125</v>
      </c>
      <c r="D86" t="s">
        <v>423</v>
      </c>
      <c r="F86" t="s">
        <v>10</v>
      </c>
      <c r="G86" t="s">
        <v>424</v>
      </c>
    </row>
    <row r="87" spans="1:7" x14ac:dyDescent="0.3">
      <c r="A87">
        <v>1</v>
      </c>
      <c r="B87">
        <v>39672184</v>
      </c>
      <c r="C87">
        <v>39672629</v>
      </c>
      <c r="D87" t="s">
        <v>426</v>
      </c>
      <c r="F87" t="s">
        <v>88</v>
      </c>
      <c r="G87" t="s">
        <v>427</v>
      </c>
    </row>
    <row r="88" spans="1:7" x14ac:dyDescent="0.3">
      <c r="A88">
        <v>6</v>
      </c>
      <c r="B88">
        <v>30718815</v>
      </c>
      <c r="C88">
        <v>30719062</v>
      </c>
      <c r="D88" t="s">
        <v>429</v>
      </c>
      <c r="E88" t="s">
        <v>430</v>
      </c>
      <c r="F88" t="s">
        <v>40</v>
      </c>
      <c r="G88" t="s">
        <v>431</v>
      </c>
    </row>
    <row r="89" spans="1:7" x14ac:dyDescent="0.3">
      <c r="A89">
        <v>5</v>
      </c>
      <c r="B89">
        <v>172890503</v>
      </c>
      <c r="C89">
        <v>172911587</v>
      </c>
      <c r="D89" t="s">
        <v>433</v>
      </c>
      <c r="F89" t="s">
        <v>10</v>
      </c>
      <c r="G89" t="s">
        <v>434</v>
      </c>
    </row>
    <row r="90" spans="1:7" x14ac:dyDescent="0.3">
      <c r="A90">
        <v>7</v>
      </c>
      <c r="B90">
        <v>25632971</v>
      </c>
      <c r="C90">
        <v>25790614</v>
      </c>
      <c r="D90" t="s">
        <v>437</v>
      </c>
      <c r="F90" t="s">
        <v>10</v>
      </c>
      <c r="G90" t="s">
        <v>438</v>
      </c>
    </row>
    <row r="91" spans="1:7" x14ac:dyDescent="0.3">
      <c r="A91">
        <v>8</v>
      </c>
      <c r="B91">
        <v>23193684</v>
      </c>
      <c r="C91">
        <v>23223638</v>
      </c>
      <c r="D91" t="s">
        <v>442</v>
      </c>
      <c r="F91" t="s">
        <v>56</v>
      </c>
      <c r="G91" t="s">
        <v>443</v>
      </c>
    </row>
    <row r="92" spans="1:7" x14ac:dyDescent="0.3">
      <c r="A92">
        <v>8</v>
      </c>
      <c r="B92">
        <v>23193684</v>
      </c>
      <c r="C92">
        <v>23223638</v>
      </c>
      <c r="D92" t="s">
        <v>442</v>
      </c>
      <c r="F92" t="s">
        <v>19</v>
      </c>
      <c r="G92" t="s">
        <v>443</v>
      </c>
    </row>
    <row r="93" spans="1:7" x14ac:dyDescent="0.3">
      <c r="A93">
        <v>1</v>
      </c>
      <c r="B93">
        <v>95302304</v>
      </c>
      <c r="C93">
        <v>95320982</v>
      </c>
      <c r="D93" t="s">
        <v>446</v>
      </c>
      <c r="F93" t="s">
        <v>19</v>
      </c>
      <c r="G93" t="s">
        <v>447</v>
      </c>
    </row>
    <row r="94" spans="1:7" x14ac:dyDescent="0.3">
      <c r="A94">
        <v>1</v>
      </c>
      <c r="B94">
        <v>95302304</v>
      </c>
      <c r="C94">
        <v>95320982</v>
      </c>
      <c r="D94" t="s">
        <v>446</v>
      </c>
      <c r="F94" t="s">
        <v>56</v>
      </c>
      <c r="G94" t="s">
        <v>447</v>
      </c>
    </row>
    <row r="95" spans="1:7" x14ac:dyDescent="0.3">
      <c r="A95">
        <v>1</v>
      </c>
      <c r="B95">
        <v>95393122</v>
      </c>
      <c r="C95">
        <v>95428826</v>
      </c>
      <c r="D95" t="s">
        <v>450</v>
      </c>
      <c r="F95" t="s">
        <v>19</v>
      </c>
      <c r="G95" t="s">
        <v>451</v>
      </c>
    </row>
    <row r="96" spans="1:7" x14ac:dyDescent="0.3">
      <c r="A96">
        <v>17</v>
      </c>
      <c r="B96">
        <v>57924799</v>
      </c>
      <c r="C96">
        <v>57924905</v>
      </c>
      <c r="D96" t="s">
        <v>455</v>
      </c>
      <c r="E96" t="s">
        <v>456</v>
      </c>
      <c r="F96" t="s">
        <v>457</v>
      </c>
      <c r="G96" t="s">
        <v>458</v>
      </c>
    </row>
    <row r="97" spans="1:7" x14ac:dyDescent="0.3">
      <c r="A97">
        <v>8</v>
      </c>
      <c r="B97">
        <v>128806779</v>
      </c>
      <c r="C97">
        <v>129113499</v>
      </c>
      <c r="D97" t="s">
        <v>460</v>
      </c>
      <c r="E97" t="s">
        <v>461</v>
      </c>
      <c r="F97" t="s">
        <v>10</v>
      </c>
      <c r="G97" t="s">
        <v>462</v>
      </c>
    </row>
    <row r="98" spans="1:7" x14ac:dyDescent="0.3">
      <c r="A98">
        <v>8</v>
      </c>
      <c r="B98">
        <v>128806779</v>
      </c>
      <c r="C98">
        <v>129113499</v>
      </c>
      <c r="D98" t="s">
        <v>460</v>
      </c>
      <c r="E98" t="s">
        <v>461</v>
      </c>
      <c r="F98" t="s">
        <v>51</v>
      </c>
      <c r="G98" t="s">
        <v>462</v>
      </c>
    </row>
    <row r="99" spans="1:7" x14ac:dyDescent="0.3">
      <c r="A99">
        <v>8</v>
      </c>
      <c r="B99">
        <v>128806779</v>
      </c>
      <c r="C99">
        <v>129113499</v>
      </c>
      <c r="D99" t="s">
        <v>460</v>
      </c>
      <c r="E99" t="s">
        <v>461</v>
      </c>
      <c r="F99" t="s">
        <v>413</v>
      </c>
      <c r="G99" t="s">
        <v>462</v>
      </c>
    </row>
    <row r="100" spans="1:7" x14ac:dyDescent="0.3">
      <c r="A100">
        <v>22</v>
      </c>
      <c r="B100">
        <v>28144265</v>
      </c>
      <c r="C100">
        <v>28197486</v>
      </c>
      <c r="D100" t="s">
        <v>484</v>
      </c>
      <c r="E100" t="s">
        <v>485</v>
      </c>
      <c r="F100" t="s">
        <v>54</v>
      </c>
      <c r="G100" t="s">
        <v>486</v>
      </c>
    </row>
    <row r="101" spans="1:7" x14ac:dyDescent="0.3">
      <c r="A101">
        <v>22</v>
      </c>
      <c r="B101">
        <v>28144265</v>
      </c>
      <c r="C101">
        <v>28197486</v>
      </c>
      <c r="D101" t="s">
        <v>484</v>
      </c>
      <c r="E101" t="s">
        <v>485</v>
      </c>
      <c r="F101" t="s">
        <v>151</v>
      </c>
      <c r="G101" t="s">
        <v>486</v>
      </c>
    </row>
    <row r="102" spans="1:7" x14ac:dyDescent="0.3">
      <c r="A102">
        <v>22</v>
      </c>
      <c r="B102">
        <v>28144265</v>
      </c>
      <c r="C102">
        <v>28197486</v>
      </c>
      <c r="D102" t="s">
        <v>484</v>
      </c>
      <c r="E102" t="s">
        <v>485</v>
      </c>
      <c r="F102" t="s">
        <v>51</v>
      </c>
      <c r="G102" t="s">
        <v>486</v>
      </c>
    </row>
    <row r="103" spans="1:7" x14ac:dyDescent="0.3">
      <c r="A103">
        <v>5</v>
      </c>
      <c r="B103">
        <v>141704858</v>
      </c>
      <c r="C103">
        <v>142051566</v>
      </c>
      <c r="D103" t="s">
        <v>490</v>
      </c>
      <c r="F103" t="s">
        <v>19</v>
      </c>
      <c r="G103" t="s">
        <v>491</v>
      </c>
    </row>
    <row r="104" spans="1:7" x14ac:dyDescent="0.3">
      <c r="A104">
        <v>8</v>
      </c>
      <c r="B104">
        <v>81035087</v>
      </c>
      <c r="C104">
        <v>81039905</v>
      </c>
      <c r="D104" t="s">
        <v>498</v>
      </c>
      <c r="F104" t="s">
        <v>19</v>
      </c>
      <c r="G104" t="s">
        <v>499</v>
      </c>
    </row>
    <row r="105" spans="1:7" x14ac:dyDescent="0.3">
      <c r="A105">
        <v>3</v>
      </c>
      <c r="B105">
        <v>171757418</v>
      </c>
      <c r="C105">
        <v>172119455</v>
      </c>
      <c r="D105" t="s">
        <v>501</v>
      </c>
      <c r="E105" t="s">
        <v>502</v>
      </c>
      <c r="F105" t="s">
        <v>54</v>
      </c>
      <c r="G105" t="s">
        <v>503</v>
      </c>
    </row>
    <row r="106" spans="1:7" x14ac:dyDescent="0.3">
      <c r="A106">
        <v>3</v>
      </c>
      <c r="B106">
        <v>171757418</v>
      </c>
      <c r="C106">
        <v>172119455</v>
      </c>
      <c r="D106" t="s">
        <v>501</v>
      </c>
      <c r="E106" t="s">
        <v>502</v>
      </c>
      <c r="F106" t="s">
        <v>56</v>
      </c>
      <c r="G106" t="s">
        <v>503</v>
      </c>
    </row>
    <row r="107" spans="1:7" x14ac:dyDescent="0.3">
      <c r="A107">
        <v>3</v>
      </c>
      <c r="B107">
        <v>171757418</v>
      </c>
      <c r="C107">
        <v>172119455</v>
      </c>
      <c r="D107" t="s">
        <v>501</v>
      </c>
      <c r="E107" t="s">
        <v>502</v>
      </c>
      <c r="F107" t="s">
        <v>51</v>
      </c>
      <c r="G107" t="s">
        <v>503</v>
      </c>
    </row>
    <row r="108" spans="1:7" x14ac:dyDescent="0.3">
      <c r="A108">
        <v>12</v>
      </c>
      <c r="B108">
        <v>50031724</v>
      </c>
      <c r="C108">
        <v>50101948</v>
      </c>
      <c r="D108" t="s">
        <v>517</v>
      </c>
      <c r="E108" t="s">
        <v>518</v>
      </c>
      <c r="F108" t="s">
        <v>54</v>
      </c>
      <c r="G108" t="s">
        <v>519</v>
      </c>
    </row>
    <row r="109" spans="1:7" x14ac:dyDescent="0.3">
      <c r="A109">
        <v>12</v>
      </c>
      <c r="B109">
        <v>50031724</v>
      </c>
      <c r="C109">
        <v>50101948</v>
      </c>
      <c r="D109" t="s">
        <v>517</v>
      </c>
      <c r="E109" t="s">
        <v>518</v>
      </c>
      <c r="F109" t="s">
        <v>51</v>
      </c>
      <c r="G109" t="s">
        <v>519</v>
      </c>
    </row>
    <row r="110" spans="1:7" x14ac:dyDescent="0.3">
      <c r="A110">
        <v>12</v>
      </c>
      <c r="B110">
        <v>50031724</v>
      </c>
      <c r="C110">
        <v>50101948</v>
      </c>
      <c r="D110" t="s">
        <v>517</v>
      </c>
      <c r="E110" t="s">
        <v>518</v>
      </c>
      <c r="F110" t="s">
        <v>56</v>
      </c>
      <c r="G110" t="s">
        <v>519</v>
      </c>
    </row>
    <row r="111" spans="1:7" x14ac:dyDescent="0.3">
      <c r="A111">
        <v>5</v>
      </c>
      <c r="B111">
        <v>151056506</v>
      </c>
      <c r="C111">
        <v>151104343</v>
      </c>
      <c r="D111" t="s">
        <v>528</v>
      </c>
      <c r="F111" t="s">
        <v>19</v>
      </c>
      <c r="G111" t="s">
        <v>529</v>
      </c>
    </row>
    <row r="112" spans="1:7" x14ac:dyDescent="0.3">
      <c r="A112">
        <v>3</v>
      </c>
      <c r="B112">
        <v>172223298</v>
      </c>
      <c r="C112">
        <v>172241297</v>
      </c>
      <c r="D112" t="s">
        <v>532</v>
      </c>
      <c r="E112" t="s">
        <v>533</v>
      </c>
      <c r="F112" t="s">
        <v>54</v>
      </c>
      <c r="G112" t="s">
        <v>534</v>
      </c>
    </row>
    <row r="113" spans="1:7" x14ac:dyDescent="0.3">
      <c r="A113">
        <v>3</v>
      </c>
      <c r="B113">
        <v>172223298</v>
      </c>
      <c r="C113">
        <v>172241297</v>
      </c>
      <c r="D113" t="s">
        <v>532</v>
      </c>
      <c r="E113" t="s">
        <v>533</v>
      </c>
      <c r="F113" t="s">
        <v>151</v>
      </c>
      <c r="G113" t="s">
        <v>534</v>
      </c>
    </row>
    <row r="114" spans="1:7" x14ac:dyDescent="0.3">
      <c r="A114">
        <v>3</v>
      </c>
      <c r="B114">
        <v>172223298</v>
      </c>
      <c r="C114">
        <v>172241297</v>
      </c>
      <c r="D114" t="s">
        <v>532</v>
      </c>
      <c r="E114" t="s">
        <v>533</v>
      </c>
      <c r="F114" t="s">
        <v>56</v>
      </c>
      <c r="G114" t="s">
        <v>534</v>
      </c>
    </row>
    <row r="115" spans="1:7" x14ac:dyDescent="0.3">
      <c r="A115">
        <v>11</v>
      </c>
      <c r="B115">
        <v>112658027</v>
      </c>
      <c r="C115">
        <v>112666577</v>
      </c>
      <c r="D115" t="s">
        <v>541</v>
      </c>
      <c r="F115" t="s">
        <v>10</v>
      </c>
      <c r="G115" t="s">
        <v>542</v>
      </c>
    </row>
    <row r="116" spans="1:7" x14ac:dyDescent="0.3">
      <c r="A116">
        <v>3</v>
      </c>
      <c r="B116">
        <v>27674467</v>
      </c>
      <c r="C116">
        <v>27675211</v>
      </c>
      <c r="D116" t="s">
        <v>544</v>
      </c>
      <c r="F116" t="s">
        <v>84</v>
      </c>
      <c r="G116" t="s">
        <v>545</v>
      </c>
    </row>
    <row r="117" spans="1:7" x14ac:dyDescent="0.3">
      <c r="A117">
        <v>13</v>
      </c>
      <c r="B117">
        <v>33006554</v>
      </c>
      <c r="C117">
        <v>33112970</v>
      </c>
      <c r="D117" t="s">
        <v>548</v>
      </c>
      <c r="E117" t="s">
        <v>549</v>
      </c>
      <c r="F117" t="s">
        <v>51</v>
      </c>
      <c r="G117" t="s">
        <v>550</v>
      </c>
    </row>
    <row r="118" spans="1:7" x14ac:dyDescent="0.3">
      <c r="A118">
        <v>13</v>
      </c>
      <c r="B118">
        <v>33006554</v>
      </c>
      <c r="C118">
        <v>33112970</v>
      </c>
      <c r="D118" t="s">
        <v>548</v>
      </c>
      <c r="E118" t="s">
        <v>549</v>
      </c>
      <c r="F118" t="s">
        <v>54</v>
      </c>
      <c r="G118" t="s">
        <v>550</v>
      </c>
    </row>
    <row r="119" spans="1:7" x14ac:dyDescent="0.3">
      <c r="A119">
        <v>13</v>
      </c>
      <c r="B119">
        <v>33006554</v>
      </c>
      <c r="C119">
        <v>33112970</v>
      </c>
      <c r="D119" t="s">
        <v>548</v>
      </c>
      <c r="E119" t="s">
        <v>549</v>
      </c>
      <c r="F119" t="s">
        <v>56</v>
      </c>
      <c r="G119" t="s">
        <v>550</v>
      </c>
    </row>
    <row r="120" spans="1:7" x14ac:dyDescent="0.3">
      <c r="A120">
        <v>17</v>
      </c>
      <c r="B120">
        <v>4067201</v>
      </c>
      <c r="C120">
        <v>4167274</v>
      </c>
      <c r="D120" t="s">
        <v>566</v>
      </c>
      <c r="E120" t="s">
        <v>567</v>
      </c>
      <c r="F120" t="s">
        <v>54</v>
      </c>
      <c r="G120" t="s">
        <v>568</v>
      </c>
    </row>
    <row r="121" spans="1:7" x14ac:dyDescent="0.3">
      <c r="A121">
        <v>17</v>
      </c>
      <c r="B121">
        <v>4067201</v>
      </c>
      <c r="C121">
        <v>4167274</v>
      </c>
      <c r="D121" t="s">
        <v>566</v>
      </c>
      <c r="E121" t="s">
        <v>567</v>
      </c>
      <c r="F121" t="s">
        <v>151</v>
      </c>
      <c r="G121" t="s">
        <v>568</v>
      </c>
    </row>
    <row r="122" spans="1:7" x14ac:dyDescent="0.3">
      <c r="A122">
        <v>17</v>
      </c>
      <c r="B122">
        <v>4067201</v>
      </c>
      <c r="C122">
        <v>4167274</v>
      </c>
      <c r="D122" t="s">
        <v>566</v>
      </c>
      <c r="E122" t="s">
        <v>567</v>
      </c>
      <c r="F122" t="s">
        <v>56</v>
      </c>
      <c r="G122" t="s">
        <v>568</v>
      </c>
    </row>
    <row r="123" spans="1:7" x14ac:dyDescent="0.3">
      <c r="A123">
        <v>17</v>
      </c>
      <c r="B123">
        <v>4067201</v>
      </c>
      <c r="C123">
        <v>4167274</v>
      </c>
      <c r="D123" t="s">
        <v>566</v>
      </c>
      <c r="E123" t="s">
        <v>567</v>
      </c>
      <c r="F123" t="s">
        <v>51</v>
      </c>
      <c r="G123" t="s">
        <v>568</v>
      </c>
    </row>
    <row r="124" spans="1:7" x14ac:dyDescent="0.3">
      <c r="A124">
        <v>11</v>
      </c>
      <c r="B124">
        <v>69860964</v>
      </c>
      <c r="C124">
        <v>69867165</v>
      </c>
      <c r="D124" t="s">
        <v>583</v>
      </c>
      <c r="F124" t="s">
        <v>10</v>
      </c>
      <c r="G124" t="s">
        <v>584</v>
      </c>
    </row>
    <row r="125" spans="1:7" x14ac:dyDescent="0.3">
      <c r="A125">
        <v>8</v>
      </c>
      <c r="B125">
        <v>17501304</v>
      </c>
      <c r="C125">
        <v>17658426</v>
      </c>
      <c r="D125" t="s">
        <v>587</v>
      </c>
      <c r="E125" t="s">
        <v>588</v>
      </c>
      <c r="F125" t="s">
        <v>56</v>
      </c>
      <c r="G125" t="s">
        <v>589</v>
      </c>
    </row>
    <row r="126" spans="1:7" x14ac:dyDescent="0.3">
      <c r="A126">
        <v>8</v>
      </c>
      <c r="B126">
        <v>17501304</v>
      </c>
      <c r="C126">
        <v>17658426</v>
      </c>
      <c r="D126" t="s">
        <v>587</v>
      </c>
      <c r="E126" t="s">
        <v>588</v>
      </c>
      <c r="F126" t="s">
        <v>54</v>
      </c>
      <c r="G126" t="s">
        <v>589</v>
      </c>
    </row>
    <row r="127" spans="1:7" x14ac:dyDescent="0.3">
      <c r="A127">
        <v>8</v>
      </c>
      <c r="B127">
        <v>17501304</v>
      </c>
      <c r="C127">
        <v>17658426</v>
      </c>
      <c r="D127" t="s">
        <v>587</v>
      </c>
      <c r="E127" t="s">
        <v>588</v>
      </c>
      <c r="F127" t="s">
        <v>151</v>
      </c>
      <c r="G127" t="s">
        <v>589</v>
      </c>
    </row>
    <row r="128" spans="1:7" x14ac:dyDescent="0.3">
      <c r="A128">
        <v>8</v>
      </c>
      <c r="B128">
        <v>17501304</v>
      </c>
      <c r="C128">
        <v>17658426</v>
      </c>
      <c r="D128" t="s">
        <v>587</v>
      </c>
      <c r="E128" t="s">
        <v>588</v>
      </c>
      <c r="F128" t="s">
        <v>51</v>
      </c>
      <c r="G128" t="s">
        <v>589</v>
      </c>
    </row>
    <row r="129" spans="1:7" x14ac:dyDescent="0.3">
      <c r="A129">
        <v>6</v>
      </c>
      <c r="B129">
        <v>152442819</v>
      </c>
      <c r="C129">
        <v>152958936</v>
      </c>
      <c r="D129" t="s">
        <v>620</v>
      </c>
      <c r="E129" t="s">
        <v>621</v>
      </c>
      <c r="F129" t="s">
        <v>54</v>
      </c>
      <c r="G129" t="s">
        <v>622</v>
      </c>
    </row>
    <row r="130" spans="1:7" x14ac:dyDescent="0.3">
      <c r="A130">
        <v>6</v>
      </c>
      <c r="B130">
        <v>152442819</v>
      </c>
      <c r="C130">
        <v>152958936</v>
      </c>
      <c r="D130" t="s">
        <v>620</v>
      </c>
      <c r="E130" t="s">
        <v>621</v>
      </c>
      <c r="F130" t="s">
        <v>56</v>
      </c>
      <c r="G130" t="s">
        <v>622</v>
      </c>
    </row>
    <row r="131" spans="1:7" x14ac:dyDescent="0.3">
      <c r="A131">
        <v>6</v>
      </c>
      <c r="B131">
        <v>152442819</v>
      </c>
      <c r="C131">
        <v>152958936</v>
      </c>
      <c r="D131" t="s">
        <v>620</v>
      </c>
      <c r="E131" t="s">
        <v>621</v>
      </c>
      <c r="F131" t="s">
        <v>51</v>
      </c>
      <c r="G131" t="s">
        <v>622</v>
      </c>
    </row>
    <row r="132" spans="1:7" x14ac:dyDescent="0.3">
      <c r="A132">
        <v>6</v>
      </c>
      <c r="B132">
        <v>152442819</v>
      </c>
      <c r="C132">
        <v>152958936</v>
      </c>
      <c r="D132" t="s">
        <v>620</v>
      </c>
      <c r="E132" t="s">
        <v>621</v>
      </c>
      <c r="F132" t="s">
        <v>151</v>
      </c>
      <c r="G132" t="s">
        <v>622</v>
      </c>
    </row>
    <row r="133" spans="1:7" x14ac:dyDescent="0.3">
      <c r="A133">
        <v>2</v>
      </c>
      <c r="B133">
        <v>69240310</v>
      </c>
      <c r="C133">
        <v>69476459</v>
      </c>
      <c r="D133" t="s">
        <v>664</v>
      </c>
      <c r="E133" t="s">
        <v>665</v>
      </c>
      <c r="F133" t="s">
        <v>54</v>
      </c>
      <c r="G133" t="s">
        <v>666</v>
      </c>
    </row>
    <row r="134" spans="1:7" x14ac:dyDescent="0.3">
      <c r="A134">
        <v>2</v>
      </c>
      <c r="B134">
        <v>69240310</v>
      </c>
      <c r="C134">
        <v>69476459</v>
      </c>
      <c r="D134" t="s">
        <v>664</v>
      </c>
      <c r="E134" t="s">
        <v>665</v>
      </c>
      <c r="F134" t="s">
        <v>56</v>
      </c>
      <c r="G134" t="s">
        <v>666</v>
      </c>
    </row>
    <row r="135" spans="1:7" x14ac:dyDescent="0.3">
      <c r="A135">
        <v>10</v>
      </c>
      <c r="B135">
        <v>46937463</v>
      </c>
      <c r="C135">
        <v>46951699</v>
      </c>
      <c r="D135" t="s">
        <v>674</v>
      </c>
      <c r="F135" t="s">
        <v>10</v>
      </c>
      <c r="G135" t="s">
        <v>675</v>
      </c>
    </row>
    <row r="136" spans="1:7" x14ac:dyDescent="0.3">
      <c r="A136">
        <v>15</v>
      </c>
      <c r="B136">
        <v>101417919</v>
      </c>
      <c r="C136">
        <v>101456831</v>
      </c>
      <c r="D136" t="s">
        <v>684</v>
      </c>
      <c r="E136" t="s">
        <v>685</v>
      </c>
      <c r="F136" t="s">
        <v>54</v>
      </c>
      <c r="G136" t="s">
        <v>686</v>
      </c>
    </row>
    <row r="137" spans="1:7" x14ac:dyDescent="0.3">
      <c r="A137">
        <v>15</v>
      </c>
      <c r="B137">
        <v>101417919</v>
      </c>
      <c r="C137">
        <v>101456831</v>
      </c>
      <c r="D137" t="s">
        <v>684</v>
      </c>
      <c r="E137" t="s">
        <v>685</v>
      </c>
      <c r="F137" t="s">
        <v>151</v>
      </c>
      <c r="G137" t="s">
        <v>686</v>
      </c>
    </row>
    <row r="138" spans="1:7" x14ac:dyDescent="0.3">
      <c r="A138">
        <v>15</v>
      </c>
      <c r="B138">
        <v>101417919</v>
      </c>
      <c r="C138">
        <v>101456831</v>
      </c>
      <c r="D138" t="s">
        <v>684</v>
      </c>
      <c r="E138" t="s">
        <v>685</v>
      </c>
      <c r="F138" t="s">
        <v>51</v>
      </c>
      <c r="G138" t="s">
        <v>686</v>
      </c>
    </row>
    <row r="139" spans="1:7" x14ac:dyDescent="0.3">
      <c r="A139">
        <v>15</v>
      </c>
      <c r="B139">
        <v>101417919</v>
      </c>
      <c r="C139">
        <v>101456831</v>
      </c>
      <c r="D139" t="s">
        <v>684</v>
      </c>
      <c r="E139" t="s">
        <v>685</v>
      </c>
      <c r="F139" t="s">
        <v>56</v>
      </c>
      <c r="G139" t="s">
        <v>686</v>
      </c>
    </row>
    <row r="140" spans="1:7" x14ac:dyDescent="0.3">
      <c r="A140">
        <v>11</v>
      </c>
      <c r="B140">
        <v>3875757</v>
      </c>
      <c r="C140">
        <v>4114439</v>
      </c>
      <c r="D140" t="s">
        <v>694</v>
      </c>
      <c r="E140" t="s">
        <v>695</v>
      </c>
      <c r="F140" t="s">
        <v>54</v>
      </c>
      <c r="G140" t="s">
        <v>696</v>
      </c>
    </row>
    <row r="141" spans="1:7" x14ac:dyDescent="0.3">
      <c r="A141">
        <v>11</v>
      </c>
      <c r="B141">
        <v>3875757</v>
      </c>
      <c r="C141">
        <v>4114439</v>
      </c>
      <c r="D141" t="s">
        <v>694</v>
      </c>
      <c r="E141" t="s">
        <v>695</v>
      </c>
      <c r="F141" t="s">
        <v>51</v>
      </c>
      <c r="G141" t="s">
        <v>696</v>
      </c>
    </row>
    <row r="142" spans="1:7" x14ac:dyDescent="0.3">
      <c r="A142">
        <v>11</v>
      </c>
      <c r="B142">
        <v>3875757</v>
      </c>
      <c r="C142">
        <v>4114439</v>
      </c>
      <c r="D142" t="s">
        <v>694</v>
      </c>
      <c r="E142" t="s">
        <v>695</v>
      </c>
      <c r="F142" t="s">
        <v>56</v>
      </c>
      <c r="G142" t="s">
        <v>696</v>
      </c>
    </row>
    <row r="143" spans="1:7" x14ac:dyDescent="0.3">
      <c r="A143">
        <v>11</v>
      </c>
      <c r="B143">
        <v>122026130</v>
      </c>
      <c r="C143">
        <v>122293579</v>
      </c>
      <c r="D143" t="s">
        <v>716</v>
      </c>
      <c r="F143" t="s">
        <v>10</v>
      </c>
      <c r="G143" t="s">
        <v>717</v>
      </c>
    </row>
    <row r="144" spans="1:7" x14ac:dyDescent="0.3">
      <c r="A144">
        <v>11</v>
      </c>
      <c r="B144">
        <v>122026130</v>
      </c>
      <c r="C144">
        <v>122293579</v>
      </c>
      <c r="D144" t="s">
        <v>716</v>
      </c>
      <c r="F144" t="s">
        <v>51</v>
      </c>
      <c r="G144" t="s">
        <v>717</v>
      </c>
    </row>
    <row r="145" spans="1:7" x14ac:dyDescent="0.3">
      <c r="A145">
        <v>10</v>
      </c>
      <c r="B145">
        <v>29746267</v>
      </c>
      <c r="C145">
        <v>30025710</v>
      </c>
      <c r="D145" t="s">
        <v>727</v>
      </c>
      <c r="E145" t="s">
        <v>728</v>
      </c>
      <c r="F145" t="s">
        <v>54</v>
      </c>
      <c r="G145" t="s">
        <v>729</v>
      </c>
    </row>
    <row r="146" spans="1:7" x14ac:dyDescent="0.3">
      <c r="A146">
        <v>10</v>
      </c>
      <c r="B146">
        <v>29746267</v>
      </c>
      <c r="C146">
        <v>30025710</v>
      </c>
      <c r="D146" t="s">
        <v>727</v>
      </c>
      <c r="E146" t="s">
        <v>728</v>
      </c>
      <c r="F146" t="s">
        <v>51</v>
      </c>
      <c r="G146" t="s">
        <v>729</v>
      </c>
    </row>
    <row r="147" spans="1:7" x14ac:dyDescent="0.3">
      <c r="A147">
        <v>11</v>
      </c>
      <c r="B147">
        <v>12115543</v>
      </c>
      <c r="C147">
        <v>12285334</v>
      </c>
      <c r="D147" t="s">
        <v>744</v>
      </c>
      <c r="E147" t="s">
        <v>745</v>
      </c>
      <c r="F147" t="s">
        <v>54</v>
      </c>
      <c r="G147" t="s">
        <v>746</v>
      </c>
    </row>
    <row r="148" spans="1:7" x14ac:dyDescent="0.3">
      <c r="A148">
        <v>11</v>
      </c>
      <c r="B148">
        <v>12115543</v>
      </c>
      <c r="C148">
        <v>12285334</v>
      </c>
      <c r="D148" t="s">
        <v>744</v>
      </c>
      <c r="E148" t="s">
        <v>745</v>
      </c>
      <c r="F148" t="s">
        <v>51</v>
      </c>
      <c r="G148" t="s">
        <v>746</v>
      </c>
    </row>
    <row r="149" spans="1:7" x14ac:dyDescent="0.3">
      <c r="A149">
        <v>11</v>
      </c>
      <c r="B149">
        <v>12115543</v>
      </c>
      <c r="C149">
        <v>12285334</v>
      </c>
      <c r="D149" t="s">
        <v>744</v>
      </c>
      <c r="E149" t="s">
        <v>745</v>
      </c>
      <c r="F149" t="s">
        <v>56</v>
      </c>
      <c r="G149" t="s">
        <v>746</v>
      </c>
    </row>
    <row r="150" spans="1:7" x14ac:dyDescent="0.3">
      <c r="A150">
        <v>7</v>
      </c>
      <c r="B150">
        <v>137559725</v>
      </c>
      <c r="C150">
        <v>137686813</v>
      </c>
      <c r="D150" t="s">
        <v>778</v>
      </c>
      <c r="E150" t="s">
        <v>779</v>
      </c>
      <c r="F150" t="s">
        <v>54</v>
      </c>
      <c r="G150" t="s">
        <v>780</v>
      </c>
    </row>
    <row r="151" spans="1:7" x14ac:dyDescent="0.3">
      <c r="A151">
        <v>7</v>
      </c>
      <c r="B151">
        <v>137559725</v>
      </c>
      <c r="C151">
        <v>137686813</v>
      </c>
      <c r="D151" t="s">
        <v>778</v>
      </c>
      <c r="E151" t="s">
        <v>779</v>
      </c>
      <c r="F151" t="s">
        <v>51</v>
      </c>
      <c r="G151" t="s">
        <v>780</v>
      </c>
    </row>
    <row r="152" spans="1:7" x14ac:dyDescent="0.3">
      <c r="A152">
        <v>15</v>
      </c>
      <c r="B152">
        <v>101459420</v>
      </c>
      <c r="C152">
        <v>101610317</v>
      </c>
      <c r="D152" t="s">
        <v>787</v>
      </c>
      <c r="E152" t="s">
        <v>788</v>
      </c>
      <c r="F152" t="s">
        <v>54</v>
      </c>
      <c r="G152" t="s">
        <v>789</v>
      </c>
    </row>
    <row r="153" spans="1:7" x14ac:dyDescent="0.3">
      <c r="A153">
        <v>15</v>
      </c>
      <c r="B153">
        <v>101459420</v>
      </c>
      <c r="C153">
        <v>101610317</v>
      </c>
      <c r="D153" t="s">
        <v>787</v>
      </c>
      <c r="E153" t="s">
        <v>788</v>
      </c>
      <c r="F153" t="s">
        <v>56</v>
      </c>
      <c r="G153" t="s">
        <v>789</v>
      </c>
    </row>
    <row r="154" spans="1:7" x14ac:dyDescent="0.3">
      <c r="A154">
        <v>15</v>
      </c>
      <c r="B154">
        <v>101459420</v>
      </c>
      <c r="C154">
        <v>101610317</v>
      </c>
      <c r="D154" t="s">
        <v>787</v>
      </c>
      <c r="E154" t="s">
        <v>788</v>
      </c>
      <c r="F154" t="s">
        <v>151</v>
      </c>
      <c r="G154" t="s">
        <v>789</v>
      </c>
    </row>
    <row r="155" spans="1:7" x14ac:dyDescent="0.3">
      <c r="A155">
        <v>15</v>
      </c>
      <c r="B155">
        <v>101459420</v>
      </c>
      <c r="C155">
        <v>101610317</v>
      </c>
      <c r="D155" t="s">
        <v>787</v>
      </c>
      <c r="E155" t="s">
        <v>788</v>
      </c>
      <c r="F155" t="s">
        <v>51</v>
      </c>
      <c r="G155" t="s">
        <v>789</v>
      </c>
    </row>
    <row r="156" spans="1:7" x14ac:dyDescent="0.3">
      <c r="A156">
        <v>2</v>
      </c>
      <c r="B156">
        <v>1635659</v>
      </c>
      <c r="C156">
        <v>1748624</v>
      </c>
      <c r="D156" t="s">
        <v>802</v>
      </c>
      <c r="E156" t="s">
        <v>803</v>
      </c>
      <c r="F156" t="s">
        <v>54</v>
      </c>
      <c r="G156" t="s">
        <v>804</v>
      </c>
    </row>
    <row r="157" spans="1:7" x14ac:dyDescent="0.3">
      <c r="A157">
        <v>2</v>
      </c>
      <c r="B157">
        <v>1635659</v>
      </c>
      <c r="C157">
        <v>1748624</v>
      </c>
      <c r="D157" t="s">
        <v>802</v>
      </c>
      <c r="E157" t="s">
        <v>803</v>
      </c>
      <c r="F157" t="s">
        <v>56</v>
      </c>
      <c r="G157" t="s">
        <v>804</v>
      </c>
    </row>
    <row r="158" spans="1:7" x14ac:dyDescent="0.3">
      <c r="A158">
        <v>2</v>
      </c>
      <c r="B158">
        <v>1635659</v>
      </c>
      <c r="C158">
        <v>1748624</v>
      </c>
      <c r="D158" t="s">
        <v>802</v>
      </c>
      <c r="E158" t="s">
        <v>803</v>
      </c>
      <c r="F158" t="s">
        <v>151</v>
      </c>
      <c r="G158" t="s">
        <v>804</v>
      </c>
    </row>
    <row r="159" spans="1:7" x14ac:dyDescent="0.3">
      <c r="A159">
        <v>2</v>
      </c>
      <c r="B159">
        <v>1635659</v>
      </c>
      <c r="C159">
        <v>1748624</v>
      </c>
      <c r="D159" t="s">
        <v>802</v>
      </c>
      <c r="E159" t="s">
        <v>803</v>
      </c>
      <c r="F159" t="s">
        <v>51</v>
      </c>
      <c r="G159" t="s">
        <v>804</v>
      </c>
    </row>
    <row r="160" spans="1:7" x14ac:dyDescent="0.3">
      <c r="A160">
        <v>10</v>
      </c>
      <c r="B160">
        <v>46951472</v>
      </c>
      <c r="C160">
        <v>46966835</v>
      </c>
      <c r="D160" t="s">
        <v>819</v>
      </c>
      <c r="F160" t="s">
        <v>19</v>
      </c>
      <c r="G160" t="s">
        <v>820</v>
      </c>
    </row>
    <row r="161" spans="1:7" x14ac:dyDescent="0.3">
      <c r="A161">
        <v>15</v>
      </c>
      <c r="B161">
        <v>101715928</v>
      </c>
      <c r="C161">
        <v>101792137</v>
      </c>
      <c r="D161" t="s">
        <v>823</v>
      </c>
      <c r="E161" t="s">
        <v>824</v>
      </c>
      <c r="F161" t="s">
        <v>54</v>
      </c>
      <c r="G161" t="s">
        <v>825</v>
      </c>
    </row>
    <row r="162" spans="1:7" x14ac:dyDescent="0.3">
      <c r="A162">
        <v>15</v>
      </c>
      <c r="B162">
        <v>101715928</v>
      </c>
      <c r="C162">
        <v>101792137</v>
      </c>
      <c r="D162" t="s">
        <v>823</v>
      </c>
      <c r="E162" t="s">
        <v>824</v>
      </c>
      <c r="F162" t="s">
        <v>51</v>
      </c>
      <c r="G162" t="s">
        <v>825</v>
      </c>
    </row>
    <row r="163" spans="1:7" x14ac:dyDescent="0.3">
      <c r="A163">
        <v>10</v>
      </c>
      <c r="B163">
        <v>33466420</v>
      </c>
      <c r="C163">
        <v>33625190</v>
      </c>
      <c r="D163" t="s">
        <v>832</v>
      </c>
      <c r="E163" t="s">
        <v>833</v>
      </c>
      <c r="F163" t="s">
        <v>54</v>
      </c>
      <c r="G163" t="s">
        <v>834</v>
      </c>
    </row>
    <row r="164" spans="1:7" x14ac:dyDescent="0.3">
      <c r="A164">
        <v>11</v>
      </c>
      <c r="B164">
        <v>111473115</v>
      </c>
      <c r="C164">
        <v>111601577</v>
      </c>
      <c r="D164" t="s">
        <v>849</v>
      </c>
      <c r="E164" t="s">
        <v>850</v>
      </c>
      <c r="F164" t="s">
        <v>54</v>
      </c>
      <c r="G164" t="s">
        <v>851</v>
      </c>
    </row>
    <row r="165" spans="1:7" x14ac:dyDescent="0.3">
      <c r="A165">
        <v>11</v>
      </c>
      <c r="B165">
        <v>111473115</v>
      </c>
      <c r="C165">
        <v>111601577</v>
      </c>
      <c r="D165" t="s">
        <v>849</v>
      </c>
      <c r="E165" t="s">
        <v>850</v>
      </c>
      <c r="F165" t="s">
        <v>51</v>
      </c>
      <c r="G165" t="s">
        <v>851</v>
      </c>
    </row>
    <row r="166" spans="1:7" x14ac:dyDescent="0.3">
      <c r="A166">
        <v>11</v>
      </c>
      <c r="B166">
        <v>111597632</v>
      </c>
      <c r="C166">
        <v>111637151</v>
      </c>
      <c r="D166" t="s">
        <v>854</v>
      </c>
      <c r="E166" t="s">
        <v>855</v>
      </c>
      <c r="F166" t="s">
        <v>54</v>
      </c>
      <c r="G166" t="s">
        <v>856</v>
      </c>
    </row>
    <row r="167" spans="1:7" x14ac:dyDescent="0.3">
      <c r="A167">
        <v>11</v>
      </c>
      <c r="B167">
        <v>111597632</v>
      </c>
      <c r="C167">
        <v>111637151</v>
      </c>
      <c r="D167" t="s">
        <v>854</v>
      </c>
      <c r="E167" t="s">
        <v>855</v>
      </c>
      <c r="F167" t="s">
        <v>51</v>
      </c>
      <c r="G167" t="s">
        <v>856</v>
      </c>
    </row>
    <row r="168" spans="1:7" x14ac:dyDescent="0.3">
      <c r="A168">
        <v>11</v>
      </c>
      <c r="B168">
        <v>111597632</v>
      </c>
      <c r="C168">
        <v>111637151</v>
      </c>
      <c r="D168" t="s">
        <v>854</v>
      </c>
      <c r="E168" t="s">
        <v>855</v>
      </c>
      <c r="F168" t="s">
        <v>151</v>
      </c>
      <c r="G168" t="s">
        <v>856</v>
      </c>
    </row>
    <row r="169" spans="1:7" x14ac:dyDescent="0.3">
      <c r="A169">
        <v>11</v>
      </c>
      <c r="B169">
        <v>111597632</v>
      </c>
      <c r="C169">
        <v>111637151</v>
      </c>
      <c r="D169" t="s">
        <v>854</v>
      </c>
      <c r="E169" t="s">
        <v>855</v>
      </c>
      <c r="F169" t="s">
        <v>56</v>
      </c>
      <c r="G169" t="s">
        <v>856</v>
      </c>
    </row>
    <row r="170" spans="1:7" x14ac:dyDescent="0.3">
      <c r="A170">
        <v>3</v>
      </c>
      <c r="B170">
        <v>42846244</v>
      </c>
      <c r="C170">
        <v>42929466</v>
      </c>
      <c r="D170" t="s">
        <v>870</v>
      </c>
      <c r="E170" t="s">
        <v>871</v>
      </c>
      <c r="F170" t="s">
        <v>51</v>
      </c>
      <c r="G170" t="s">
        <v>872</v>
      </c>
    </row>
    <row r="171" spans="1:7" x14ac:dyDescent="0.3">
      <c r="A171">
        <v>3</v>
      </c>
      <c r="B171">
        <v>42846244</v>
      </c>
      <c r="C171">
        <v>42929466</v>
      </c>
      <c r="D171" t="s">
        <v>870</v>
      </c>
      <c r="E171" t="s">
        <v>871</v>
      </c>
      <c r="F171" t="s">
        <v>54</v>
      </c>
      <c r="G171" t="s">
        <v>872</v>
      </c>
    </row>
    <row r="172" spans="1:7" x14ac:dyDescent="0.3">
      <c r="A172">
        <v>3</v>
      </c>
      <c r="B172">
        <v>182895831</v>
      </c>
      <c r="C172">
        <v>183146566</v>
      </c>
      <c r="D172" t="s">
        <v>885</v>
      </c>
      <c r="E172" t="s">
        <v>886</v>
      </c>
      <c r="F172" t="s">
        <v>54</v>
      </c>
      <c r="G172" t="s">
        <v>887</v>
      </c>
    </row>
    <row r="173" spans="1:7" x14ac:dyDescent="0.3">
      <c r="A173">
        <v>3</v>
      </c>
      <c r="B173">
        <v>182895831</v>
      </c>
      <c r="C173">
        <v>183146566</v>
      </c>
      <c r="D173" t="s">
        <v>885</v>
      </c>
      <c r="E173" t="s">
        <v>886</v>
      </c>
      <c r="F173" t="s">
        <v>56</v>
      </c>
      <c r="G173" t="s">
        <v>887</v>
      </c>
    </row>
    <row r="174" spans="1:7" x14ac:dyDescent="0.3">
      <c r="A174">
        <v>3</v>
      </c>
      <c r="B174">
        <v>182895831</v>
      </c>
      <c r="C174">
        <v>183146566</v>
      </c>
      <c r="D174" t="s">
        <v>885</v>
      </c>
      <c r="E174" t="s">
        <v>886</v>
      </c>
      <c r="F174" t="s">
        <v>51</v>
      </c>
      <c r="G174" t="s">
        <v>887</v>
      </c>
    </row>
    <row r="175" spans="1:7" x14ac:dyDescent="0.3">
      <c r="A175">
        <v>17</v>
      </c>
      <c r="B175">
        <v>38459457</v>
      </c>
      <c r="C175">
        <v>38460909</v>
      </c>
      <c r="D175" t="s">
        <v>901</v>
      </c>
      <c r="F175" t="s">
        <v>10</v>
      </c>
      <c r="G175" t="s">
        <v>902</v>
      </c>
    </row>
    <row r="176" spans="1:7" x14ac:dyDescent="0.3">
      <c r="A176">
        <v>5</v>
      </c>
      <c r="B176">
        <v>14143811</v>
      </c>
      <c r="C176">
        <v>14532235</v>
      </c>
      <c r="D176" t="s">
        <v>904</v>
      </c>
      <c r="E176" t="s">
        <v>905</v>
      </c>
      <c r="F176" t="s">
        <v>56</v>
      </c>
      <c r="G176" t="s">
        <v>906</v>
      </c>
    </row>
    <row r="177" spans="1:7" x14ac:dyDescent="0.3">
      <c r="A177">
        <v>5</v>
      </c>
      <c r="B177">
        <v>14143811</v>
      </c>
      <c r="C177">
        <v>14532235</v>
      </c>
      <c r="D177" t="s">
        <v>904</v>
      </c>
      <c r="E177" t="s">
        <v>905</v>
      </c>
      <c r="F177" t="s">
        <v>54</v>
      </c>
      <c r="G177" t="s">
        <v>906</v>
      </c>
    </row>
    <row r="178" spans="1:7" x14ac:dyDescent="0.3">
      <c r="A178">
        <v>5</v>
      </c>
      <c r="B178">
        <v>14143811</v>
      </c>
      <c r="C178">
        <v>14532235</v>
      </c>
      <c r="D178" t="s">
        <v>904</v>
      </c>
      <c r="E178" t="s">
        <v>905</v>
      </c>
      <c r="F178" t="s">
        <v>151</v>
      </c>
      <c r="G178" t="s">
        <v>906</v>
      </c>
    </row>
    <row r="179" spans="1:7" x14ac:dyDescent="0.3">
      <c r="A179">
        <v>5</v>
      </c>
      <c r="B179">
        <v>14143811</v>
      </c>
      <c r="C179">
        <v>14532235</v>
      </c>
      <c r="D179" t="s">
        <v>904</v>
      </c>
      <c r="E179" t="s">
        <v>905</v>
      </c>
      <c r="F179" t="s">
        <v>51</v>
      </c>
      <c r="G179" t="s">
        <v>906</v>
      </c>
    </row>
    <row r="180" spans="1:7" x14ac:dyDescent="0.3">
      <c r="A180">
        <v>14</v>
      </c>
      <c r="B180">
        <v>69403319</v>
      </c>
      <c r="C180">
        <v>69403581</v>
      </c>
      <c r="D180" t="s">
        <v>931</v>
      </c>
      <c r="E180" t="s">
        <v>932</v>
      </c>
      <c r="F180" t="s">
        <v>84</v>
      </c>
      <c r="G180" t="s">
        <v>933</v>
      </c>
    </row>
    <row r="181" spans="1:7" x14ac:dyDescent="0.3">
      <c r="A181">
        <v>3</v>
      </c>
      <c r="B181">
        <v>42850938</v>
      </c>
      <c r="C181">
        <v>43097363</v>
      </c>
      <c r="D181" t="s">
        <v>935</v>
      </c>
      <c r="E181" t="s">
        <v>936</v>
      </c>
      <c r="F181" t="s">
        <v>51</v>
      </c>
      <c r="G181" t="s">
        <v>937</v>
      </c>
    </row>
    <row r="182" spans="1:7" x14ac:dyDescent="0.3">
      <c r="A182">
        <v>3</v>
      </c>
      <c r="B182">
        <v>42850938</v>
      </c>
      <c r="C182">
        <v>43097363</v>
      </c>
      <c r="D182" t="s">
        <v>935</v>
      </c>
      <c r="E182" t="s">
        <v>936</v>
      </c>
      <c r="F182" t="s">
        <v>151</v>
      </c>
      <c r="G182" t="s">
        <v>937</v>
      </c>
    </row>
    <row r="183" spans="1:7" x14ac:dyDescent="0.3">
      <c r="A183">
        <v>3</v>
      </c>
      <c r="B183">
        <v>42850938</v>
      </c>
      <c r="C183">
        <v>43097363</v>
      </c>
      <c r="D183" t="s">
        <v>935</v>
      </c>
      <c r="E183" t="s">
        <v>936</v>
      </c>
      <c r="F183" t="s">
        <v>54</v>
      </c>
      <c r="G183" t="s">
        <v>937</v>
      </c>
    </row>
    <row r="184" spans="1:7" x14ac:dyDescent="0.3">
      <c r="A184">
        <v>3</v>
      </c>
      <c r="B184">
        <v>42850975</v>
      </c>
      <c r="C184">
        <v>42984284</v>
      </c>
      <c r="D184" t="s">
        <v>935</v>
      </c>
      <c r="E184" t="s">
        <v>942</v>
      </c>
      <c r="F184" t="s">
        <v>54</v>
      </c>
      <c r="G184" t="s">
        <v>943</v>
      </c>
    </row>
    <row r="185" spans="1:7" x14ac:dyDescent="0.3">
      <c r="A185">
        <v>3</v>
      </c>
      <c r="B185">
        <v>42850975</v>
      </c>
      <c r="C185">
        <v>42984284</v>
      </c>
      <c r="D185" t="s">
        <v>935</v>
      </c>
      <c r="E185" t="s">
        <v>942</v>
      </c>
      <c r="F185" t="s">
        <v>56</v>
      </c>
      <c r="G185" t="s">
        <v>943</v>
      </c>
    </row>
    <row r="186" spans="1:7" x14ac:dyDescent="0.3">
      <c r="A186">
        <v>6</v>
      </c>
      <c r="B186">
        <v>76311225</v>
      </c>
      <c r="C186">
        <v>76427997</v>
      </c>
      <c r="D186" t="s">
        <v>948</v>
      </c>
      <c r="E186" t="s">
        <v>949</v>
      </c>
      <c r="F186" t="s">
        <v>54</v>
      </c>
      <c r="G186" t="s">
        <v>950</v>
      </c>
    </row>
    <row r="187" spans="1:7" x14ac:dyDescent="0.3">
      <c r="A187">
        <v>6</v>
      </c>
      <c r="B187">
        <v>76311225</v>
      </c>
      <c r="C187">
        <v>76427997</v>
      </c>
      <c r="D187" t="s">
        <v>948</v>
      </c>
      <c r="E187" t="s">
        <v>949</v>
      </c>
      <c r="F187" t="s">
        <v>151</v>
      </c>
      <c r="G187" t="s">
        <v>950</v>
      </c>
    </row>
    <row r="188" spans="1:7" x14ac:dyDescent="0.3">
      <c r="A188">
        <v>6</v>
      </c>
      <c r="B188">
        <v>76311225</v>
      </c>
      <c r="C188">
        <v>76427997</v>
      </c>
      <c r="D188" t="s">
        <v>948</v>
      </c>
      <c r="E188" t="s">
        <v>949</v>
      </c>
      <c r="F188" t="s">
        <v>56</v>
      </c>
      <c r="G188" t="s">
        <v>950</v>
      </c>
    </row>
    <row r="189" spans="1:7" x14ac:dyDescent="0.3">
      <c r="A189">
        <v>6</v>
      </c>
      <c r="B189">
        <v>76311225</v>
      </c>
      <c r="C189">
        <v>76427997</v>
      </c>
      <c r="D189" t="s">
        <v>948</v>
      </c>
      <c r="E189" t="s">
        <v>949</v>
      </c>
      <c r="F189" t="s">
        <v>51</v>
      </c>
      <c r="G189" t="s">
        <v>950</v>
      </c>
    </row>
    <row r="190" spans="1:7" x14ac:dyDescent="0.3">
      <c r="A190">
        <v>15</v>
      </c>
      <c r="B190">
        <v>101840818</v>
      </c>
      <c r="C190">
        <v>102065405</v>
      </c>
      <c r="D190" t="s">
        <v>965</v>
      </c>
      <c r="E190" t="s">
        <v>966</v>
      </c>
      <c r="F190" t="s">
        <v>54</v>
      </c>
      <c r="G190" t="s">
        <v>967</v>
      </c>
    </row>
    <row r="191" spans="1:7" x14ac:dyDescent="0.3">
      <c r="A191">
        <v>15</v>
      </c>
      <c r="B191">
        <v>101840818</v>
      </c>
      <c r="C191">
        <v>102065405</v>
      </c>
      <c r="D191" t="s">
        <v>965</v>
      </c>
      <c r="E191" t="s">
        <v>966</v>
      </c>
      <c r="F191" t="s">
        <v>51</v>
      </c>
      <c r="G191" t="s">
        <v>967</v>
      </c>
    </row>
    <row r="192" spans="1:7" x14ac:dyDescent="0.3">
      <c r="A192">
        <v>15</v>
      </c>
      <c r="B192">
        <v>101840818</v>
      </c>
      <c r="C192">
        <v>102065405</v>
      </c>
      <c r="D192" t="s">
        <v>965</v>
      </c>
      <c r="E192" t="s">
        <v>966</v>
      </c>
      <c r="F192" t="s">
        <v>56</v>
      </c>
      <c r="G192" t="s">
        <v>967</v>
      </c>
    </row>
    <row r="193" spans="1:7" x14ac:dyDescent="0.3">
      <c r="A193">
        <v>7</v>
      </c>
      <c r="B193">
        <v>4683388</v>
      </c>
      <c r="C193">
        <v>4811074</v>
      </c>
      <c r="D193" t="s">
        <v>992</v>
      </c>
      <c r="E193" t="s">
        <v>993</v>
      </c>
      <c r="F193" t="s">
        <v>54</v>
      </c>
      <c r="G193" t="s">
        <v>994</v>
      </c>
    </row>
    <row r="194" spans="1:7" x14ac:dyDescent="0.3">
      <c r="A194">
        <v>7</v>
      </c>
      <c r="B194">
        <v>4683388</v>
      </c>
      <c r="C194">
        <v>4811074</v>
      </c>
      <c r="D194" t="s">
        <v>992</v>
      </c>
      <c r="E194" t="s">
        <v>993</v>
      </c>
      <c r="F194" t="s">
        <v>56</v>
      </c>
      <c r="G194" t="s">
        <v>994</v>
      </c>
    </row>
    <row r="195" spans="1:7" x14ac:dyDescent="0.3">
      <c r="A195">
        <v>3</v>
      </c>
      <c r="B195">
        <v>99219191</v>
      </c>
      <c r="C195">
        <v>99224352</v>
      </c>
      <c r="D195" t="s">
        <v>999</v>
      </c>
      <c r="F195" t="s">
        <v>10</v>
      </c>
      <c r="G195" t="s">
        <v>1000</v>
      </c>
    </row>
    <row r="196" spans="1:7" x14ac:dyDescent="0.3">
      <c r="A196">
        <v>3</v>
      </c>
      <c r="B196">
        <v>182971032</v>
      </c>
      <c r="C196">
        <v>183016292</v>
      </c>
      <c r="D196" t="s">
        <v>1002</v>
      </c>
      <c r="E196" t="s">
        <v>1003</v>
      </c>
      <c r="F196" t="s">
        <v>54</v>
      </c>
      <c r="G196" t="s">
        <v>1004</v>
      </c>
    </row>
    <row r="197" spans="1:7" x14ac:dyDescent="0.3">
      <c r="A197">
        <v>3</v>
      </c>
      <c r="B197">
        <v>182971032</v>
      </c>
      <c r="C197">
        <v>183016292</v>
      </c>
      <c r="D197" t="s">
        <v>1002</v>
      </c>
      <c r="E197" t="s">
        <v>1003</v>
      </c>
      <c r="F197" t="s">
        <v>51</v>
      </c>
      <c r="G197" t="s">
        <v>1004</v>
      </c>
    </row>
    <row r="198" spans="1:7" x14ac:dyDescent="0.3">
      <c r="A198">
        <v>8</v>
      </c>
      <c r="B198">
        <v>18384811</v>
      </c>
      <c r="C198">
        <v>18942240</v>
      </c>
      <c r="D198" t="s">
        <v>1017</v>
      </c>
      <c r="E198" t="s">
        <v>1018</v>
      </c>
      <c r="F198" t="s">
        <v>54</v>
      </c>
      <c r="G198" t="s">
        <v>1019</v>
      </c>
    </row>
    <row r="199" spans="1:7" x14ac:dyDescent="0.3">
      <c r="A199">
        <v>8</v>
      </c>
      <c r="B199">
        <v>18384811</v>
      </c>
      <c r="C199">
        <v>18942240</v>
      </c>
      <c r="D199" t="s">
        <v>1017</v>
      </c>
      <c r="E199" t="s">
        <v>1018</v>
      </c>
      <c r="F199" t="s">
        <v>151</v>
      </c>
      <c r="G199" t="s">
        <v>1019</v>
      </c>
    </row>
    <row r="200" spans="1:7" x14ac:dyDescent="0.3">
      <c r="A200">
        <v>8</v>
      </c>
      <c r="B200">
        <v>18384811</v>
      </c>
      <c r="C200">
        <v>18942240</v>
      </c>
      <c r="D200" t="s">
        <v>1017</v>
      </c>
      <c r="E200" t="s">
        <v>1018</v>
      </c>
      <c r="F200" t="s">
        <v>51</v>
      </c>
      <c r="G200" t="s">
        <v>1019</v>
      </c>
    </row>
    <row r="201" spans="1:7" x14ac:dyDescent="0.3">
      <c r="A201">
        <v>8</v>
      </c>
      <c r="B201">
        <v>18384811</v>
      </c>
      <c r="C201">
        <v>18942240</v>
      </c>
      <c r="D201" t="s">
        <v>1017</v>
      </c>
      <c r="E201" t="s">
        <v>1018</v>
      </c>
      <c r="F201" t="s">
        <v>56</v>
      </c>
      <c r="G201" t="s">
        <v>1019</v>
      </c>
    </row>
    <row r="202" spans="1:7" x14ac:dyDescent="0.3">
      <c r="A202">
        <v>15</v>
      </c>
      <c r="B202">
        <v>67356101</v>
      </c>
      <c r="C202">
        <v>67487533</v>
      </c>
      <c r="D202" t="s">
        <v>1038</v>
      </c>
      <c r="E202" t="s">
        <v>1039</v>
      </c>
      <c r="F202" t="s">
        <v>54</v>
      </c>
      <c r="G202" t="s">
        <v>1040</v>
      </c>
    </row>
    <row r="203" spans="1:7" x14ac:dyDescent="0.3">
      <c r="A203">
        <v>15</v>
      </c>
      <c r="B203">
        <v>67356101</v>
      </c>
      <c r="C203">
        <v>67487533</v>
      </c>
      <c r="D203" t="s">
        <v>1038</v>
      </c>
      <c r="E203" t="s">
        <v>1039</v>
      </c>
      <c r="F203" t="s">
        <v>56</v>
      </c>
      <c r="G203" t="s">
        <v>1040</v>
      </c>
    </row>
    <row r="204" spans="1:7" x14ac:dyDescent="0.3">
      <c r="A204">
        <v>2</v>
      </c>
      <c r="B204">
        <v>28856148</v>
      </c>
      <c r="C204">
        <v>28887406</v>
      </c>
      <c r="D204" t="s">
        <v>1056</v>
      </c>
      <c r="F204" t="s">
        <v>19</v>
      </c>
      <c r="G204" t="s">
        <v>1057</v>
      </c>
    </row>
    <row r="205" spans="1:7" x14ac:dyDescent="0.3">
      <c r="A205">
        <v>2</v>
      </c>
      <c r="B205">
        <v>105974169</v>
      </c>
      <c r="C205">
        <v>106054970</v>
      </c>
      <c r="D205" t="s">
        <v>1059</v>
      </c>
      <c r="E205" t="s">
        <v>1060</v>
      </c>
      <c r="F205" t="s">
        <v>54</v>
      </c>
      <c r="G205" t="s">
        <v>1061</v>
      </c>
    </row>
    <row r="206" spans="1:7" x14ac:dyDescent="0.3">
      <c r="A206">
        <v>2</v>
      </c>
      <c r="B206">
        <v>105974169</v>
      </c>
      <c r="C206">
        <v>106054970</v>
      </c>
      <c r="D206" t="s">
        <v>1059</v>
      </c>
      <c r="E206" t="s">
        <v>1060</v>
      </c>
      <c r="F206" t="s">
        <v>151</v>
      </c>
      <c r="G206" t="s">
        <v>1061</v>
      </c>
    </row>
    <row r="207" spans="1:7" x14ac:dyDescent="0.3">
      <c r="A207">
        <v>3</v>
      </c>
      <c r="B207">
        <v>42846696</v>
      </c>
      <c r="C207">
        <v>42893920</v>
      </c>
      <c r="D207" t="s">
        <v>1075</v>
      </c>
      <c r="F207" t="s">
        <v>19</v>
      </c>
      <c r="G207" t="s">
        <v>1076</v>
      </c>
    </row>
    <row r="208" spans="1:7" x14ac:dyDescent="0.3">
      <c r="A208">
        <v>3</v>
      </c>
      <c r="B208">
        <v>42850906</v>
      </c>
      <c r="C208">
        <v>42949597</v>
      </c>
      <c r="D208" t="s">
        <v>1078</v>
      </c>
      <c r="F208" t="s">
        <v>51</v>
      </c>
      <c r="G208" t="s">
        <v>1079</v>
      </c>
    </row>
    <row r="209" spans="1:7" x14ac:dyDescent="0.3">
      <c r="A209">
        <v>2</v>
      </c>
      <c r="B209">
        <v>178092323</v>
      </c>
      <c r="C209">
        <v>178257425</v>
      </c>
      <c r="D209" t="s">
        <v>1083</v>
      </c>
      <c r="E209" t="s">
        <v>1084</v>
      </c>
      <c r="F209" t="s">
        <v>54</v>
      </c>
      <c r="G209" t="s">
        <v>1085</v>
      </c>
    </row>
    <row r="210" spans="1:7" x14ac:dyDescent="0.3">
      <c r="A210">
        <v>2</v>
      </c>
      <c r="B210">
        <v>178092323</v>
      </c>
      <c r="C210">
        <v>178257425</v>
      </c>
      <c r="D210" t="s">
        <v>1083</v>
      </c>
      <c r="E210" t="s">
        <v>1084</v>
      </c>
      <c r="F210" t="s">
        <v>56</v>
      </c>
      <c r="G210" t="s">
        <v>1085</v>
      </c>
    </row>
    <row r="211" spans="1:7" x14ac:dyDescent="0.3">
      <c r="A211">
        <v>15</v>
      </c>
      <c r="B211">
        <v>67435072</v>
      </c>
      <c r="C211">
        <v>67439277</v>
      </c>
      <c r="D211" t="s">
        <v>1100</v>
      </c>
      <c r="E211" t="s">
        <v>1101</v>
      </c>
      <c r="F211" t="s">
        <v>54</v>
      </c>
      <c r="G211" t="s">
        <v>1102</v>
      </c>
    </row>
    <row r="212" spans="1:7" x14ac:dyDescent="0.3">
      <c r="A212">
        <v>15</v>
      </c>
      <c r="B212">
        <v>60639333</v>
      </c>
      <c r="C212">
        <v>60695082</v>
      </c>
      <c r="D212" t="s">
        <v>1104</v>
      </c>
      <c r="E212" t="s">
        <v>1105</v>
      </c>
      <c r="F212" t="s">
        <v>54</v>
      </c>
      <c r="G212" t="s">
        <v>1106</v>
      </c>
    </row>
    <row r="213" spans="1:7" x14ac:dyDescent="0.3">
      <c r="A213">
        <v>15</v>
      </c>
      <c r="B213">
        <v>60639333</v>
      </c>
      <c r="C213">
        <v>60695082</v>
      </c>
      <c r="D213" t="s">
        <v>1104</v>
      </c>
      <c r="E213" t="s">
        <v>1105</v>
      </c>
      <c r="F213" t="s">
        <v>56</v>
      </c>
      <c r="G213" t="s">
        <v>1106</v>
      </c>
    </row>
    <row r="214" spans="1:7" x14ac:dyDescent="0.3">
      <c r="A214">
        <v>15</v>
      </c>
      <c r="B214">
        <v>60639333</v>
      </c>
      <c r="C214">
        <v>60695082</v>
      </c>
      <c r="D214" t="s">
        <v>1104</v>
      </c>
      <c r="E214" t="s">
        <v>1105</v>
      </c>
      <c r="F214" t="s">
        <v>151</v>
      </c>
      <c r="G214" t="s">
        <v>1106</v>
      </c>
    </row>
    <row r="215" spans="1:7" x14ac:dyDescent="0.3">
      <c r="A215">
        <v>15</v>
      </c>
      <c r="B215">
        <v>60639333</v>
      </c>
      <c r="C215">
        <v>60695082</v>
      </c>
      <c r="D215" t="s">
        <v>1104</v>
      </c>
      <c r="E215" t="s">
        <v>1105</v>
      </c>
      <c r="F215" t="s">
        <v>51</v>
      </c>
      <c r="G215" t="s">
        <v>1106</v>
      </c>
    </row>
    <row r="216" spans="1:7" x14ac:dyDescent="0.3">
      <c r="A216">
        <v>10</v>
      </c>
      <c r="B216">
        <v>50222290</v>
      </c>
      <c r="C216">
        <v>50323554</v>
      </c>
      <c r="D216" t="s">
        <v>1145</v>
      </c>
      <c r="E216" t="s">
        <v>1146</v>
      </c>
      <c r="F216" t="s">
        <v>54</v>
      </c>
      <c r="G216" t="s">
        <v>1147</v>
      </c>
    </row>
    <row r="217" spans="1:7" x14ac:dyDescent="0.3">
      <c r="A217">
        <v>10</v>
      </c>
      <c r="B217">
        <v>50222290</v>
      </c>
      <c r="C217">
        <v>50323554</v>
      </c>
      <c r="D217" t="s">
        <v>1145</v>
      </c>
      <c r="E217" t="s">
        <v>1146</v>
      </c>
      <c r="F217" t="s">
        <v>56</v>
      </c>
      <c r="G217" t="s">
        <v>1147</v>
      </c>
    </row>
    <row r="218" spans="1:7" x14ac:dyDescent="0.3">
      <c r="A218">
        <v>17</v>
      </c>
      <c r="B218">
        <v>25783670</v>
      </c>
      <c r="C218">
        <v>25953461</v>
      </c>
      <c r="D218" t="s">
        <v>1151</v>
      </c>
      <c r="E218" t="s">
        <v>1152</v>
      </c>
      <c r="F218" t="s">
        <v>54</v>
      </c>
      <c r="G218" t="s">
        <v>1153</v>
      </c>
    </row>
    <row r="219" spans="1:7" x14ac:dyDescent="0.3">
      <c r="A219">
        <v>17</v>
      </c>
      <c r="B219">
        <v>25783670</v>
      </c>
      <c r="C219">
        <v>25953461</v>
      </c>
      <c r="D219" t="s">
        <v>1151</v>
      </c>
      <c r="E219" t="s">
        <v>1152</v>
      </c>
      <c r="F219" t="s">
        <v>51</v>
      </c>
      <c r="G219" t="s">
        <v>1153</v>
      </c>
    </row>
    <row r="220" spans="1:7" x14ac:dyDescent="0.3">
      <c r="A220">
        <v>17</v>
      </c>
      <c r="B220">
        <v>25783670</v>
      </c>
      <c r="C220">
        <v>25953461</v>
      </c>
      <c r="D220" t="s">
        <v>1151</v>
      </c>
      <c r="E220" t="s">
        <v>1152</v>
      </c>
      <c r="F220" t="s">
        <v>56</v>
      </c>
      <c r="G220" t="s">
        <v>1153</v>
      </c>
    </row>
    <row r="221" spans="1:7" x14ac:dyDescent="0.3">
      <c r="A221">
        <v>17</v>
      </c>
      <c r="B221">
        <v>25783670</v>
      </c>
      <c r="C221">
        <v>25953461</v>
      </c>
      <c r="D221" t="s">
        <v>1151</v>
      </c>
      <c r="E221" t="s">
        <v>1152</v>
      </c>
      <c r="F221" t="s">
        <v>151</v>
      </c>
      <c r="G221" t="s">
        <v>1153</v>
      </c>
    </row>
    <row r="222" spans="1:7" x14ac:dyDescent="0.3">
      <c r="A222">
        <v>14</v>
      </c>
      <c r="B222">
        <v>75081396</v>
      </c>
      <c r="C222">
        <v>75083350</v>
      </c>
      <c r="D222" t="s">
        <v>1174</v>
      </c>
      <c r="F222" t="s">
        <v>10</v>
      </c>
      <c r="G222" t="s">
        <v>1175</v>
      </c>
    </row>
    <row r="223" spans="1:7" x14ac:dyDescent="0.3">
      <c r="A223">
        <v>20</v>
      </c>
      <c r="B223">
        <v>10415951</v>
      </c>
      <c r="C223">
        <v>10617477</v>
      </c>
      <c r="D223" t="s">
        <v>1178</v>
      </c>
      <c r="E223" t="s">
        <v>1179</v>
      </c>
      <c r="F223" t="s">
        <v>54</v>
      </c>
      <c r="G223" t="s">
        <v>1180</v>
      </c>
    </row>
    <row r="224" spans="1:7" x14ac:dyDescent="0.3">
      <c r="A224">
        <v>20</v>
      </c>
      <c r="B224">
        <v>10415951</v>
      </c>
      <c r="C224">
        <v>10617477</v>
      </c>
      <c r="D224" t="s">
        <v>1178</v>
      </c>
      <c r="E224" t="s">
        <v>1179</v>
      </c>
      <c r="F224" t="s">
        <v>151</v>
      </c>
      <c r="G224" t="s">
        <v>1180</v>
      </c>
    </row>
    <row r="225" spans="1:7" x14ac:dyDescent="0.3">
      <c r="A225">
        <v>3</v>
      </c>
      <c r="B225">
        <v>148568720</v>
      </c>
      <c r="C225">
        <v>148677899</v>
      </c>
      <c r="D225" t="s">
        <v>1183</v>
      </c>
      <c r="F225" t="s">
        <v>19</v>
      </c>
      <c r="G225" t="s">
        <v>1184</v>
      </c>
    </row>
    <row r="226" spans="1:7" x14ac:dyDescent="0.3">
      <c r="A226">
        <v>13</v>
      </c>
      <c r="B226">
        <v>42031695</v>
      </c>
      <c r="C226">
        <v>42045018</v>
      </c>
      <c r="D226" t="s">
        <v>1186</v>
      </c>
      <c r="E226" t="s">
        <v>1187</v>
      </c>
      <c r="F226" t="s">
        <v>54</v>
      </c>
      <c r="G226" t="s">
        <v>1188</v>
      </c>
    </row>
    <row r="227" spans="1:7" x14ac:dyDescent="0.3">
      <c r="A227">
        <v>13</v>
      </c>
      <c r="B227">
        <v>42031695</v>
      </c>
      <c r="C227">
        <v>42045018</v>
      </c>
      <c r="D227" t="s">
        <v>1186</v>
      </c>
      <c r="E227" t="s">
        <v>1187</v>
      </c>
      <c r="F227" t="s">
        <v>51</v>
      </c>
      <c r="G227" t="s">
        <v>1188</v>
      </c>
    </row>
    <row r="228" spans="1:7" x14ac:dyDescent="0.3">
      <c r="A228">
        <v>6</v>
      </c>
      <c r="B228">
        <v>108881038</v>
      </c>
      <c r="C228">
        <v>109005977</v>
      </c>
      <c r="D228" t="s">
        <v>1191</v>
      </c>
      <c r="E228" t="s">
        <v>1192</v>
      </c>
      <c r="F228" t="s">
        <v>54</v>
      </c>
      <c r="G228" t="s">
        <v>1193</v>
      </c>
    </row>
    <row r="229" spans="1:7" x14ac:dyDescent="0.3">
      <c r="A229">
        <v>10</v>
      </c>
      <c r="B229">
        <v>104563686</v>
      </c>
      <c r="C229">
        <v>104563788</v>
      </c>
      <c r="D229" t="s">
        <v>1197</v>
      </c>
      <c r="E229" t="s">
        <v>1198</v>
      </c>
      <c r="F229" t="s">
        <v>457</v>
      </c>
      <c r="G229" t="s">
        <v>1199</v>
      </c>
    </row>
    <row r="230" spans="1:7" x14ac:dyDescent="0.3">
      <c r="A230">
        <v>12</v>
      </c>
      <c r="B230">
        <v>75956982</v>
      </c>
      <c r="C230">
        <v>76377795</v>
      </c>
      <c r="D230" t="s">
        <v>1201</v>
      </c>
      <c r="F230" t="s">
        <v>10</v>
      </c>
      <c r="G230" t="s">
        <v>1202</v>
      </c>
    </row>
    <row r="231" spans="1:7" x14ac:dyDescent="0.3">
      <c r="A231">
        <v>2</v>
      </c>
      <c r="B231">
        <v>46520806</v>
      </c>
      <c r="C231">
        <v>46613836</v>
      </c>
      <c r="D231" t="s">
        <v>1205</v>
      </c>
      <c r="E231" t="s">
        <v>1206</v>
      </c>
      <c r="F231" t="s">
        <v>51</v>
      </c>
      <c r="G231" t="s">
        <v>1207</v>
      </c>
    </row>
    <row r="232" spans="1:7" x14ac:dyDescent="0.3">
      <c r="A232">
        <v>2</v>
      </c>
      <c r="B232">
        <v>46520806</v>
      </c>
      <c r="C232">
        <v>46613836</v>
      </c>
      <c r="D232" t="s">
        <v>1205</v>
      </c>
      <c r="E232" t="s">
        <v>1206</v>
      </c>
      <c r="F232" t="s">
        <v>54</v>
      </c>
      <c r="G232" t="s">
        <v>1207</v>
      </c>
    </row>
    <row r="233" spans="1:7" x14ac:dyDescent="0.3">
      <c r="A233">
        <v>2</v>
      </c>
      <c r="B233">
        <v>46520806</v>
      </c>
      <c r="C233">
        <v>46613836</v>
      </c>
      <c r="D233" t="s">
        <v>1205</v>
      </c>
      <c r="E233" t="s">
        <v>1206</v>
      </c>
      <c r="F233" t="s">
        <v>56</v>
      </c>
      <c r="G233" t="s">
        <v>1207</v>
      </c>
    </row>
    <row r="234" spans="1:7" x14ac:dyDescent="0.3">
      <c r="A234">
        <v>5</v>
      </c>
      <c r="B234">
        <v>40909354</v>
      </c>
      <c r="C234">
        <v>40983041</v>
      </c>
      <c r="D234" t="s">
        <v>1218</v>
      </c>
      <c r="E234" t="s">
        <v>1219</v>
      </c>
      <c r="F234" t="s">
        <v>54</v>
      </c>
      <c r="G234" t="s">
        <v>1220</v>
      </c>
    </row>
    <row r="235" spans="1:7" x14ac:dyDescent="0.3">
      <c r="A235">
        <v>5</v>
      </c>
      <c r="B235">
        <v>40909354</v>
      </c>
      <c r="C235">
        <v>40983041</v>
      </c>
      <c r="D235" t="s">
        <v>1218</v>
      </c>
      <c r="E235" t="s">
        <v>1219</v>
      </c>
      <c r="F235" t="s">
        <v>56</v>
      </c>
      <c r="G235" t="s">
        <v>1220</v>
      </c>
    </row>
    <row r="236" spans="1:7" x14ac:dyDescent="0.3">
      <c r="A236">
        <v>5</v>
      </c>
      <c r="B236">
        <v>40909354</v>
      </c>
      <c r="C236">
        <v>40983041</v>
      </c>
      <c r="D236" t="s">
        <v>1218</v>
      </c>
      <c r="E236" t="s">
        <v>1219</v>
      </c>
      <c r="F236" t="s">
        <v>51</v>
      </c>
      <c r="G236" t="s">
        <v>1220</v>
      </c>
    </row>
    <row r="237" spans="1:7" x14ac:dyDescent="0.3">
      <c r="A237">
        <v>22</v>
      </c>
      <c r="B237">
        <v>20850200</v>
      </c>
      <c r="C237">
        <v>20941919</v>
      </c>
      <c r="D237" t="s">
        <v>1228</v>
      </c>
      <c r="E237" t="s">
        <v>1229</v>
      </c>
      <c r="F237" t="s">
        <v>54</v>
      </c>
      <c r="G237" t="s">
        <v>1230</v>
      </c>
    </row>
    <row r="238" spans="1:7" x14ac:dyDescent="0.3">
      <c r="A238">
        <v>22</v>
      </c>
      <c r="B238">
        <v>20850200</v>
      </c>
      <c r="C238">
        <v>20941919</v>
      </c>
      <c r="D238" t="s">
        <v>1228</v>
      </c>
      <c r="E238" t="s">
        <v>1229</v>
      </c>
      <c r="F238" t="s">
        <v>151</v>
      </c>
      <c r="G238" t="s">
        <v>1230</v>
      </c>
    </row>
    <row r="239" spans="1:7" x14ac:dyDescent="0.3">
      <c r="A239">
        <v>22</v>
      </c>
      <c r="B239">
        <v>20850200</v>
      </c>
      <c r="C239">
        <v>20941919</v>
      </c>
      <c r="D239" t="s">
        <v>1228</v>
      </c>
      <c r="E239" t="s">
        <v>1229</v>
      </c>
      <c r="F239" t="s">
        <v>56</v>
      </c>
      <c r="G239" t="s">
        <v>1230</v>
      </c>
    </row>
    <row r="240" spans="1:7" x14ac:dyDescent="0.3">
      <c r="A240">
        <v>22</v>
      </c>
      <c r="B240">
        <v>20850200</v>
      </c>
      <c r="C240">
        <v>20941919</v>
      </c>
      <c r="D240" t="s">
        <v>1228</v>
      </c>
      <c r="E240" t="s">
        <v>1229</v>
      </c>
      <c r="F240" t="s">
        <v>51</v>
      </c>
      <c r="G240" t="s">
        <v>1230</v>
      </c>
    </row>
    <row r="241" spans="1:7" x14ac:dyDescent="0.3">
      <c r="A241">
        <v>9</v>
      </c>
      <c r="B241">
        <v>132815705</v>
      </c>
      <c r="C241">
        <v>132902448</v>
      </c>
      <c r="D241" t="s">
        <v>1265</v>
      </c>
      <c r="E241" t="s">
        <v>1266</v>
      </c>
      <c r="F241" t="s">
        <v>54</v>
      </c>
      <c r="G241" t="s">
        <v>1267</v>
      </c>
    </row>
    <row r="242" spans="1:7" x14ac:dyDescent="0.3">
      <c r="A242">
        <v>9</v>
      </c>
      <c r="B242">
        <v>132815705</v>
      </c>
      <c r="C242">
        <v>132902448</v>
      </c>
      <c r="D242" t="s">
        <v>1265</v>
      </c>
      <c r="E242" t="s">
        <v>1266</v>
      </c>
      <c r="F242" t="s">
        <v>151</v>
      </c>
      <c r="G242" t="s">
        <v>1267</v>
      </c>
    </row>
    <row r="243" spans="1:7" x14ac:dyDescent="0.3">
      <c r="A243">
        <v>9</v>
      </c>
      <c r="B243">
        <v>132815705</v>
      </c>
      <c r="C243">
        <v>132902448</v>
      </c>
      <c r="D243" t="s">
        <v>1265</v>
      </c>
      <c r="E243" t="s">
        <v>1266</v>
      </c>
      <c r="F243" t="s">
        <v>51</v>
      </c>
      <c r="G243" t="s">
        <v>1267</v>
      </c>
    </row>
    <row r="244" spans="1:7" x14ac:dyDescent="0.3">
      <c r="A244">
        <v>22</v>
      </c>
      <c r="B244">
        <v>32340447</v>
      </c>
      <c r="C244">
        <v>32353590</v>
      </c>
      <c r="D244" t="s">
        <v>1275</v>
      </c>
      <c r="E244" t="s">
        <v>1276</v>
      </c>
      <c r="F244" t="s">
        <v>54</v>
      </c>
      <c r="G244" t="s">
        <v>1277</v>
      </c>
    </row>
    <row r="245" spans="1:7" x14ac:dyDescent="0.3">
      <c r="A245">
        <v>22</v>
      </c>
      <c r="B245">
        <v>32340447</v>
      </c>
      <c r="C245">
        <v>32353590</v>
      </c>
      <c r="D245" t="s">
        <v>1275</v>
      </c>
      <c r="E245" t="s">
        <v>1276</v>
      </c>
      <c r="F245" t="s">
        <v>151</v>
      </c>
      <c r="G245" t="s">
        <v>1277</v>
      </c>
    </row>
    <row r="246" spans="1:7" x14ac:dyDescent="0.3">
      <c r="A246">
        <v>22</v>
      </c>
      <c r="B246">
        <v>32340447</v>
      </c>
      <c r="C246">
        <v>32353590</v>
      </c>
      <c r="D246" t="s">
        <v>1275</v>
      </c>
      <c r="E246" t="s">
        <v>1276</v>
      </c>
      <c r="F246" t="s">
        <v>51</v>
      </c>
      <c r="G246" t="s">
        <v>1277</v>
      </c>
    </row>
    <row r="247" spans="1:7" x14ac:dyDescent="0.3">
      <c r="A247">
        <v>3</v>
      </c>
      <c r="B247">
        <v>14444076</v>
      </c>
      <c r="C247">
        <v>14530857</v>
      </c>
      <c r="D247" t="s">
        <v>1284</v>
      </c>
      <c r="E247" t="s">
        <v>1285</v>
      </c>
      <c r="F247" t="s">
        <v>51</v>
      </c>
      <c r="G247" t="s">
        <v>1286</v>
      </c>
    </row>
    <row r="248" spans="1:7" x14ac:dyDescent="0.3">
      <c r="A248">
        <v>3</v>
      </c>
      <c r="B248">
        <v>14444076</v>
      </c>
      <c r="C248">
        <v>14530857</v>
      </c>
      <c r="D248" t="s">
        <v>1284</v>
      </c>
      <c r="E248" t="s">
        <v>1285</v>
      </c>
      <c r="F248" t="s">
        <v>151</v>
      </c>
      <c r="G248" t="s">
        <v>1286</v>
      </c>
    </row>
    <row r="249" spans="1:7" x14ac:dyDescent="0.3">
      <c r="A249">
        <v>3</v>
      </c>
      <c r="B249">
        <v>14444076</v>
      </c>
      <c r="C249">
        <v>14530857</v>
      </c>
      <c r="D249" t="s">
        <v>1284</v>
      </c>
      <c r="E249" t="s">
        <v>1285</v>
      </c>
      <c r="F249" t="s">
        <v>54</v>
      </c>
      <c r="G249" t="s">
        <v>1286</v>
      </c>
    </row>
    <row r="250" spans="1:7" x14ac:dyDescent="0.3">
      <c r="A250">
        <v>3</v>
      </c>
      <c r="B250">
        <v>14444076</v>
      </c>
      <c r="C250">
        <v>14530857</v>
      </c>
      <c r="D250" t="s">
        <v>1284</v>
      </c>
      <c r="E250" t="s">
        <v>1285</v>
      </c>
      <c r="F250" t="s">
        <v>56</v>
      </c>
      <c r="G250" t="s">
        <v>1286</v>
      </c>
    </row>
    <row r="251" spans="1:7" x14ac:dyDescent="0.3">
      <c r="A251">
        <v>1</v>
      </c>
      <c r="B251">
        <v>214522039</v>
      </c>
      <c r="C251">
        <v>214725792</v>
      </c>
      <c r="D251" t="s">
        <v>1298</v>
      </c>
      <c r="E251" t="s">
        <v>1299</v>
      </c>
      <c r="F251" t="s">
        <v>54</v>
      </c>
      <c r="G251" t="s">
        <v>1300</v>
      </c>
    </row>
    <row r="252" spans="1:7" x14ac:dyDescent="0.3">
      <c r="A252">
        <v>1</v>
      </c>
      <c r="B252">
        <v>214522039</v>
      </c>
      <c r="C252">
        <v>214725792</v>
      </c>
      <c r="D252" t="s">
        <v>1298</v>
      </c>
      <c r="E252" t="s">
        <v>1299</v>
      </c>
      <c r="F252" t="s">
        <v>51</v>
      </c>
      <c r="G252" t="s">
        <v>1300</v>
      </c>
    </row>
    <row r="253" spans="1:7" x14ac:dyDescent="0.3">
      <c r="A253">
        <v>5</v>
      </c>
      <c r="B253">
        <v>166711804</v>
      </c>
      <c r="C253">
        <v>167691162</v>
      </c>
      <c r="D253" t="s">
        <v>1306</v>
      </c>
      <c r="E253" t="s">
        <v>1307</v>
      </c>
      <c r="F253" t="s">
        <v>54</v>
      </c>
      <c r="G253" t="s">
        <v>1308</v>
      </c>
    </row>
    <row r="254" spans="1:7" x14ac:dyDescent="0.3">
      <c r="A254">
        <v>5</v>
      </c>
      <c r="B254">
        <v>166711804</v>
      </c>
      <c r="C254">
        <v>167691162</v>
      </c>
      <c r="D254" t="s">
        <v>1306</v>
      </c>
      <c r="E254" t="s">
        <v>1307</v>
      </c>
      <c r="F254" t="s">
        <v>51</v>
      </c>
      <c r="G254" t="s">
        <v>1308</v>
      </c>
    </row>
    <row r="255" spans="1:7" x14ac:dyDescent="0.3">
      <c r="A255">
        <v>5</v>
      </c>
      <c r="B255">
        <v>166711804</v>
      </c>
      <c r="C255">
        <v>167691162</v>
      </c>
      <c r="D255" t="s">
        <v>1306</v>
      </c>
      <c r="E255" t="s">
        <v>1307</v>
      </c>
      <c r="F255" t="s">
        <v>56</v>
      </c>
      <c r="G255" t="s">
        <v>1308</v>
      </c>
    </row>
    <row r="256" spans="1:7" x14ac:dyDescent="0.3">
      <c r="A256">
        <v>6</v>
      </c>
      <c r="B256">
        <v>11712287</v>
      </c>
      <c r="C256">
        <v>11807279</v>
      </c>
      <c r="D256" t="s">
        <v>1320</v>
      </c>
      <c r="E256" t="s">
        <v>1321</v>
      </c>
      <c r="F256" t="s">
        <v>151</v>
      </c>
      <c r="G256" t="s">
        <v>1322</v>
      </c>
    </row>
    <row r="257" spans="1:7" x14ac:dyDescent="0.3">
      <c r="A257">
        <v>6</v>
      </c>
      <c r="B257">
        <v>11712287</v>
      </c>
      <c r="C257">
        <v>11807279</v>
      </c>
      <c r="D257" t="s">
        <v>1320</v>
      </c>
      <c r="E257" t="s">
        <v>1321</v>
      </c>
      <c r="F257" t="s">
        <v>54</v>
      </c>
      <c r="G257" t="s">
        <v>1322</v>
      </c>
    </row>
    <row r="258" spans="1:7" x14ac:dyDescent="0.3">
      <c r="A258">
        <v>6</v>
      </c>
      <c r="B258">
        <v>11712287</v>
      </c>
      <c r="C258">
        <v>11807279</v>
      </c>
      <c r="D258" t="s">
        <v>1320</v>
      </c>
      <c r="E258" t="s">
        <v>1321</v>
      </c>
      <c r="F258" t="s">
        <v>51</v>
      </c>
      <c r="G258" t="s">
        <v>1322</v>
      </c>
    </row>
    <row r="259" spans="1:7" x14ac:dyDescent="0.3">
      <c r="A259">
        <v>2</v>
      </c>
      <c r="B259">
        <v>33172039</v>
      </c>
      <c r="C259">
        <v>33624576</v>
      </c>
      <c r="D259" t="s">
        <v>1334</v>
      </c>
      <c r="E259" t="s">
        <v>1335</v>
      </c>
      <c r="F259" t="s">
        <v>54</v>
      </c>
      <c r="G259" t="s">
        <v>1336</v>
      </c>
    </row>
    <row r="260" spans="1:7" x14ac:dyDescent="0.3">
      <c r="A260">
        <v>2</v>
      </c>
      <c r="B260">
        <v>33172039</v>
      </c>
      <c r="C260">
        <v>33624576</v>
      </c>
      <c r="D260" t="s">
        <v>1334</v>
      </c>
      <c r="E260" t="s">
        <v>1335</v>
      </c>
      <c r="F260" t="s">
        <v>51</v>
      </c>
      <c r="G260" t="s">
        <v>1336</v>
      </c>
    </row>
    <row r="261" spans="1:7" x14ac:dyDescent="0.3">
      <c r="A261">
        <v>7</v>
      </c>
      <c r="B261">
        <v>130621223</v>
      </c>
      <c r="C261">
        <v>130624420</v>
      </c>
      <c r="D261" t="s">
        <v>1352</v>
      </c>
      <c r="F261" t="s">
        <v>10</v>
      </c>
      <c r="G261" t="s">
        <v>1353</v>
      </c>
    </row>
    <row r="262" spans="1:7" x14ac:dyDescent="0.3">
      <c r="A262">
        <v>7</v>
      </c>
      <c r="B262">
        <v>130626519</v>
      </c>
      <c r="C262">
        <v>130794935</v>
      </c>
      <c r="D262" t="s">
        <v>1355</v>
      </c>
      <c r="E262" t="s">
        <v>1356</v>
      </c>
      <c r="F262" t="s">
        <v>19</v>
      </c>
      <c r="G262" t="s">
        <v>1357</v>
      </c>
    </row>
    <row r="263" spans="1:7" x14ac:dyDescent="0.3">
      <c r="A263">
        <v>18</v>
      </c>
      <c r="B263">
        <v>60790579</v>
      </c>
      <c r="C263">
        <v>60987361</v>
      </c>
      <c r="D263" t="s">
        <v>1366</v>
      </c>
      <c r="E263" t="s">
        <v>1367</v>
      </c>
      <c r="F263" t="s">
        <v>54</v>
      </c>
      <c r="G263" t="s">
        <v>1368</v>
      </c>
    </row>
    <row r="264" spans="1:7" x14ac:dyDescent="0.3">
      <c r="A264">
        <v>18</v>
      </c>
      <c r="B264">
        <v>60790579</v>
      </c>
      <c r="C264">
        <v>60987361</v>
      </c>
      <c r="D264" t="s">
        <v>1366</v>
      </c>
      <c r="E264" t="s">
        <v>1367</v>
      </c>
      <c r="F264" t="s">
        <v>51</v>
      </c>
      <c r="G264" t="s">
        <v>1368</v>
      </c>
    </row>
    <row r="265" spans="1:7" x14ac:dyDescent="0.3">
      <c r="A265">
        <v>11</v>
      </c>
      <c r="B265">
        <v>7534529</v>
      </c>
      <c r="C265">
        <v>7678358</v>
      </c>
      <c r="D265" t="s">
        <v>1374</v>
      </c>
      <c r="E265" t="s">
        <v>1375</v>
      </c>
      <c r="F265" t="s">
        <v>54</v>
      </c>
      <c r="G265" t="s">
        <v>1376</v>
      </c>
    </row>
    <row r="266" spans="1:7" x14ac:dyDescent="0.3">
      <c r="A266">
        <v>11</v>
      </c>
      <c r="B266">
        <v>7534529</v>
      </c>
      <c r="C266">
        <v>7678358</v>
      </c>
      <c r="D266" t="s">
        <v>1374</v>
      </c>
      <c r="E266" t="s">
        <v>1375</v>
      </c>
      <c r="F266" t="s">
        <v>51</v>
      </c>
      <c r="G266" t="s">
        <v>1376</v>
      </c>
    </row>
    <row r="267" spans="1:7" x14ac:dyDescent="0.3">
      <c r="A267">
        <v>11</v>
      </c>
      <c r="B267">
        <v>7534529</v>
      </c>
      <c r="C267">
        <v>7678358</v>
      </c>
      <c r="D267" t="s">
        <v>1374</v>
      </c>
      <c r="E267" t="s">
        <v>1375</v>
      </c>
      <c r="F267" t="s">
        <v>56</v>
      </c>
      <c r="G267" t="s">
        <v>1376</v>
      </c>
    </row>
    <row r="268" spans="1:7" x14ac:dyDescent="0.3">
      <c r="A268">
        <v>15</v>
      </c>
      <c r="B268">
        <v>71123863</v>
      </c>
      <c r="C268">
        <v>71146498</v>
      </c>
      <c r="D268" t="s">
        <v>1403</v>
      </c>
      <c r="E268" t="s">
        <v>1404</v>
      </c>
      <c r="F268" t="s">
        <v>54</v>
      </c>
      <c r="G268" t="s">
        <v>1405</v>
      </c>
    </row>
    <row r="269" spans="1:7" x14ac:dyDescent="0.3">
      <c r="A269">
        <v>15</v>
      </c>
      <c r="B269">
        <v>71123863</v>
      </c>
      <c r="C269">
        <v>71146498</v>
      </c>
      <c r="D269" t="s">
        <v>1403</v>
      </c>
      <c r="E269" t="s">
        <v>1404</v>
      </c>
      <c r="F269" t="s">
        <v>51</v>
      </c>
      <c r="G269" t="s">
        <v>1405</v>
      </c>
    </row>
    <row r="270" spans="1:7" x14ac:dyDescent="0.3">
      <c r="A270">
        <v>4</v>
      </c>
      <c r="B270">
        <v>77870856</v>
      </c>
      <c r="C270">
        <v>77961537</v>
      </c>
      <c r="D270" s="1">
        <v>40787</v>
      </c>
      <c r="E270" t="s">
        <v>1411</v>
      </c>
      <c r="F270" t="s">
        <v>54</v>
      </c>
      <c r="G270" t="s">
        <v>1412</v>
      </c>
    </row>
    <row r="271" spans="1:7" x14ac:dyDescent="0.3">
      <c r="A271">
        <v>4</v>
      </c>
      <c r="B271">
        <v>77870856</v>
      </c>
      <c r="C271">
        <v>77961537</v>
      </c>
      <c r="D271" s="1">
        <v>40787</v>
      </c>
      <c r="E271" t="s">
        <v>1411</v>
      </c>
      <c r="F271" t="s">
        <v>51</v>
      </c>
      <c r="G271" t="s">
        <v>1412</v>
      </c>
    </row>
    <row r="272" spans="1:7" x14ac:dyDescent="0.3">
      <c r="A272">
        <v>4</v>
      </c>
      <c r="B272">
        <v>77870856</v>
      </c>
      <c r="C272">
        <v>77961537</v>
      </c>
      <c r="D272" s="1">
        <v>40787</v>
      </c>
      <c r="E272" t="s">
        <v>1411</v>
      </c>
      <c r="F272" t="s">
        <v>56</v>
      </c>
      <c r="G272" t="s">
        <v>1412</v>
      </c>
    </row>
    <row r="273" spans="1:7" x14ac:dyDescent="0.3">
      <c r="A273">
        <v>13</v>
      </c>
      <c r="B273">
        <v>50656307</v>
      </c>
      <c r="C273">
        <v>51297372</v>
      </c>
      <c r="D273" t="s">
        <v>1430</v>
      </c>
      <c r="E273" t="s">
        <v>1431</v>
      </c>
      <c r="F273" t="s">
        <v>51</v>
      </c>
      <c r="G273" t="s">
        <v>1432</v>
      </c>
    </row>
    <row r="274" spans="1:7" x14ac:dyDescent="0.3">
      <c r="A274">
        <v>13</v>
      </c>
      <c r="B274">
        <v>50656307</v>
      </c>
      <c r="C274">
        <v>51297372</v>
      </c>
      <c r="D274" t="s">
        <v>1430</v>
      </c>
      <c r="E274" t="s">
        <v>1431</v>
      </c>
      <c r="F274" t="s">
        <v>54</v>
      </c>
      <c r="G274" t="s">
        <v>1432</v>
      </c>
    </row>
    <row r="275" spans="1:7" x14ac:dyDescent="0.3">
      <c r="A275">
        <v>2</v>
      </c>
      <c r="B275">
        <v>28680012</v>
      </c>
      <c r="C275">
        <v>28866654</v>
      </c>
      <c r="D275" t="s">
        <v>1468</v>
      </c>
      <c r="E275" t="s">
        <v>1469</v>
      </c>
      <c r="F275" t="s">
        <v>54</v>
      </c>
      <c r="G275" t="s">
        <v>1470</v>
      </c>
    </row>
    <row r="276" spans="1:7" x14ac:dyDescent="0.3">
      <c r="A276">
        <v>2</v>
      </c>
      <c r="B276">
        <v>28680012</v>
      </c>
      <c r="C276">
        <v>28866654</v>
      </c>
      <c r="D276" t="s">
        <v>1468</v>
      </c>
      <c r="E276" t="s">
        <v>1469</v>
      </c>
      <c r="F276" t="s">
        <v>56</v>
      </c>
      <c r="G276" t="s">
        <v>1470</v>
      </c>
    </row>
    <row r="277" spans="1:7" x14ac:dyDescent="0.3">
      <c r="A277">
        <v>2</v>
      </c>
      <c r="B277">
        <v>28680012</v>
      </c>
      <c r="C277">
        <v>28866654</v>
      </c>
      <c r="D277" t="s">
        <v>1468</v>
      </c>
      <c r="E277" t="s">
        <v>1469</v>
      </c>
      <c r="F277" t="s">
        <v>151</v>
      </c>
      <c r="G277" t="s">
        <v>1470</v>
      </c>
    </row>
    <row r="278" spans="1:7" x14ac:dyDescent="0.3">
      <c r="A278">
        <v>12</v>
      </c>
      <c r="B278">
        <v>89765597</v>
      </c>
      <c r="C278">
        <v>89766136</v>
      </c>
      <c r="D278" t="s">
        <v>1485</v>
      </c>
      <c r="F278" t="s">
        <v>10</v>
      </c>
      <c r="G278" t="s">
        <v>1486</v>
      </c>
    </row>
    <row r="279" spans="1:7" x14ac:dyDescent="0.3">
      <c r="A279">
        <v>8</v>
      </c>
      <c r="B279">
        <v>42273993</v>
      </c>
      <c r="C279">
        <v>42397069</v>
      </c>
      <c r="D279" t="s">
        <v>1488</v>
      </c>
      <c r="E279" t="s">
        <v>1489</v>
      </c>
      <c r="F279" t="s">
        <v>54</v>
      </c>
      <c r="G279" t="s">
        <v>1490</v>
      </c>
    </row>
    <row r="280" spans="1:7" x14ac:dyDescent="0.3">
      <c r="A280">
        <v>8</v>
      </c>
      <c r="B280">
        <v>42273993</v>
      </c>
      <c r="C280">
        <v>42397069</v>
      </c>
      <c r="D280" t="s">
        <v>1488</v>
      </c>
      <c r="E280" t="s">
        <v>1489</v>
      </c>
      <c r="F280" t="s">
        <v>51</v>
      </c>
      <c r="G280" t="s">
        <v>1490</v>
      </c>
    </row>
    <row r="281" spans="1:7" x14ac:dyDescent="0.3">
      <c r="A281">
        <v>8</v>
      </c>
      <c r="B281">
        <v>42273993</v>
      </c>
      <c r="C281">
        <v>42397069</v>
      </c>
      <c r="D281" t="s">
        <v>1488</v>
      </c>
      <c r="E281" t="s">
        <v>1489</v>
      </c>
      <c r="F281" t="s">
        <v>56</v>
      </c>
      <c r="G281" t="s">
        <v>1490</v>
      </c>
    </row>
    <row r="282" spans="1:7" x14ac:dyDescent="0.3">
      <c r="A282">
        <v>8</v>
      </c>
      <c r="B282">
        <v>42273993</v>
      </c>
      <c r="C282">
        <v>42397069</v>
      </c>
      <c r="D282" t="s">
        <v>1488</v>
      </c>
      <c r="E282" t="s">
        <v>1489</v>
      </c>
      <c r="F282" t="s">
        <v>151</v>
      </c>
      <c r="G282" t="s">
        <v>1490</v>
      </c>
    </row>
    <row r="283" spans="1:7" x14ac:dyDescent="0.3">
      <c r="A283">
        <v>10</v>
      </c>
      <c r="B283">
        <v>3976711</v>
      </c>
      <c r="C283">
        <v>3978005</v>
      </c>
      <c r="D283" t="s">
        <v>1505</v>
      </c>
      <c r="F283" t="s">
        <v>10</v>
      </c>
      <c r="G283" t="s">
        <v>1506</v>
      </c>
    </row>
    <row r="284" spans="1:7" x14ac:dyDescent="0.3">
      <c r="A284">
        <v>3</v>
      </c>
      <c r="B284">
        <v>15296360</v>
      </c>
      <c r="C284">
        <v>15382875</v>
      </c>
      <c r="D284" t="s">
        <v>1508</v>
      </c>
      <c r="E284" t="s">
        <v>1509</v>
      </c>
      <c r="F284" t="s">
        <v>54</v>
      </c>
      <c r="G284" t="s">
        <v>1510</v>
      </c>
    </row>
    <row r="285" spans="1:7" x14ac:dyDescent="0.3">
      <c r="A285">
        <v>3</v>
      </c>
      <c r="B285">
        <v>15296360</v>
      </c>
      <c r="C285">
        <v>15382875</v>
      </c>
      <c r="D285" t="s">
        <v>1508</v>
      </c>
      <c r="E285" t="s">
        <v>1509</v>
      </c>
      <c r="F285" t="s">
        <v>151</v>
      </c>
      <c r="G285" t="s">
        <v>1510</v>
      </c>
    </row>
    <row r="286" spans="1:7" x14ac:dyDescent="0.3">
      <c r="A286">
        <v>3</v>
      </c>
      <c r="B286">
        <v>15296360</v>
      </c>
      <c r="C286">
        <v>15382875</v>
      </c>
      <c r="D286" t="s">
        <v>1508</v>
      </c>
      <c r="E286" t="s">
        <v>1509</v>
      </c>
      <c r="F286" t="s">
        <v>51</v>
      </c>
      <c r="G286" t="s">
        <v>1510</v>
      </c>
    </row>
    <row r="287" spans="1:7" x14ac:dyDescent="0.3">
      <c r="A287">
        <v>9</v>
      </c>
      <c r="B287">
        <v>135600965</v>
      </c>
      <c r="C287">
        <v>135754164</v>
      </c>
      <c r="D287" t="s">
        <v>1521</v>
      </c>
      <c r="E287" t="s">
        <v>1522</v>
      </c>
      <c r="F287" t="s">
        <v>54</v>
      </c>
      <c r="G287" t="s">
        <v>1523</v>
      </c>
    </row>
    <row r="288" spans="1:7" x14ac:dyDescent="0.3">
      <c r="A288">
        <v>9</v>
      </c>
      <c r="B288">
        <v>135600965</v>
      </c>
      <c r="C288">
        <v>135754164</v>
      </c>
      <c r="D288" t="s">
        <v>1521</v>
      </c>
      <c r="E288" t="s">
        <v>1522</v>
      </c>
      <c r="F288" t="s">
        <v>51</v>
      </c>
      <c r="G288" t="s">
        <v>1523</v>
      </c>
    </row>
    <row r="289" spans="1:7" x14ac:dyDescent="0.3">
      <c r="A289">
        <v>12</v>
      </c>
      <c r="B289">
        <v>93963590</v>
      </c>
      <c r="C289">
        <v>93977263</v>
      </c>
      <c r="D289" t="s">
        <v>1529</v>
      </c>
      <c r="E289" t="s">
        <v>1530</v>
      </c>
      <c r="F289" t="s">
        <v>54</v>
      </c>
      <c r="G289" t="s">
        <v>1531</v>
      </c>
    </row>
    <row r="290" spans="1:7" x14ac:dyDescent="0.3">
      <c r="A290">
        <v>8</v>
      </c>
      <c r="B290">
        <v>98881068</v>
      </c>
      <c r="C290">
        <v>99048944</v>
      </c>
      <c r="D290" t="s">
        <v>1543</v>
      </c>
      <c r="E290" t="s">
        <v>1544</v>
      </c>
      <c r="F290" t="s">
        <v>54</v>
      </c>
      <c r="G290" t="s">
        <v>1545</v>
      </c>
    </row>
    <row r="291" spans="1:7" x14ac:dyDescent="0.3">
      <c r="A291">
        <v>8</v>
      </c>
      <c r="B291">
        <v>98881068</v>
      </c>
      <c r="C291">
        <v>99048944</v>
      </c>
      <c r="D291" t="s">
        <v>1543</v>
      </c>
      <c r="E291" t="s">
        <v>1544</v>
      </c>
      <c r="F291" t="s">
        <v>56</v>
      </c>
      <c r="G291" t="s">
        <v>1545</v>
      </c>
    </row>
    <row r="292" spans="1:7" x14ac:dyDescent="0.3">
      <c r="A292">
        <v>8</v>
      </c>
      <c r="B292">
        <v>98881068</v>
      </c>
      <c r="C292">
        <v>99048944</v>
      </c>
      <c r="D292" t="s">
        <v>1543</v>
      </c>
      <c r="E292" t="s">
        <v>1544</v>
      </c>
      <c r="F292" t="s">
        <v>51</v>
      </c>
      <c r="G292" t="s">
        <v>1545</v>
      </c>
    </row>
    <row r="293" spans="1:7" x14ac:dyDescent="0.3">
      <c r="A293">
        <v>8</v>
      </c>
      <c r="B293">
        <v>98881068</v>
      </c>
      <c r="C293">
        <v>99048944</v>
      </c>
      <c r="D293" t="s">
        <v>1543</v>
      </c>
      <c r="E293" t="s">
        <v>1544</v>
      </c>
      <c r="F293" t="s">
        <v>151</v>
      </c>
      <c r="G293" t="s">
        <v>1545</v>
      </c>
    </row>
    <row r="294" spans="1:7" x14ac:dyDescent="0.3">
      <c r="A294">
        <v>11</v>
      </c>
      <c r="B294">
        <v>117075053</v>
      </c>
      <c r="C294">
        <v>117103241</v>
      </c>
      <c r="D294" t="s">
        <v>1564</v>
      </c>
      <c r="E294" t="s">
        <v>1565</v>
      </c>
      <c r="F294" t="s">
        <v>54</v>
      </c>
      <c r="G294" t="s">
        <v>1566</v>
      </c>
    </row>
    <row r="295" spans="1:7" x14ac:dyDescent="0.3">
      <c r="A295">
        <v>11</v>
      </c>
      <c r="B295">
        <v>117075053</v>
      </c>
      <c r="C295">
        <v>117103241</v>
      </c>
      <c r="D295" t="s">
        <v>1564</v>
      </c>
      <c r="E295" t="s">
        <v>1565</v>
      </c>
      <c r="F295" t="s">
        <v>56</v>
      </c>
      <c r="G295" t="s">
        <v>1566</v>
      </c>
    </row>
    <row r="296" spans="1:7" x14ac:dyDescent="0.3">
      <c r="A296">
        <v>11</v>
      </c>
      <c r="B296">
        <v>117075053</v>
      </c>
      <c r="C296">
        <v>117103241</v>
      </c>
      <c r="D296" t="s">
        <v>1564</v>
      </c>
      <c r="E296" t="s">
        <v>1565</v>
      </c>
      <c r="F296" t="s">
        <v>51</v>
      </c>
      <c r="G296" t="s">
        <v>1566</v>
      </c>
    </row>
    <row r="297" spans="1:7" x14ac:dyDescent="0.3">
      <c r="A297">
        <v>10</v>
      </c>
      <c r="B297">
        <v>104503727</v>
      </c>
      <c r="C297">
        <v>104576021</v>
      </c>
      <c r="D297" t="s">
        <v>1582</v>
      </c>
      <c r="E297" t="s">
        <v>1583</v>
      </c>
      <c r="F297" t="s">
        <v>54</v>
      </c>
      <c r="G297" t="s">
        <v>1584</v>
      </c>
    </row>
    <row r="298" spans="1:7" x14ac:dyDescent="0.3">
      <c r="A298">
        <v>17</v>
      </c>
      <c r="B298">
        <v>9813926</v>
      </c>
      <c r="C298">
        <v>10101868</v>
      </c>
      <c r="D298" t="s">
        <v>1587</v>
      </c>
      <c r="E298" t="s">
        <v>1588</v>
      </c>
      <c r="F298" t="s">
        <v>54</v>
      </c>
      <c r="G298" t="s">
        <v>1589</v>
      </c>
    </row>
    <row r="299" spans="1:7" x14ac:dyDescent="0.3">
      <c r="A299">
        <v>17</v>
      </c>
      <c r="B299">
        <v>9813926</v>
      </c>
      <c r="C299">
        <v>10101868</v>
      </c>
      <c r="D299" t="s">
        <v>1587</v>
      </c>
      <c r="E299" t="s">
        <v>1588</v>
      </c>
      <c r="F299" t="s">
        <v>51</v>
      </c>
      <c r="G299" t="s">
        <v>1589</v>
      </c>
    </row>
    <row r="300" spans="1:7" x14ac:dyDescent="0.3">
      <c r="A300">
        <v>17</v>
      </c>
      <c r="B300">
        <v>9813926</v>
      </c>
      <c r="C300">
        <v>10101868</v>
      </c>
      <c r="D300" t="s">
        <v>1587</v>
      </c>
      <c r="E300" t="s">
        <v>1588</v>
      </c>
      <c r="F300" t="s">
        <v>56</v>
      </c>
      <c r="G300" t="s">
        <v>1589</v>
      </c>
    </row>
    <row r="301" spans="1:7" x14ac:dyDescent="0.3">
      <c r="A301">
        <v>1</v>
      </c>
      <c r="B301">
        <v>66999066</v>
      </c>
      <c r="C301">
        <v>67213982</v>
      </c>
      <c r="D301" t="s">
        <v>1610</v>
      </c>
      <c r="E301" t="s">
        <v>1611</v>
      </c>
      <c r="F301" t="s">
        <v>54</v>
      </c>
      <c r="G301" t="s">
        <v>1612</v>
      </c>
    </row>
    <row r="302" spans="1:7" x14ac:dyDescent="0.3">
      <c r="A302">
        <v>1</v>
      </c>
      <c r="B302">
        <v>66999066</v>
      </c>
      <c r="C302">
        <v>67213982</v>
      </c>
      <c r="D302" t="s">
        <v>1610</v>
      </c>
      <c r="E302" t="s">
        <v>1611</v>
      </c>
      <c r="F302" t="s">
        <v>51</v>
      </c>
      <c r="G302" t="s">
        <v>1612</v>
      </c>
    </row>
    <row r="303" spans="1:7" x14ac:dyDescent="0.3">
      <c r="A303">
        <v>1</v>
      </c>
      <c r="B303">
        <v>67131547</v>
      </c>
      <c r="C303">
        <v>67142710</v>
      </c>
      <c r="D303" t="s">
        <v>1629</v>
      </c>
      <c r="E303" t="s">
        <v>1630</v>
      </c>
      <c r="F303" t="s">
        <v>54</v>
      </c>
      <c r="G303" t="s">
        <v>1631</v>
      </c>
    </row>
    <row r="304" spans="1:7" x14ac:dyDescent="0.3">
      <c r="A304">
        <v>11</v>
      </c>
      <c r="B304">
        <v>19372271</v>
      </c>
      <c r="C304">
        <v>20143144</v>
      </c>
      <c r="D304" t="s">
        <v>1633</v>
      </c>
      <c r="E304" t="s">
        <v>1634</v>
      </c>
      <c r="F304" t="s">
        <v>54</v>
      </c>
      <c r="G304" t="s">
        <v>1635</v>
      </c>
    </row>
    <row r="305" spans="1:7" x14ac:dyDescent="0.3">
      <c r="A305">
        <v>11</v>
      </c>
      <c r="B305">
        <v>19372271</v>
      </c>
      <c r="C305">
        <v>20143144</v>
      </c>
      <c r="D305" t="s">
        <v>1633</v>
      </c>
      <c r="E305" t="s">
        <v>1634</v>
      </c>
      <c r="F305" t="s">
        <v>51</v>
      </c>
      <c r="G305" t="s">
        <v>1635</v>
      </c>
    </row>
    <row r="306" spans="1:7" x14ac:dyDescent="0.3">
      <c r="A306">
        <v>11</v>
      </c>
      <c r="B306">
        <v>19372271</v>
      </c>
      <c r="C306">
        <v>20143144</v>
      </c>
      <c r="D306" t="s">
        <v>1633</v>
      </c>
      <c r="E306" t="s">
        <v>1634</v>
      </c>
      <c r="F306" t="s">
        <v>56</v>
      </c>
      <c r="G306" t="s">
        <v>1635</v>
      </c>
    </row>
    <row r="307" spans="1:7" x14ac:dyDescent="0.3">
      <c r="A307">
        <v>17</v>
      </c>
      <c r="B307">
        <v>38443885</v>
      </c>
      <c r="C307">
        <v>38459171</v>
      </c>
      <c r="D307" t="s">
        <v>1653</v>
      </c>
      <c r="E307" t="s">
        <v>1654</v>
      </c>
      <c r="F307" t="s">
        <v>54</v>
      </c>
      <c r="G307" t="s">
        <v>1655</v>
      </c>
    </row>
    <row r="308" spans="1:7" x14ac:dyDescent="0.3">
      <c r="A308">
        <v>17</v>
      </c>
      <c r="B308">
        <v>38443885</v>
      </c>
      <c r="C308">
        <v>38459171</v>
      </c>
      <c r="D308" t="s">
        <v>1653</v>
      </c>
      <c r="E308" t="s">
        <v>1654</v>
      </c>
      <c r="F308" t="s">
        <v>56</v>
      </c>
      <c r="G308" t="s">
        <v>1655</v>
      </c>
    </row>
    <row r="309" spans="1:7" x14ac:dyDescent="0.3">
      <c r="A309">
        <v>18</v>
      </c>
      <c r="B309">
        <v>74690783</v>
      </c>
      <c r="C309">
        <v>74845639</v>
      </c>
      <c r="D309" t="s">
        <v>1661</v>
      </c>
      <c r="E309" t="s">
        <v>1662</v>
      </c>
      <c r="F309" t="s">
        <v>54</v>
      </c>
      <c r="G309" t="s">
        <v>1663</v>
      </c>
    </row>
    <row r="310" spans="1:7" x14ac:dyDescent="0.3">
      <c r="A310">
        <v>18</v>
      </c>
      <c r="B310">
        <v>74690783</v>
      </c>
      <c r="C310">
        <v>74845639</v>
      </c>
      <c r="D310" t="s">
        <v>1661</v>
      </c>
      <c r="E310" t="s">
        <v>1662</v>
      </c>
      <c r="F310" t="s">
        <v>56</v>
      </c>
      <c r="G310" t="s">
        <v>1663</v>
      </c>
    </row>
    <row r="311" spans="1:7" x14ac:dyDescent="0.3">
      <c r="A311">
        <v>18</v>
      </c>
      <c r="B311">
        <v>74690783</v>
      </c>
      <c r="C311">
        <v>74845639</v>
      </c>
      <c r="D311" t="s">
        <v>1661</v>
      </c>
      <c r="E311" t="s">
        <v>1662</v>
      </c>
      <c r="F311" t="s">
        <v>151</v>
      </c>
      <c r="G311" t="s">
        <v>1663</v>
      </c>
    </row>
    <row r="312" spans="1:7" x14ac:dyDescent="0.3">
      <c r="A312">
        <v>18</v>
      </c>
      <c r="B312">
        <v>74690783</v>
      </c>
      <c r="C312">
        <v>74845639</v>
      </c>
      <c r="D312" t="s">
        <v>1661</v>
      </c>
      <c r="E312" t="s">
        <v>1662</v>
      </c>
      <c r="F312" t="s">
        <v>51</v>
      </c>
      <c r="G312" t="s">
        <v>1663</v>
      </c>
    </row>
    <row r="313" spans="1:7" x14ac:dyDescent="0.3">
      <c r="A313">
        <v>14</v>
      </c>
      <c r="B313">
        <v>69340860</v>
      </c>
      <c r="C313">
        <v>69446157</v>
      </c>
      <c r="D313" t="s">
        <v>1712</v>
      </c>
      <c r="E313" t="s">
        <v>1713</v>
      </c>
      <c r="F313" t="s">
        <v>54</v>
      </c>
      <c r="G313" t="s">
        <v>1714</v>
      </c>
    </row>
    <row r="314" spans="1:7" x14ac:dyDescent="0.3">
      <c r="A314">
        <v>14</v>
      </c>
      <c r="B314">
        <v>69340860</v>
      </c>
      <c r="C314">
        <v>69446157</v>
      </c>
      <c r="D314" t="s">
        <v>1712</v>
      </c>
      <c r="E314" t="s">
        <v>1713</v>
      </c>
      <c r="F314" t="s">
        <v>56</v>
      </c>
      <c r="G314" t="s">
        <v>1714</v>
      </c>
    </row>
    <row r="315" spans="1:7" x14ac:dyDescent="0.3">
      <c r="A315">
        <v>14</v>
      </c>
      <c r="B315">
        <v>69340860</v>
      </c>
      <c r="C315">
        <v>69446157</v>
      </c>
      <c r="D315" t="s">
        <v>1712</v>
      </c>
      <c r="E315" t="s">
        <v>1713</v>
      </c>
      <c r="F315" t="s">
        <v>51</v>
      </c>
      <c r="G315" t="s">
        <v>1714</v>
      </c>
    </row>
    <row r="316" spans="1:7" x14ac:dyDescent="0.3">
      <c r="A316">
        <v>14</v>
      </c>
      <c r="B316">
        <v>23016447</v>
      </c>
      <c r="C316">
        <v>23021097</v>
      </c>
      <c r="D316" t="s">
        <v>1736</v>
      </c>
      <c r="E316" t="s">
        <v>1737</v>
      </c>
      <c r="F316" t="s">
        <v>1738</v>
      </c>
      <c r="G316" t="s">
        <v>1739</v>
      </c>
    </row>
    <row r="317" spans="1:7" x14ac:dyDescent="0.3">
      <c r="A317">
        <v>6</v>
      </c>
      <c r="B317">
        <v>111981535</v>
      </c>
      <c r="C317">
        <v>112194655</v>
      </c>
      <c r="D317" t="s">
        <v>1741</v>
      </c>
      <c r="E317" t="s">
        <v>1742</v>
      </c>
      <c r="F317" t="s">
        <v>54</v>
      </c>
      <c r="G317" t="s">
        <v>1743</v>
      </c>
    </row>
    <row r="318" spans="1:7" x14ac:dyDescent="0.3">
      <c r="A318">
        <v>6</v>
      </c>
      <c r="B318">
        <v>111981535</v>
      </c>
      <c r="C318">
        <v>112194655</v>
      </c>
      <c r="D318" t="s">
        <v>1741</v>
      </c>
      <c r="E318" t="s">
        <v>1742</v>
      </c>
      <c r="F318" t="s">
        <v>51</v>
      </c>
      <c r="G318" t="s">
        <v>1743</v>
      </c>
    </row>
    <row r="319" spans="1:7" x14ac:dyDescent="0.3">
      <c r="A319">
        <v>6</v>
      </c>
      <c r="B319">
        <v>111981535</v>
      </c>
      <c r="C319">
        <v>112194655</v>
      </c>
      <c r="D319" t="s">
        <v>1741</v>
      </c>
      <c r="E319" t="s">
        <v>1742</v>
      </c>
      <c r="F319" t="s">
        <v>56</v>
      </c>
      <c r="G319" t="s">
        <v>1743</v>
      </c>
    </row>
    <row r="320" spans="1:7" x14ac:dyDescent="0.3">
      <c r="A320">
        <v>9</v>
      </c>
      <c r="B320">
        <v>71939488</v>
      </c>
      <c r="C320">
        <v>72007371</v>
      </c>
      <c r="D320" t="s">
        <v>1775</v>
      </c>
      <c r="E320" t="s">
        <v>1776</v>
      </c>
      <c r="F320" t="s">
        <v>54</v>
      </c>
      <c r="G320" t="s">
        <v>1777</v>
      </c>
    </row>
    <row r="321" spans="1:7" x14ac:dyDescent="0.3">
      <c r="A321">
        <v>9</v>
      </c>
      <c r="B321">
        <v>71939488</v>
      </c>
      <c r="C321">
        <v>72007371</v>
      </c>
      <c r="D321" t="s">
        <v>1775</v>
      </c>
      <c r="E321" t="s">
        <v>1776</v>
      </c>
      <c r="F321" t="s">
        <v>51</v>
      </c>
      <c r="G321" t="s">
        <v>1777</v>
      </c>
    </row>
    <row r="322" spans="1:7" x14ac:dyDescent="0.3">
      <c r="A322">
        <v>8</v>
      </c>
      <c r="B322">
        <v>23154702</v>
      </c>
      <c r="C322">
        <v>23282841</v>
      </c>
      <c r="D322" t="s">
        <v>1784</v>
      </c>
      <c r="E322" t="s">
        <v>1785</v>
      </c>
      <c r="F322" t="s">
        <v>54</v>
      </c>
      <c r="G322" t="s">
        <v>1786</v>
      </c>
    </row>
    <row r="323" spans="1:7" x14ac:dyDescent="0.3">
      <c r="A323">
        <v>8</v>
      </c>
      <c r="B323">
        <v>23154702</v>
      </c>
      <c r="C323">
        <v>23282841</v>
      </c>
      <c r="D323" t="s">
        <v>1784</v>
      </c>
      <c r="E323" t="s">
        <v>1785</v>
      </c>
      <c r="F323" t="s">
        <v>56</v>
      </c>
      <c r="G323" t="s">
        <v>1786</v>
      </c>
    </row>
    <row r="324" spans="1:7" x14ac:dyDescent="0.3">
      <c r="A324">
        <v>8</v>
      </c>
      <c r="B324">
        <v>23154702</v>
      </c>
      <c r="C324">
        <v>23282841</v>
      </c>
      <c r="D324" t="s">
        <v>1784</v>
      </c>
      <c r="E324" t="s">
        <v>1785</v>
      </c>
      <c r="F324" t="s">
        <v>151</v>
      </c>
      <c r="G324" t="s">
        <v>1786</v>
      </c>
    </row>
    <row r="325" spans="1:7" x14ac:dyDescent="0.3">
      <c r="A325">
        <v>8</v>
      </c>
      <c r="B325">
        <v>23154702</v>
      </c>
      <c r="C325">
        <v>23282841</v>
      </c>
      <c r="D325" t="s">
        <v>1784</v>
      </c>
      <c r="E325" t="s">
        <v>1785</v>
      </c>
      <c r="F325" t="s">
        <v>51</v>
      </c>
      <c r="G325" t="s">
        <v>1786</v>
      </c>
    </row>
    <row r="326" spans="1:7" x14ac:dyDescent="0.3">
      <c r="A326">
        <v>1</v>
      </c>
      <c r="B326">
        <v>229577045</v>
      </c>
      <c r="C326">
        <v>229644103</v>
      </c>
      <c r="D326" t="s">
        <v>1802</v>
      </c>
      <c r="E326" t="s">
        <v>1803</v>
      </c>
      <c r="F326" t="s">
        <v>54</v>
      </c>
      <c r="G326" t="s">
        <v>1804</v>
      </c>
    </row>
    <row r="327" spans="1:7" x14ac:dyDescent="0.3">
      <c r="A327">
        <v>1</v>
      </c>
      <c r="B327">
        <v>229577045</v>
      </c>
      <c r="C327">
        <v>229644103</v>
      </c>
      <c r="D327" t="s">
        <v>1802</v>
      </c>
      <c r="E327" t="s">
        <v>1803</v>
      </c>
      <c r="F327" t="s">
        <v>51</v>
      </c>
      <c r="G327" t="s">
        <v>1804</v>
      </c>
    </row>
    <row r="328" spans="1:7" x14ac:dyDescent="0.3">
      <c r="A328">
        <v>1</v>
      </c>
      <c r="B328">
        <v>230193536</v>
      </c>
      <c r="C328">
        <v>230417870</v>
      </c>
      <c r="D328" t="s">
        <v>1810</v>
      </c>
      <c r="E328" t="s">
        <v>1811</v>
      </c>
      <c r="F328" t="s">
        <v>51</v>
      </c>
      <c r="G328" t="s">
        <v>1812</v>
      </c>
    </row>
    <row r="329" spans="1:7" x14ac:dyDescent="0.3">
      <c r="A329">
        <v>1</v>
      </c>
      <c r="B329">
        <v>230193536</v>
      </c>
      <c r="C329">
        <v>230417870</v>
      </c>
      <c r="D329" t="s">
        <v>1810</v>
      </c>
      <c r="E329" t="s">
        <v>1811</v>
      </c>
      <c r="F329" t="s">
        <v>54</v>
      </c>
      <c r="G329" t="s">
        <v>1812</v>
      </c>
    </row>
    <row r="330" spans="1:7" x14ac:dyDescent="0.3">
      <c r="A330">
        <v>8</v>
      </c>
      <c r="B330">
        <v>23386318</v>
      </c>
      <c r="C330">
        <v>23432976</v>
      </c>
      <c r="D330" t="s">
        <v>1820</v>
      </c>
      <c r="E330" t="s">
        <v>1821</v>
      </c>
      <c r="F330" t="s">
        <v>54</v>
      </c>
      <c r="G330" t="s">
        <v>1822</v>
      </c>
    </row>
    <row r="331" spans="1:7" x14ac:dyDescent="0.3">
      <c r="A331">
        <v>8</v>
      </c>
      <c r="B331">
        <v>23386318</v>
      </c>
      <c r="C331">
        <v>23432976</v>
      </c>
      <c r="D331" t="s">
        <v>1820</v>
      </c>
      <c r="E331" t="s">
        <v>1821</v>
      </c>
      <c r="F331" t="s">
        <v>151</v>
      </c>
      <c r="G331" t="s">
        <v>1822</v>
      </c>
    </row>
    <row r="332" spans="1:7" x14ac:dyDescent="0.3">
      <c r="A332">
        <v>8</v>
      </c>
      <c r="B332">
        <v>23386318</v>
      </c>
      <c r="C332">
        <v>23432976</v>
      </c>
      <c r="D332" t="s">
        <v>1820</v>
      </c>
      <c r="E332" t="s">
        <v>1821</v>
      </c>
      <c r="F332" t="s">
        <v>56</v>
      </c>
      <c r="G332" t="s">
        <v>1822</v>
      </c>
    </row>
    <row r="333" spans="1:7" x14ac:dyDescent="0.3">
      <c r="A333">
        <v>8</v>
      </c>
      <c r="B333">
        <v>23386318</v>
      </c>
      <c r="C333">
        <v>23432976</v>
      </c>
      <c r="D333" t="s">
        <v>1820</v>
      </c>
      <c r="E333" t="s">
        <v>1821</v>
      </c>
      <c r="F333" t="s">
        <v>51</v>
      </c>
      <c r="G333" t="s">
        <v>1822</v>
      </c>
    </row>
    <row r="334" spans="1:7" x14ac:dyDescent="0.3">
      <c r="A334">
        <v>3</v>
      </c>
      <c r="B334">
        <v>188665003</v>
      </c>
      <c r="C334">
        <v>189043093</v>
      </c>
      <c r="D334" t="s">
        <v>1835</v>
      </c>
      <c r="E334" t="s">
        <v>1836</v>
      </c>
      <c r="F334" t="s">
        <v>54</v>
      </c>
      <c r="G334" t="s">
        <v>1837</v>
      </c>
    </row>
    <row r="335" spans="1:7" x14ac:dyDescent="0.3">
      <c r="A335">
        <v>3</v>
      </c>
      <c r="B335">
        <v>188665003</v>
      </c>
      <c r="C335">
        <v>189043093</v>
      </c>
      <c r="D335" t="s">
        <v>1835</v>
      </c>
      <c r="E335" t="s">
        <v>1836</v>
      </c>
      <c r="F335" t="s">
        <v>51</v>
      </c>
      <c r="G335" t="s">
        <v>1837</v>
      </c>
    </row>
    <row r="336" spans="1:7" x14ac:dyDescent="0.3">
      <c r="A336">
        <v>20</v>
      </c>
      <c r="B336">
        <v>30458505</v>
      </c>
      <c r="C336">
        <v>30532764</v>
      </c>
      <c r="D336" t="s">
        <v>1853</v>
      </c>
      <c r="E336" t="s">
        <v>1854</v>
      </c>
      <c r="F336" t="s">
        <v>54</v>
      </c>
      <c r="G336" t="s">
        <v>1855</v>
      </c>
    </row>
    <row r="337" spans="1:7" x14ac:dyDescent="0.3">
      <c r="A337">
        <v>18</v>
      </c>
      <c r="B337">
        <v>13500640</v>
      </c>
      <c r="C337">
        <v>13501288</v>
      </c>
      <c r="D337" t="s">
        <v>1862</v>
      </c>
      <c r="F337" t="s">
        <v>19</v>
      </c>
      <c r="G337" t="s">
        <v>1863</v>
      </c>
    </row>
    <row r="338" spans="1:7" x14ac:dyDescent="0.3">
      <c r="A338">
        <v>2</v>
      </c>
      <c r="B338">
        <v>38294116</v>
      </c>
      <c r="C338">
        <v>38337044</v>
      </c>
      <c r="D338" t="s">
        <v>1865</v>
      </c>
      <c r="E338" t="s">
        <v>1866</v>
      </c>
      <c r="F338" t="s">
        <v>51</v>
      </c>
      <c r="G338" t="s">
        <v>1867</v>
      </c>
    </row>
    <row r="339" spans="1:7" x14ac:dyDescent="0.3">
      <c r="A339">
        <v>2</v>
      </c>
      <c r="B339">
        <v>38294116</v>
      </c>
      <c r="C339">
        <v>38337044</v>
      </c>
      <c r="D339" t="s">
        <v>1865</v>
      </c>
      <c r="E339" t="s">
        <v>1866</v>
      </c>
      <c r="F339" t="s">
        <v>54</v>
      </c>
      <c r="G339" t="s">
        <v>1867</v>
      </c>
    </row>
    <row r="340" spans="1:7" x14ac:dyDescent="0.3">
      <c r="A340">
        <v>14</v>
      </c>
      <c r="B340">
        <v>89591215</v>
      </c>
      <c r="C340">
        <v>90085493</v>
      </c>
      <c r="D340" t="s">
        <v>1875</v>
      </c>
      <c r="E340" t="s">
        <v>1876</v>
      </c>
      <c r="F340" t="s">
        <v>54</v>
      </c>
      <c r="G340" t="s">
        <v>1877</v>
      </c>
    </row>
    <row r="341" spans="1:7" x14ac:dyDescent="0.3">
      <c r="A341">
        <v>14</v>
      </c>
      <c r="B341">
        <v>89591215</v>
      </c>
      <c r="C341">
        <v>90085493</v>
      </c>
      <c r="D341" t="s">
        <v>1875</v>
      </c>
      <c r="E341" t="s">
        <v>1876</v>
      </c>
      <c r="F341" t="s">
        <v>51</v>
      </c>
      <c r="G341" t="s">
        <v>1877</v>
      </c>
    </row>
    <row r="342" spans="1:7" x14ac:dyDescent="0.3">
      <c r="A342">
        <v>14</v>
      </c>
      <c r="B342">
        <v>89591215</v>
      </c>
      <c r="C342">
        <v>90085493</v>
      </c>
      <c r="D342" t="s">
        <v>1875</v>
      </c>
      <c r="E342" t="s">
        <v>1876</v>
      </c>
      <c r="F342" t="s">
        <v>151</v>
      </c>
      <c r="G342" t="s">
        <v>1877</v>
      </c>
    </row>
    <row r="343" spans="1:7" x14ac:dyDescent="0.3">
      <c r="A343">
        <v>16</v>
      </c>
      <c r="B343">
        <v>49521435</v>
      </c>
      <c r="C343">
        <v>49891830</v>
      </c>
      <c r="D343" t="s">
        <v>1896</v>
      </c>
      <c r="E343" t="s">
        <v>1897</v>
      </c>
      <c r="F343" t="s">
        <v>54</v>
      </c>
      <c r="G343" t="s">
        <v>1898</v>
      </c>
    </row>
    <row r="344" spans="1:7" x14ac:dyDescent="0.3">
      <c r="A344">
        <v>16</v>
      </c>
      <c r="B344">
        <v>49521435</v>
      </c>
      <c r="C344">
        <v>49891830</v>
      </c>
      <c r="D344" t="s">
        <v>1896</v>
      </c>
      <c r="E344" t="s">
        <v>1897</v>
      </c>
      <c r="F344" t="s">
        <v>56</v>
      </c>
      <c r="G344" t="s">
        <v>1898</v>
      </c>
    </row>
    <row r="345" spans="1:7" x14ac:dyDescent="0.3">
      <c r="A345">
        <v>18</v>
      </c>
      <c r="B345">
        <v>20837128</v>
      </c>
      <c r="C345">
        <v>20840318</v>
      </c>
      <c r="D345" t="s">
        <v>1908</v>
      </c>
      <c r="F345" t="s">
        <v>19</v>
      </c>
      <c r="G345" t="s">
        <v>1909</v>
      </c>
    </row>
    <row r="346" spans="1:7" x14ac:dyDescent="0.3">
      <c r="A346">
        <v>8</v>
      </c>
      <c r="B346">
        <v>103876528</v>
      </c>
      <c r="C346">
        <v>103990104</v>
      </c>
      <c r="D346" t="s">
        <v>1911</v>
      </c>
      <c r="E346" t="s">
        <v>1912</v>
      </c>
      <c r="F346" t="s">
        <v>54</v>
      </c>
      <c r="G346" t="s">
        <v>1913</v>
      </c>
    </row>
    <row r="347" spans="1:7" x14ac:dyDescent="0.3">
      <c r="A347">
        <v>8</v>
      </c>
      <c r="B347">
        <v>103876528</v>
      </c>
      <c r="C347">
        <v>103990104</v>
      </c>
      <c r="D347" t="s">
        <v>1911</v>
      </c>
      <c r="E347" t="s">
        <v>1912</v>
      </c>
      <c r="F347" t="s">
        <v>51</v>
      </c>
      <c r="G347" t="s">
        <v>1913</v>
      </c>
    </row>
    <row r="348" spans="1:7" x14ac:dyDescent="0.3">
      <c r="A348">
        <v>8</v>
      </c>
      <c r="B348">
        <v>103876528</v>
      </c>
      <c r="C348">
        <v>103990104</v>
      </c>
      <c r="D348" t="s">
        <v>1911</v>
      </c>
      <c r="E348" t="s">
        <v>1912</v>
      </c>
      <c r="F348" t="s">
        <v>56</v>
      </c>
      <c r="G348" t="s">
        <v>1913</v>
      </c>
    </row>
    <row r="349" spans="1:7" x14ac:dyDescent="0.3">
      <c r="A349">
        <v>4</v>
      </c>
      <c r="B349">
        <v>4291924</v>
      </c>
      <c r="C349">
        <v>4323513</v>
      </c>
      <c r="D349" t="s">
        <v>1930</v>
      </c>
      <c r="E349" t="s">
        <v>1931</v>
      </c>
      <c r="F349" t="s">
        <v>151</v>
      </c>
      <c r="G349" t="s">
        <v>1932</v>
      </c>
    </row>
    <row r="350" spans="1:7" x14ac:dyDescent="0.3">
      <c r="A350">
        <v>4</v>
      </c>
      <c r="B350">
        <v>4291924</v>
      </c>
      <c r="C350">
        <v>4323513</v>
      </c>
      <c r="D350" t="s">
        <v>1930</v>
      </c>
      <c r="E350" t="s">
        <v>1931</v>
      </c>
      <c r="F350" t="s">
        <v>54</v>
      </c>
      <c r="G350" t="s">
        <v>1932</v>
      </c>
    </row>
    <row r="351" spans="1:7" x14ac:dyDescent="0.3">
      <c r="A351">
        <v>2</v>
      </c>
      <c r="B351">
        <v>238165734</v>
      </c>
      <c r="C351">
        <v>238166319</v>
      </c>
      <c r="D351" t="s">
        <v>1941</v>
      </c>
      <c r="E351" t="s">
        <v>1942</v>
      </c>
      <c r="F351" t="s">
        <v>54</v>
      </c>
      <c r="G351" t="s">
        <v>1943</v>
      </c>
    </row>
    <row r="352" spans="1:7" x14ac:dyDescent="0.3">
      <c r="A352">
        <v>11</v>
      </c>
      <c r="B352">
        <v>34172535</v>
      </c>
      <c r="C352">
        <v>34379555</v>
      </c>
      <c r="D352" t="s">
        <v>1945</v>
      </c>
      <c r="E352" t="s">
        <v>1946</v>
      </c>
      <c r="F352" t="s">
        <v>54</v>
      </c>
      <c r="G352" t="s">
        <v>1947</v>
      </c>
    </row>
    <row r="353" spans="1:7" x14ac:dyDescent="0.3">
      <c r="A353">
        <v>11</v>
      </c>
      <c r="B353">
        <v>34172535</v>
      </c>
      <c r="C353">
        <v>34379555</v>
      </c>
      <c r="D353" t="s">
        <v>1945</v>
      </c>
      <c r="E353" t="s">
        <v>1946</v>
      </c>
      <c r="F353" t="s">
        <v>51</v>
      </c>
      <c r="G353" t="s">
        <v>1947</v>
      </c>
    </row>
    <row r="354" spans="1:7" x14ac:dyDescent="0.3">
      <c r="A354">
        <v>1</v>
      </c>
      <c r="B354">
        <v>85784164</v>
      </c>
      <c r="C354">
        <v>86043933</v>
      </c>
      <c r="D354" t="s">
        <v>1951</v>
      </c>
      <c r="E354" t="s">
        <v>1952</v>
      </c>
      <c r="F354" t="s">
        <v>54</v>
      </c>
      <c r="G354" t="s">
        <v>1953</v>
      </c>
    </row>
    <row r="355" spans="1:7" x14ac:dyDescent="0.3">
      <c r="A355">
        <v>1</v>
      </c>
      <c r="B355">
        <v>85784164</v>
      </c>
      <c r="C355">
        <v>86043933</v>
      </c>
      <c r="D355" t="s">
        <v>1951</v>
      </c>
      <c r="E355" t="s">
        <v>1952</v>
      </c>
      <c r="F355" t="s">
        <v>51</v>
      </c>
      <c r="G355" t="s">
        <v>1953</v>
      </c>
    </row>
    <row r="356" spans="1:7" x14ac:dyDescent="0.3">
      <c r="A356">
        <v>1</v>
      </c>
      <c r="B356">
        <v>87458692</v>
      </c>
      <c r="C356">
        <v>87634884</v>
      </c>
      <c r="D356" t="s">
        <v>1965</v>
      </c>
      <c r="E356" t="s">
        <v>1966</v>
      </c>
      <c r="F356" t="s">
        <v>54</v>
      </c>
      <c r="G356" t="s">
        <v>1967</v>
      </c>
    </row>
    <row r="357" spans="1:7" x14ac:dyDescent="0.3">
      <c r="A357">
        <v>1</v>
      </c>
      <c r="B357">
        <v>8412457</v>
      </c>
      <c r="C357">
        <v>8877702</v>
      </c>
      <c r="D357" t="s">
        <v>1969</v>
      </c>
      <c r="E357" t="s">
        <v>1970</v>
      </c>
      <c r="F357" t="s">
        <v>54</v>
      </c>
      <c r="G357" t="s">
        <v>1971</v>
      </c>
    </row>
    <row r="358" spans="1:7" x14ac:dyDescent="0.3">
      <c r="A358">
        <v>1</v>
      </c>
      <c r="B358">
        <v>8412457</v>
      </c>
      <c r="C358">
        <v>8877702</v>
      </c>
      <c r="D358" t="s">
        <v>1969</v>
      </c>
      <c r="E358" t="s">
        <v>1970</v>
      </c>
      <c r="F358" t="s">
        <v>51</v>
      </c>
      <c r="G358" t="s">
        <v>1971</v>
      </c>
    </row>
    <row r="359" spans="1:7" x14ac:dyDescent="0.3">
      <c r="A359">
        <v>1</v>
      </c>
      <c r="B359">
        <v>8412457</v>
      </c>
      <c r="C359">
        <v>8877702</v>
      </c>
      <c r="D359" t="s">
        <v>1969</v>
      </c>
      <c r="E359" t="s">
        <v>1970</v>
      </c>
      <c r="F359" t="s">
        <v>1979</v>
      </c>
      <c r="G359" t="s">
        <v>1971</v>
      </c>
    </row>
    <row r="360" spans="1:7" x14ac:dyDescent="0.3">
      <c r="A360">
        <v>1</v>
      </c>
      <c r="B360">
        <v>8412457</v>
      </c>
      <c r="C360">
        <v>8877702</v>
      </c>
      <c r="D360" t="s">
        <v>1969</v>
      </c>
      <c r="E360" t="s">
        <v>1970</v>
      </c>
      <c r="F360" t="s">
        <v>56</v>
      </c>
      <c r="G360" t="s">
        <v>1971</v>
      </c>
    </row>
    <row r="361" spans="1:7" x14ac:dyDescent="0.3">
      <c r="A361">
        <v>2</v>
      </c>
      <c r="B361">
        <v>101436614</v>
      </c>
      <c r="C361">
        <v>101613291</v>
      </c>
      <c r="D361" t="s">
        <v>1991</v>
      </c>
      <c r="E361" t="s">
        <v>1992</v>
      </c>
      <c r="F361" t="s">
        <v>54</v>
      </c>
      <c r="G361" t="s">
        <v>1993</v>
      </c>
    </row>
    <row r="362" spans="1:7" x14ac:dyDescent="0.3">
      <c r="A362">
        <v>2</v>
      </c>
      <c r="B362">
        <v>101436614</v>
      </c>
      <c r="C362">
        <v>101613291</v>
      </c>
      <c r="D362" t="s">
        <v>1991</v>
      </c>
      <c r="E362" t="s">
        <v>1992</v>
      </c>
      <c r="F362" t="s">
        <v>51</v>
      </c>
      <c r="G362" t="s">
        <v>1993</v>
      </c>
    </row>
    <row r="363" spans="1:7" x14ac:dyDescent="0.3">
      <c r="A363">
        <v>2</v>
      </c>
      <c r="B363">
        <v>101436614</v>
      </c>
      <c r="C363">
        <v>101613291</v>
      </c>
      <c r="D363" t="s">
        <v>1991</v>
      </c>
      <c r="E363" t="s">
        <v>1992</v>
      </c>
      <c r="F363" t="s">
        <v>56</v>
      </c>
      <c r="G363" t="s">
        <v>1993</v>
      </c>
    </row>
    <row r="364" spans="1:7" x14ac:dyDescent="0.3">
      <c r="A364">
        <v>5</v>
      </c>
      <c r="B364">
        <v>150480273</v>
      </c>
      <c r="C364">
        <v>150537443</v>
      </c>
      <c r="D364" t="s">
        <v>2007</v>
      </c>
      <c r="E364" t="s">
        <v>2008</v>
      </c>
      <c r="F364" t="s">
        <v>54</v>
      </c>
      <c r="G364" t="s">
        <v>2009</v>
      </c>
    </row>
    <row r="365" spans="1:7" x14ac:dyDescent="0.3">
      <c r="A365">
        <v>5</v>
      </c>
      <c r="B365">
        <v>150480273</v>
      </c>
      <c r="C365">
        <v>150537443</v>
      </c>
      <c r="D365" t="s">
        <v>2007</v>
      </c>
      <c r="E365" t="s">
        <v>2008</v>
      </c>
      <c r="F365" t="s">
        <v>151</v>
      </c>
      <c r="G365" t="s">
        <v>2009</v>
      </c>
    </row>
    <row r="366" spans="1:7" x14ac:dyDescent="0.3">
      <c r="A366">
        <v>5</v>
      </c>
      <c r="B366">
        <v>150480273</v>
      </c>
      <c r="C366">
        <v>150537443</v>
      </c>
      <c r="D366" t="s">
        <v>2007</v>
      </c>
      <c r="E366" t="s">
        <v>2008</v>
      </c>
      <c r="F366" t="s">
        <v>56</v>
      </c>
      <c r="G366" t="s">
        <v>2009</v>
      </c>
    </row>
    <row r="367" spans="1:7" x14ac:dyDescent="0.3">
      <c r="A367">
        <v>5</v>
      </c>
      <c r="B367">
        <v>150480273</v>
      </c>
      <c r="C367">
        <v>150537443</v>
      </c>
      <c r="D367" t="s">
        <v>2007</v>
      </c>
      <c r="E367" t="s">
        <v>2008</v>
      </c>
      <c r="F367" t="s">
        <v>51</v>
      </c>
      <c r="G367" t="s">
        <v>2009</v>
      </c>
    </row>
    <row r="368" spans="1:7" x14ac:dyDescent="0.3">
      <c r="A368">
        <v>2</v>
      </c>
      <c r="B368">
        <v>238536219</v>
      </c>
      <c r="C368">
        <v>238722325</v>
      </c>
      <c r="D368" t="s">
        <v>2026</v>
      </c>
      <c r="E368" t="s">
        <v>2027</v>
      </c>
      <c r="F368" t="s">
        <v>54</v>
      </c>
      <c r="G368" t="s">
        <v>2028</v>
      </c>
    </row>
    <row r="369" spans="1:7" x14ac:dyDescent="0.3">
      <c r="A369">
        <v>2</v>
      </c>
      <c r="B369">
        <v>238536219</v>
      </c>
      <c r="C369">
        <v>238722325</v>
      </c>
      <c r="D369" t="s">
        <v>2026</v>
      </c>
      <c r="E369" t="s">
        <v>2027</v>
      </c>
      <c r="F369" t="s">
        <v>56</v>
      </c>
      <c r="G369" t="s">
        <v>2028</v>
      </c>
    </row>
    <row r="370" spans="1:7" x14ac:dyDescent="0.3">
      <c r="A370">
        <v>2</v>
      </c>
      <c r="B370">
        <v>238536219</v>
      </c>
      <c r="C370">
        <v>238722325</v>
      </c>
      <c r="D370" t="s">
        <v>2026</v>
      </c>
      <c r="E370" t="s">
        <v>2027</v>
      </c>
      <c r="F370" t="s">
        <v>51</v>
      </c>
      <c r="G370" t="s">
        <v>2028</v>
      </c>
    </row>
    <row r="371" spans="1:7" x14ac:dyDescent="0.3">
      <c r="A371">
        <v>5</v>
      </c>
      <c r="B371">
        <v>139554227</v>
      </c>
      <c r="C371">
        <v>139661637</v>
      </c>
      <c r="D371" t="s">
        <v>2044</v>
      </c>
      <c r="E371" t="s">
        <v>2045</v>
      </c>
      <c r="F371" t="s">
        <v>54</v>
      </c>
      <c r="G371" t="s">
        <v>2046</v>
      </c>
    </row>
    <row r="372" spans="1:7" x14ac:dyDescent="0.3">
      <c r="A372">
        <v>5</v>
      </c>
      <c r="B372">
        <v>139554227</v>
      </c>
      <c r="C372">
        <v>139661637</v>
      </c>
      <c r="D372" t="s">
        <v>2044</v>
      </c>
      <c r="E372" t="s">
        <v>2045</v>
      </c>
      <c r="F372" t="s">
        <v>51</v>
      </c>
      <c r="G372" t="s">
        <v>2046</v>
      </c>
    </row>
    <row r="373" spans="1:7" x14ac:dyDescent="0.3">
      <c r="A373">
        <v>13</v>
      </c>
      <c r="B373">
        <v>21286570</v>
      </c>
      <c r="C373">
        <v>21288285</v>
      </c>
      <c r="D373" t="s">
        <v>2051</v>
      </c>
      <c r="F373" t="s">
        <v>2052</v>
      </c>
      <c r="G373" t="s">
        <v>2053</v>
      </c>
    </row>
    <row r="374" spans="1:7" x14ac:dyDescent="0.3">
      <c r="A374">
        <v>3</v>
      </c>
      <c r="B374">
        <v>30647994</v>
      </c>
      <c r="C374">
        <v>30735634</v>
      </c>
      <c r="D374" t="s">
        <v>2055</v>
      </c>
      <c r="E374" t="s">
        <v>2056</v>
      </c>
      <c r="F374" t="s">
        <v>54</v>
      </c>
      <c r="G374" t="s">
        <v>2057</v>
      </c>
    </row>
    <row r="375" spans="1:7" x14ac:dyDescent="0.3">
      <c r="A375">
        <v>17</v>
      </c>
      <c r="B375">
        <v>411908</v>
      </c>
      <c r="C375">
        <v>624957</v>
      </c>
      <c r="D375" t="s">
        <v>2060</v>
      </c>
      <c r="E375" t="s">
        <v>2061</v>
      </c>
      <c r="F375" t="s">
        <v>54</v>
      </c>
      <c r="G375" t="s">
        <v>2062</v>
      </c>
    </row>
    <row r="376" spans="1:7" x14ac:dyDescent="0.3">
      <c r="A376">
        <v>17</v>
      </c>
      <c r="B376">
        <v>411908</v>
      </c>
      <c r="C376">
        <v>624957</v>
      </c>
      <c r="D376" t="s">
        <v>2060</v>
      </c>
      <c r="E376" t="s">
        <v>2061</v>
      </c>
      <c r="F376" t="s">
        <v>51</v>
      </c>
      <c r="G376" t="s">
        <v>2062</v>
      </c>
    </row>
    <row r="377" spans="1:7" x14ac:dyDescent="0.3">
      <c r="A377">
        <v>17</v>
      </c>
      <c r="B377">
        <v>411908</v>
      </c>
      <c r="C377">
        <v>624957</v>
      </c>
      <c r="D377" t="s">
        <v>2060</v>
      </c>
      <c r="E377" t="s">
        <v>2061</v>
      </c>
      <c r="F377" t="s">
        <v>56</v>
      </c>
      <c r="G377" t="s">
        <v>2062</v>
      </c>
    </row>
    <row r="378" spans="1:7" x14ac:dyDescent="0.3">
      <c r="A378">
        <v>17</v>
      </c>
      <c r="B378">
        <v>411908</v>
      </c>
      <c r="C378">
        <v>624957</v>
      </c>
      <c r="D378" t="s">
        <v>2060</v>
      </c>
      <c r="E378" t="s">
        <v>2061</v>
      </c>
      <c r="F378" t="s">
        <v>151</v>
      </c>
      <c r="G378" t="s">
        <v>2062</v>
      </c>
    </row>
    <row r="379" spans="1:7" x14ac:dyDescent="0.3">
      <c r="A379">
        <v>9</v>
      </c>
      <c r="B379">
        <v>95087766</v>
      </c>
      <c r="C379">
        <v>95382815</v>
      </c>
      <c r="D379" t="s">
        <v>2084</v>
      </c>
      <c r="E379" t="s">
        <v>2085</v>
      </c>
      <c r="F379" t="s">
        <v>54</v>
      </c>
      <c r="G379" t="s">
        <v>2086</v>
      </c>
    </row>
    <row r="380" spans="1:7" x14ac:dyDescent="0.3">
      <c r="A380">
        <v>6</v>
      </c>
      <c r="B380">
        <v>125440195</v>
      </c>
      <c r="C380">
        <v>125585553</v>
      </c>
      <c r="D380" t="s">
        <v>2090</v>
      </c>
      <c r="E380" t="s">
        <v>2091</v>
      </c>
      <c r="F380" t="s">
        <v>54</v>
      </c>
      <c r="G380" t="s">
        <v>2092</v>
      </c>
    </row>
    <row r="381" spans="1:7" x14ac:dyDescent="0.3">
      <c r="A381">
        <v>6</v>
      </c>
      <c r="B381">
        <v>125440195</v>
      </c>
      <c r="C381">
        <v>125585553</v>
      </c>
      <c r="D381" t="s">
        <v>2090</v>
      </c>
      <c r="E381" t="s">
        <v>2091</v>
      </c>
      <c r="F381" t="s">
        <v>56</v>
      </c>
      <c r="G381" t="s">
        <v>2092</v>
      </c>
    </row>
    <row r="382" spans="1:7" x14ac:dyDescent="0.3">
      <c r="A382">
        <v>6</v>
      </c>
      <c r="B382">
        <v>125440195</v>
      </c>
      <c r="C382">
        <v>125585553</v>
      </c>
      <c r="D382" t="s">
        <v>2090</v>
      </c>
      <c r="E382" t="s">
        <v>2091</v>
      </c>
      <c r="F382" t="s">
        <v>51</v>
      </c>
      <c r="G382" t="s">
        <v>2092</v>
      </c>
    </row>
    <row r="383" spans="1:7" x14ac:dyDescent="0.3">
      <c r="A383">
        <v>6</v>
      </c>
      <c r="B383">
        <v>125541108</v>
      </c>
      <c r="C383">
        <v>125623282</v>
      </c>
      <c r="D383" t="s">
        <v>2110</v>
      </c>
      <c r="E383" t="s">
        <v>2111</v>
      </c>
      <c r="F383" t="s">
        <v>51</v>
      </c>
      <c r="G383" t="s">
        <v>2112</v>
      </c>
    </row>
    <row r="384" spans="1:7" x14ac:dyDescent="0.3">
      <c r="A384">
        <v>6</v>
      </c>
      <c r="B384">
        <v>125541108</v>
      </c>
      <c r="C384">
        <v>125623282</v>
      </c>
      <c r="D384" t="s">
        <v>2110</v>
      </c>
      <c r="E384" t="s">
        <v>2111</v>
      </c>
      <c r="F384" t="s">
        <v>151</v>
      </c>
      <c r="G384" t="s">
        <v>2112</v>
      </c>
    </row>
    <row r="385" spans="1:7" x14ac:dyDescent="0.3">
      <c r="A385">
        <v>6</v>
      </c>
      <c r="B385">
        <v>125541108</v>
      </c>
      <c r="C385">
        <v>125623282</v>
      </c>
      <c r="D385" t="s">
        <v>2110</v>
      </c>
      <c r="E385" t="s">
        <v>2111</v>
      </c>
      <c r="F385" t="s">
        <v>54</v>
      </c>
      <c r="G385" t="s">
        <v>2112</v>
      </c>
    </row>
    <row r="386" spans="1:7" x14ac:dyDescent="0.3">
      <c r="A386">
        <v>6</v>
      </c>
      <c r="B386">
        <v>125541108</v>
      </c>
      <c r="C386">
        <v>125623282</v>
      </c>
      <c r="D386" t="s">
        <v>2110</v>
      </c>
      <c r="E386" t="s">
        <v>2111</v>
      </c>
      <c r="F386" t="s">
        <v>56</v>
      </c>
      <c r="G386" t="s">
        <v>2112</v>
      </c>
    </row>
    <row r="387" spans="1:7" x14ac:dyDescent="0.3">
      <c r="A387">
        <v>1</v>
      </c>
      <c r="B387">
        <v>95285898</v>
      </c>
      <c r="C387">
        <v>95360802</v>
      </c>
      <c r="D387" t="s">
        <v>2124</v>
      </c>
      <c r="E387" t="s">
        <v>2125</v>
      </c>
      <c r="F387" t="s">
        <v>54</v>
      </c>
      <c r="G387" t="s">
        <v>2126</v>
      </c>
    </row>
    <row r="388" spans="1:7" x14ac:dyDescent="0.3">
      <c r="A388">
        <v>1</v>
      </c>
      <c r="B388">
        <v>95285898</v>
      </c>
      <c r="C388">
        <v>95360802</v>
      </c>
      <c r="D388" t="s">
        <v>2124</v>
      </c>
      <c r="E388" t="s">
        <v>2125</v>
      </c>
      <c r="F388" t="s">
        <v>151</v>
      </c>
      <c r="G388" t="s">
        <v>2126</v>
      </c>
    </row>
    <row r="389" spans="1:7" x14ac:dyDescent="0.3">
      <c r="A389">
        <v>1</v>
      </c>
      <c r="B389">
        <v>95285898</v>
      </c>
      <c r="C389">
        <v>95360802</v>
      </c>
      <c r="D389" t="s">
        <v>2124</v>
      </c>
      <c r="E389" t="s">
        <v>2125</v>
      </c>
      <c r="F389" t="s">
        <v>51</v>
      </c>
      <c r="G389" t="s">
        <v>2126</v>
      </c>
    </row>
    <row r="390" spans="1:7" x14ac:dyDescent="0.3">
      <c r="A390">
        <v>9</v>
      </c>
      <c r="B390">
        <v>97488983</v>
      </c>
      <c r="C390">
        <v>97849441</v>
      </c>
      <c r="D390" t="s">
        <v>2137</v>
      </c>
      <c r="E390" t="s">
        <v>2138</v>
      </c>
      <c r="F390" t="s">
        <v>54</v>
      </c>
      <c r="G390" t="s">
        <v>2139</v>
      </c>
    </row>
    <row r="391" spans="1:7" x14ac:dyDescent="0.3">
      <c r="A391">
        <v>9</v>
      </c>
      <c r="B391">
        <v>97488983</v>
      </c>
      <c r="C391">
        <v>97849441</v>
      </c>
      <c r="D391" t="s">
        <v>2137</v>
      </c>
      <c r="E391" t="s">
        <v>2138</v>
      </c>
      <c r="F391" t="s">
        <v>51</v>
      </c>
      <c r="G391" t="s">
        <v>2139</v>
      </c>
    </row>
    <row r="392" spans="1:7" x14ac:dyDescent="0.3">
      <c r="A392">
        <v>9</v>
      </c>
      <c r="B392">
        <v>97488983</v>
      </c>
      <c r="C392">
        <v>97849441</v>
      </c>
      <c r="D392" t="s">
        <v>2137</v>
      </c>
      <c r="E392" t="s">
        <v>2138</v>
      </c>
      <c r="F392" t="s">
        <v>151</v>
      </c>
      <c r="G392" t="s">
        <v>2139</v>
      </c>
    </row>
    <row r="393" spans="1:7" x14ac:dyDescent="0.3">
      <c r="A393">
        <v>1</v>
      </c>
      <c r="B393">
        <v>95362507</v>
      </c>
      <c r="C393">
        <v>95392834</v>
      </c>
      <c r="D393" t="s">
        <v>2165</v>
      </c>
      <c r="E393" t="s">
        <v>2166</v>
      </c>
      <c r="F393" t="s">
        <v>54</v>
      </c>
      <c r="G393" t="s">
        <v>2167</v>
      </c>
    </row>
    <row r="394" spans="1:7" x14ac:dyDescent="0.3">
      <c r="A394">
        <v>1</v>
      </c>
      <c r="B394">
        <v>95362507</v>
      </c>
      <c r="C394">
        <v>95392834</v>
      </c>
      <c r="D394" t="s">
        <v>2165</v>
      </c>
      <c r="E394" t="s">
        <v>2166</v>
      </c>
      <c r="F394" t="s">
        <v>51</v>
      </c>
      <c r="G394" t="s">
        <v>2167</v>
      </c>
    </row>
    <row r="395" spans="1:7" x14ac:dyDescent="0.3">
      <c r="A395">
        <v>1</v>
      </c>
      <c r="B395">
        <v>95439963</v>
      </c>
      <c r="C395">
        <v>95538501</v>
      </c>
      <c r="D395" t="s">
        <v>2176</v>
      </c>
      <c r="E395" t="s">
        <v>2177</v>
      </c>
      <c r="F395" t="s">
        <v>54</v>
      </c>
      <c r="G395" t="s">
        <v>2178</v>
      </c>
    </row>
    <row r="396" spans="1:7" x14ac:dyDescent="0.3">
      <c r="A396">
        <v>1</v>
      </c>
      <c r="B396">
        <v>95439963</v>
      </c>
      <c r="C396">
        <v>95538501</v>
      </c>
      <c r="D396" t="s">
        <v>2176</v>
      </c>
      <c r="E396" t="s">
        <v>2177</v>
      </c>
      <c r="F396" t="s">
        <v>51</v>
      </c>
      <c r="G396" t="s">
        <v>2178</v>
      </c>
    </row>
    <row r="397" spans="1:7" x14ac:dyDescent="0.3">
      <c r="A397">
        <v>19</v>
      </c>
      <c r="B397">
        <v>38701646</v>
      </c>
      <c r="C397">
        <v>38720354</v>
      </c>
      <c r="D397" t="s">
        <v>2182</v>
      </c>
      <c r="E397" t="s">
        <v>2183</v>
      </c>
      <c r="F397" t="s">
        <v>54</v>
      </c>
      <c r="G397" t="s">
        <v>2184</v>
      </c>
    </row>
    <row r="398" spans="1:7" x14ac:dyDescent="0.3">
      <c r="A398">
        <v>19</v>
      </c>
      <c r="B398">
        <v>38701646</v>
      </c>
      <c r="C398">
        <v>38720354</v>
      </c>
      <c r="D398" t="s">
        <v>2182</v>
      </c>
      <c r="E398" t="s">
        <v>2183</v>
      </c>
      <c r="F398" t="s">
        <v>151</v>
      </c>
      <c r="G398" t="s">
        <v>2184</v>
      </c>
    </row>
    <row r="399" spans="1:7" x14ac:dyDescent="0.3">
      <c r="A399">
        <v>19</v>
      </c>
      <c r="B399">
        <v>38701646</v>
      </c>
      <c r="C399">
        <v>38720354</v>
      </c>
      <c r="D399" t="s">
        <v>2182</v>
      </c>
      <c r="E399" t="s">
        <v>2183</v>
      </c>
      <c r="F399" t="s">
        <v>56</v>
      </c>
      <c r="G399" t="s">
        <v>2184</v>
      </c>
    </row>
    <row r="400" spans="1:7" x14ac:dyDescent="0.3">
      <c r="A400">
        <v>3</v>
      </c>
      <c r="B400">
        <v>124480795</v>
      </c>
      <c r="C400">
        <v>124620265</v>
      </c>
      <c r="D400" t="s">
        <v>2201</v>
      </c>
      <c r="E400" t="s">
        <v>2202</v>
      </c>
      <c r="F400" t="s">
        <v>54</v>
      </c>
      <c r="G400" t="s">
        <v>2203</v>
      </c>
    </row>
    <row r="401" spans="1:7" x14ac:dyDescent="0.3">
      <c r="A401">
        <v>3</v>
      </c>
      <c r="B401">
        <v>124480795</v>
      </c>
      <c r="C401">
        <v>124620265</v>
      </c>
      <c r="D401" t="s">
        <v>2201</v>
      </c>
      <c r="E401" t="s">
        <v>2202</v>
      </c>
      <c r="F401" t="s">
        <v>56</v>
      </c>
      <c r="G401" t="s">
        <v>2203</v>
      </c>
    </row>
    <row r="402" spans="1:7" x14ac:dyDescent="0.3">
      <c r="A402">
        <v>3</v>
      </c>
      <c r="B402">
        <v>124480795</v>
      </c>
      <c r="C402">
        <v>124620265</v>
      </c>
      <c r="D402" t="s">
        <v>2201</v>
      </c>
      <c r="E402" t="s">
        <v>2202</v>
      </c>
      <c r="F402" t="s">
        <v>51</v>
      </c>
      <c r="G402" t="s">
        <v>2203</v>
      </c>
    </row>
    <row r="403" spans="1:7" x14ac:dyDescent="0.3">
      <c r="A403">
        <v>3</v>
      </c>
      <c r="B403">
        <v>124480795</v>
      </c>
      <c r="C403">
        <v>124620265</v>
      </c>
      <c r="D403" t="s">
        <v>2201</v>
      </c>
      <c r="E403" t="s">
        <v>2202</v>
      </c>
      <c r="F403" t="s">
        <v>151</v>
      </c>
      <c r="G403" t="s">
        <v>2203</v>
      </c>
    </row>
    <row r="404" spans="1:7" x14ac:dyDescent="0.3">
      <c r="A404">
        <v>22</v>
      </c>
      <c r="B404">
        <v>45704849</v>
      </c>
      <c r="C404">
        <v>45737836</v>
      </c>
      <c r="D404" t="s">
        <v>2217</v>
      </c>
      <c r="E404" t="s">
        <v>2218</v>
      </c>
      <c r="F404" t="s">
        <v>51</v>
      </c>
      <c r="G404" t="s">
        <v>2219</v>
      </c>
    </row>
    <row r="405" spans="1:7" x14ac:dyDescent="0.3">
      <c r="A405">
        <v>22</v>
      </c>
      <c r="B405">
        <v>45704849</v>
      </c>
      <c r="C405">
        <v>45737836</v>
      </c>
      <c r="D405" t="s">
        <v>2217</v>
      </c>
      <c r="E405" t="s">
        <v>2218</v>
      </c>
      <c r="F405" t="s">
        <v>54</v>
      </c>
      <c r="G405" t="s">
        <v>2219</v>
      </c>
    </row>
    <row r="406" spans="1:7" x14ac:dyDescent="0.3">
      <c r="A406">
        <v>22</v>
      </c>
      <c r="B406">
        <v>45704849</v>
      </c>
      <c r="C406">
        <v>45737836</v>
      </c>
      <c r="D406" t="s">
        <v>2217</v>
      </c>
      <c r="E406" t="s">
        <v>2218</v>
      </c>
      <c r="F406" t="s">
        <v>56</v>
      </c>
      <c r="G406" t="s">
        <v>2219</v>
      </c>
    </row>
    <row r="407" spans="1:7" x14ac:dyDescent="0.3">
      <c r="A407">
        <v>10</v>
      </c>
      <c r="B407">
        <v>5680830</v>
      </c>
      <c r="C407">
        <v>5708558</v>
      </c>
      <c r="D407" t="s">
        <v>2237</v>
      </c>
      <c r="E407" t="s">
        <v>2238</v>
      </c>
      <c r="F407" t="s">
        <v>51</v>
      </c>
      <c r="G407" t="s">
        <v>2239</v>
      </c>
    </row>
    <row r="408" spans="1:7" x14ac:dyDescent="0.3">
      <c r="A408">
        <v>10</v>
      </c>
      <c r="B408">
        <v>5680830</v>
      </c>
      <c r="C408">
        <v>5708558</v>
      </c>
      <c r="D408" t="s">
        <v>2237</v>
      </c>
      <c r="E408" t="s">
        <v>2238</v>
      </c>
      <c r="F408" t="s">
        <v>54</v>
      </c>
      <c r="G408" t="s">
        <v>2239</v>
      </c>
    </row>
    <row r="409" spans="1:7" x14ac:dyDescent="0.3">
      <c r="A409">
        <v>10</v>
      </c>
      <c r="B409">
        <v>5680830</v>
      </c>
      <c r="C409">
        <v>5708558</v>
      </c>
      <c r="D409" t="s">
        <v>2237</v>
      </c>
      <c r="E409" t="s">
        <v>2238</v>
      </c>
      <c r="F409" t="s">
        <v>151</v>
      </c>
      <c r="G409" t="s">
        <v>2239</v>
      </c>
    </row>
    <row r="410" spans="1:7" x14ac:dyDescent="0.3">
      <c r="A410">
        <v>12</v>
      </c>
      <c r="B410">
        <v>3715799</v>
      </c>
      <c r="C410">
        <v>3873985</v>
      </c>
      <c r="D410" t="s">
        <v>2245</v>
      </c>
      <c r="E410" t="s">
        <v>2246</v>
      </c>
      <c r="F410" t="s">
        <v>151</v>
      </c>
      <c r="G410" t="s">
        <v>2247</v>
      </c>
    </row>
    <row r="411" spans="1:7" x14ac:dyDescent="0.3">
      <c r="A411">
        <v>12</v>
      </c>
      <c r="B411">
        <v>3715799</v>
      </c>
      <c r="C411">
        <v>3873985</v>
      </c>
      <c r="D411" t="s">
        <v>2245</v>
      </c>
      <c r="E411" t="s">
        <v>2246</v>
      </c>
      <c r="F411" t="s">
        <v>54</v>
      </c>
      <c r="G411" t="s">
        <v>2247</v>
      </c>
    </row>
    <row r="412" spans="1:7" x14ac:dyDescent="0.3">
      <c r="A412">
        <v>12</v>
      </c>
      <c r="B412">
        <v>3715799</v>
      </c>
      <c r="C412">
        <v>3873985</v>
      </c>
      <c r="D412" t="s">
        <v>2245</v>
      </c>
      <c r="E412" t="s">
        <v>2246</v>
      </c>
      <c r="F412" t="s">
        <v>51</v>
      </c>
      <c r="G412" t="s">
        <v>2247</v>
      </c>
    </row>
    <row r="413" spans="1:7" x14ac:dyDescent="0.3">
      <c r="A413">
        <v>6</v>
      </c>
      <c r="B413">
        <v>129204342</v>
      </c>
      <c r="C413">
        <v>129837714</v>
      </c>
      <c r="D413" t="s">
        <v>2255</v>
      </c>
      <c r="E413" t="s">
        <v>2256</v>
      </c>
      <c r="F413" t="s">
        <v>54</v>
      </c>
      <c r="G413" t="s">
        <v>2257</v>
      </c>
    </row>
    <row r="414" spans="1:7" x14ac:dyDescent="0.3">
      <c r="A414">
        <v>6</v>
      </c>
      <c r="B414">
        <v>129204342</v>
      </c>
      <c r="C414">
        <v>129837714</v>
      </c>
      <c r="D414" t="s">
        <v>2255</v>
      </c>
      <c r="E414" t="s">
        <v>2256</v>
      </c>
      <c r="F414" t="s">
        <v>51</v>
      </c>
      <c r="G414" t="s">
        <v>2257</v>
      </c>
    </row>
    <row r="415" spans="1:7" x14ac:dyDescent="0.3">
      <c r="A415">
        <v>9</v>
      </c>
      <c r="B415">
        <v>108006903</v>
      </c>
      <c r="C415">
        <v>108201452</v>
      </c>
      <c r="D415" t="s">
        <v>2262</v>
      </c>
      <c r="E415" t="s">
        <v>2263</v>
      </c>
      <c r="F415" t="s">
        <v>54</v>
      </c>
      <c r="G415" t="s">
        <v>2264</v>
      </c>
    </row>
    <row r="416" spans="1:7" x14ac:dyDescent="0.3">
      <c r="A416">
        <v>9</v>
      </c>
      <c r="B416">
        <v>108006903</v>
      </c>
      <c r="C416">
        <v>108201452</v>
      </c>
      <c r="D416" t="s">
        <v>2262</v>
      </c>
      <c r="E416" t="s">
        <v>2263</v>
      </c>
      <c r="F416" t="s">
        <v>151</v>
      </c>
      <c r="G416" t="s">
        <v>2264</v>
      </c>
    </row>
    <row r="417" spans="1:7" x14ac:dyDescent="0.3">
      <c r="A417">
        <v>9</v>
      </c>
      <c r="B417">
        <v>108006903</v>
      </c>
      <c r="C417">
        <v>108201452</v>
      </c>
      <c r="D417" t="s">
        <v>2262</v>
      </c>
      <c r="E417" t="s">
        <v>2263</v>
      </c>
      <c r="F417" t="s">
        <v>51</v>
      </c>
      <c r="G417" t="s">
        <v>2264</v>
      </c>
    </row>
    <row r="418" spans="1:7" x14ac:dyDescent="0.3">
      <c r="A418">
        <v>9</v>
      </c>
      <c r="B418">
        <v>108006903</v>
      </c>
      <c r="C418">
        <v>108201452</v>
      </c>
      <c r="D418" t="s">
        <v>2262</v>
      </c>
      <c r="E418" t="s">
        <v>2263</v>
      </c>
      <c r="F418" t="s">
        <v>56</v>
      </c>
      <c r="G418" t="s">
        <v>2264</v>
      </c>
    </row>
    <row r="419" spans="1:7" x14ac:dyDescent="0.3">
      <c r="A419">
        <v>5</v>
      </c>
      <c r="B419">
        <v>77781038</v>
      </c>
      <c r="C419">
        <v>78065844</v>
      </c>
      <c r="D419" t="s">
        <v>2273</v>
      </c>
      <c r="E419" t="s">
        <v>2274</v>
      </c>
      <c r="F419" t="s">
        <v>54</v>
      </c>
      <c r="G419" t="s">
        <v>2275</v>
      </c>
    </row>
    <row r="420" spans="1:7" x14ac:dyDescent="0.3">
      <c r="A420">
        <v>5</v>
      </c>
      <c r="B420">
        <v>77781038</v>
      </c>
      <c r="C420">
        <v>78065844</v>
      </c>
      <c r="D420" t="s">
        <v>2273</v>
      </c>
      <c r="E420" t="s">
        <v>2274</v>
      </c>
      <c r="F420" t="s">
        <v>51</v>
      </c>
      <c r="G420" t="s">
        <v>2275</v>
      </c>
    </row>
    <row r="421" spans="1:7" x14ac:dyDescent="0.3">
      <c r="A421">
        <v>3</v>
      </c>
      <c r="B421">
        <v>37034823</v>
      </c>
      <c r="C421">
        <v>37107380</v>
      </c>
      <c r="D421" t="s">
        <v>2284</v>
      </c>
      <c r="E421" t="s">
        <v>2285</v>
      </c>
      <c r="F421" t="s">
        <v>54</v>
      </c>
      <c r="G421" t="s">
        <v>2286</v>
      </c>
    </row>
    <row r="422" spans="1:7" x14ac:dyDescent="0.3">
      <c r="A422">
        <v>3</v>
      </c>
      <c r="B422">
        <v>37034823</v>
      </c>
      <c r="C422">
        <v>37107380</v>
      </c>
      <c r="D422" t="s">
        <v>2284</v>
      </c>
      <c r="E422" t="s">
        <v>2285</v>
      </c>
      <c r="F422" t="s">
        <v>151</v>
      </c>
      <c r="G422" t="s">
        <v>2286</v>
      </c>
    </row>
    <row r="423" spans="1:7" x14ac:dyDescent="0.3">
      <c r="A423">
        <v>3</v>
      </c>
      <c r="B423">
        <v>37034823</v>
      </c>
      <c r="C423">
        <v>37107380</v>
      </c>
      <c r="D423" t="s">
        <v>2284</v>
      </c>
      <c r="E423" t="s">
        <v>2285</v>
      </c>
      <c r="F423" t="s">
        <v>51</v>
      </c>
      <c r="G423" t="s">
        <v>2286</v>
      </c>
    </row>
    <row r="424" spans="1:7" x14ac:dyDescent="0.3">
      <c r="A424">
        <v>9</v>
      </c>
      <c r="B424">
        <v>114803065</v>
      </c>
      <c r="C424">
        <v>114937688</v>
      </c>
      <c r="D424" t="s">
        <v>2309</v>
      </c>
      <c r="E424" t="s">
        <v>2310</v>
      </c>
      <c r="F424" t="s">
        <v>54</v>
      </c>
      <c r="G424" t="s">
        <v>2311</v>
      </c>
    </row>
    <row r="425" spans="1:7" x14ac:dyDescent="0.3">
      <c r="A425">
        <v>9</v>
      </c>
      <c r="B425">
        <v>114803065</v>
      </c>
      <c r="C425">
        <v>114937688</v>
      </c>
      <c r="D425" t="s">
        <v>2309</v>
      </c>
      <c r="E425" t="s">
        <v>2310</v>
      </c>
      <c r="F425" t="s">
        <v>151</v>
      </c>
      <c r="G425" t="s">
        <v>2311</v>
      </c>
    </row>
    <row r="426" spans="1:7" x14ac:dyDescent="0.3">
      <c r="A426">
        <v>9</v>
      </c>
      <c r="B426">
        <v>114803065</v>
      </c>
      <c r="C426">
        <v>114937688</v>
      </c>
      <c r="D426" t="s">
        <v>2309</v>
      </c>
      <c r="E426" t="s">
        <v>2310</v>
      </c>
      <c r="F426" t="s">
        <v>51</v>
      </c>
      <c r="G426" t="s">
        <v>2311</v>
      </c>
    </row>
    <row r="427" spans="1:7" x14ac:dyDescent="0.3">
      <c r="A427">
        <v>9</v>
      </c>
      <c r="B427">
        <v>114803065</v>
      </c>
      <c r="C427">
        <v>114937688</v>
      </c>
      <c r="D427" t="s">
        <v>2309</v>
      </c>
      <c r="E427" t="s">
        <v>2310</v>
      </c>
      <c r="F427" t="s">
        <v>56</v>
      </c>
      <c r="G427" t="s">
        <v>2311</v>
      </c>
    </row>
    <row r="428" spans="1:7" x14ac:dyDescent="0.3">
      <c r="A428">
        <v>4</v>
      </c>
      <c r="B428">
        <v>100123795</v>
      </c>
      <c r="C428">
        <v>100140694</v>
      </c>
      <c r="D428" t="s">
        <v>2322</v>
      </c>
      <c r="E428" t="s">
        <v>2323</v>
      </c>
      <c r="F428" t="s">
        <v>54</v>
      </c>
      <c r="G428" t="s">
        <v>2324</v>
      </c>
    </row>
    <row r="429" spans="1:7" x14ac:dyDescent="0.3">
      <c r="A429">
        <v>4</v>
      </c>
      <c r="B429">
        <v>100123795</v>
      </c>
      <c r="C429">
        <v>100140694</v>
      </c>
      <c r="D429" t="s">
        <v>2322</v>
      </c>
      <c r="E429" t="s">
        <v>2323</v>
      </c>
      <c r="F429" t="s">
        <v>151</v>
      </c>
      <c r="G429" t="s">
        <v>2324</v>
      </c>
    </row>
    <row r="430" spans="1:7" x14ac:dyDescent="0.3">
      <c r="A430">
        <v>4</v>
      </c>
      <c r="B430">
        <v>100123795</v>
      </c>
      <c r="C430">
        <v>100140694</v>
      </c>
      <c r="D430" t="s">
        <v>2322</v>
      </c>
      <c r="E430" t="s">
        <v>2323</v>
      </c>
      <c r="F430" t="s">
        <v>51</v>
      </c>
      <c r="G430" t="s">
        <v>2324</v>
      </c>
    </row>
    <row r="431" spans="1:7" x14ac:dyDescent="0.3">
      <c r="A431">
        <v>20</v>
      </c>
      <c r="B431">
        <v>36661948</v>
      </c>
      <c r="C431">
        <v>36720768</v>
      </c>
      <c r="D431" t="s">
        <v>2334</v>
      </c>
      <c r="E431" t="s">
        <v>2335</v>
      </c>
      <c r="F431" t="s">
        <v>54</v>
      </c>
      <c r="G431" t="s">
        <v>2336</v>
      </c>
    </row>
    <row r="432" spans="1:7" x14ac:dyDescent="0.3">
      <c r="A432">
        <v>20</v>
      </c>
      <c r="B432">
        <v>36661948</v>
      </c>
      <c r="C432">
        <v>36720768</v>
      </c>
      <c r="D432" t="s">
        <v>2334</v>
      </c>
      <c r="E432" t="s">
        <v>2335</v>
      </c>
      <c r="F432" t="s">
        <v>151</v>
      </c>
      <c r="G432" t="s">
        <v>2336</v>
      </c>
    </row>
    <row r="433" spans="1:7" x14ac:dyDescent="0.3">
      <c r="A433">
        <v>20</v>
      </c>
      <c r="B433">
        <v>36661948</v>
      </c>
      <c r="C433">
        <v>36720768</v>
      </c>
      <c r="D433" t="s">
        <v>2334</v>
      </c>
      <c r="E433" t="s">
        <v>2335</v>
      </c>
      <c r="F433" t="s">
        <v>51</v>
      </c>
      <c r="G433" t="s">
        <v>2336</v>
      </c>
    </row>
    <row r="434" spans="1:7" x14ac:dyDescent="0.3">
      <c r="A434">
        <v>7</v>
      </c>
      <c r="B434">
        <v>63980262</v>
      </c>
      <c r="C434">
        <v>64023484</v>
      </c>
      <c r="D434" t="s">
        <v>2343</v>
      </c>
      <c r="E434" t="s">
        <v>2344</v>
      </c>
      <c r="F434" t="s">
        <v>54</v>
      </c>
      <c r="G434" t="s">
        <v>2345</v>
      </c>
    </row>
    <row r="435" spans="1:7" x14ac:dyDescent="0.3">
      <c r="A435">
        <v>7</v>
      </c>
      <c r="B435">
        <v>63980262</v>
      </c>
      <c r="C435">
        <v>64023484</v>
      </c>
      <c r="D435" t="s">
        <v>2343</v>
      </c>
      <c r="E435" t="s">
        <v>2344</v>
      </c>
      <c r="F435" t="s">
        <v>51</v>
      </c>
      <c r="G435" t="s">
        <v>2345</v>
      </c>
    </row>
    <row r="436" spans="1:7" x14ac:dyDescent="0.3">
      <c r="A436">
        <v>7</v>
      </c>
      <c r="B436">
        <v>63980262</v>
      </c>
      <c r="C436">
        <v>64023484</v>
      </c>
      <c r="D436" t="s">
        <v>2343</v>
      </c>
      <c r="E436" t="s">
        <v>2344</v>
      </c>
      <c r="F436" t="s">
        <v>56</v>
      </c>
      <c r="G436" t="s">
        <v>2345</v>
      </c>
    </row>
    <row r="437" spans="1:7" x14ac:dyDescent="0.3">
      <c r="A437">
        <v>19</v>
      </c>
      <c r="B437">
        <v>16466050</v>
      </c>
      <c r="C437">
        <v>16582896</v>
      </c>
      <c r="D437" t="s">
        <v>2351</v>
      </c>
      <c r="E437" t="s">
        <v>2352</v>
      </c>
      <c r="F437" t="s">
        <v>54</v>
      </c>
      <c r="G437" t="s">
        <v>2353</v>
      </c>
    </row>
    <row r="438" spans="1:7" x14ac:dyDescent="0.3">
      <c r="A438">
        <v>19</v>
      </c>
      <c r="B438">
        <v>16466050</v>
      </c>
      <c r="C438">
        <v>16582896</v>
      </c>
      <c r="D438" t="s">
        <v>2351</v>
      </c>
      <c r="E438" t="s">
        <v>2352</v>
      </c>
      <c r="F438" t="s">
        <v>151</v>
      </c>
      <c r="G438" t="s">
        <v>2353</v>
      </c>
    </row>
    <row r="439" spans="1:7" x14ac:dyDescent="0.3">
      <c r="A439">
        <v>19</v>
      </c>
      <c r="B439">
        <v>16466050</v>
      </c>
      <c r="C439">
        <v>16582896</v>
      </c>
      <c r="D439" t="s">
        <v>2351</v>
      </c>
      <c r="E439" t="s">
        <v>2352</v>
      </c>
      <c r="F439" t="s">
        <v>56</v>
      </c>
      <c r="G439" t="s">
        <v>2353</v>
      </c>
    </row>
    <row r="440" spans="1:7" x14ac:dyDescent="0.3">
      <c r="A440">
        <v>9</v>
      </c>
      <c r="B440">
        <v>117782806</v>
      </c>
      <c r="C440">
        <v>117880536</v>
      </c>
      <c r="D440" t="s">
        <v>2370</v>
      </c>
      <c r="E440" t="s">
        <v>2371</v>
      </c>
      <c r="F440" t="s">
        <v>54</v>
      </c>
      <c r="G440" t="s">
        <v>2372</v>
      </c>
    </row>
    <row r="441" spans="1:7" x14ac:dyDescent="0.3">
      <c r="A441">
        <v>9</v>
      </c>
      <c r="B441">
        <v>117782806</v>
      </c>
      <c r="C441">
        <v>117880536</v>
      </c>
      <c r="D441" t="s">
        <v>2370</v>
      </c>
      <c r="E441" t="s">
        <v>2371</v>
      </c>
      <c r="F441" t="s">
        <v>51</v>
      </c>
      <c r="G441" t="s">
        <v>2372</v>
      </c>
    </row>
    <row r="442" spans="1:7" x14ac:dyDescent="0.3">
      <c r="A442">
        <v>1</v>
      </c>
      <c r="B442">
        <v>39546988</v>
      </c>
      <c r="C442">
        <v>39952849</v>
      </c>
      <c r="D442" t="s">
        <v>2389</v>
      </c>
      <c r="E442" t="s">
        <v>2390</v>
      </c>
      <c r="F442" t="s">
        <v>54</v>
      </c>
      <c r="G442" t="s">
        <v>2391</v>
      </c>
    </row>
    <row r="443" spans="1:7" x14ac:dyDescent="0.3">
      <c r="A443">
        <v>1</v>
      </c>
      <c r="B443">
        <v>39546988</v>
      </c>
      <c r="C443">
        <v>39952849</v>
      </c>
      <c r="D443" t="s">
        <v>2389</v>
      </c>
      <c r="E443" t="s">
        <v>2390</v>
      </c>
      <c r="F443" t="s">
        <v>56</v>
      </c>
      <c r="G443" t="s">
        <v>2391</v>
      </c>
    </row>
    <row r="444" spans="1:7" x14ac:dyDescent="0.3">
      <c r="A444">
        <v>1</v>
      </c>
      <c r="B444">
        <v>39546988</v>
      </c>
      <c r="C444">
        <v>39952849</v>
      </c>
      <c r="D444" t="s">
        <v>2389</v>
      </c>
      <c r="E444" t="s">
        <v>2390</v>
      </c>
      <c r="F444" t="s">
        <v>51</v>
      </c>
      <c r="G444" t="s">
        <v>2391</v>
      </c>
    </row>
    <row r="445" spans="1:7" x14ac:dyDescent="0.3">
      <c r="A445">
        <v>1</v>
      </c>
      <c r="B445">
        <v>39546988</v>
      </c>
      <c r="C445">
        <v>39952849</v>
      </c>
      <c r="D445" t="s">
        <v>2389</v>
      </c>
      <c r="E445" t="s">
        <v>2390</v>
      </c>
      <c r="F445" t="s">
        <v>151</v>
      </c>
      <c r="G445" t="s">
        <v>2391</v>
      </c>
    </row>
    <row r="446" spans="1:7" x14ac:dyDescent="0.3">
      <c r="A446">
        <v>9</v>
      </c>
      <c r="B446">
        <v>123664671</v>
      </c>
      <c r="C446">
        <v>123691451</v>
      </c>
      <c r="D446" t="s">
        <v>2429</v>
      </c>
      <c r="E446" t="s">
        <v>2430</v>
      </c>
      <c r="F446" t="s">
        <v>54</v>
      </c>
      <c r="G446" t="s">
        <v>2431</v>
      </c>
    </row>
    <row r="447" spans="1:7" x14ac:dyDescent="0.3">
      <c r="A447">
        <v>9</v>
      </c>
      <c r="B447">
        <v>123837141</v>
      </c>
      <c r="C447">
        <v>123939888</v>
      </c>
      <c r="D447" t="s">
        <v>2435</v>
      </c>
      <c r="E447" t="s">
        <v>2436</v>
      </c>
      <c r="F447" t="s">
        <v>54</v>
      </c>
      <c r="G447" t="s">
        <v>2437</v>
      </c>
    </row>
    <row r="448" spans="1:7" x14ac:dyDescent="0.3">
      <c r="A448">
        <v>9</v>
      </c>
      <c r="B448">
        <v>123837141</v>
      </c>
      <c r="C448">
        <v>123939888</v>
      </c>
      <c r="D448" t="s">
        <v>2435</v>
      </c>
      <c r="E448" t="s">
        <v>2436</v>
      </c>
      <c r="F448" t="s">
        <v>51</v>
      </c>
      <c r="G448" t="s">
        <v>2437</v>
      </c>
    </row>
    <row r="449" spans="1:7" x14ac:dyDescent="0.3">
      <c r="A449">
        <v>9</v>
      </c>
      <c r="B449">
        <v>123837141</v>
      </c>
      <c r="C449">
        <v>123939888</v>
      </c>
      <c r="D449" t="s">
        <v>2435</v>
      </c>
      <c r="E449" t="s">
        <v>2436</v>
      </c>
      <c r="F449" t="s">
        <v>56</v>
      </c>
      <c r="G449" t="s">
        <v>2437</v>
      </c>
    </row>
    <row r="450" spans="1:7" x14ac:dyDescent="0.3">
      <c r="A450">
        <v>8</v>
      </c>
      <c r="B450">
        <v>80870571</v>
      </c>
      <c r="C450">
        <v>81143467</v>
      </c>
      <c r="D450" t="s">
        <v>2449</v>
      </c>
      <c r="E450" t="s">
        <v>2450</v>
      </c>
      <c r="F450" t="s">
        <v>54</v>
      </c>
      <c r="G450" t="s">
        <v>2451</v>
      </c>
    </row>
    <row r="451" spans="1:7" x14ac:dyDescent="0.3">
      <c r="A451">
        <v>8</v>
      </c>
      <c r="B451">
        <v>80870571</v>
      </c>
      <c r="C451">
        <v>81143467</v>
      </c>
      <c r="D451" t="s">
        <v>2449</v>
      </c>
      <c r="E451" t="s">
        <v>2450</v>
      </c>
      <c r="F451" t="s">
        <v>151</v>
      </c>
      <c r="G451" t="s">
        <v>2451</v>
      </c>
    </row>
    <row r="452" spans="1:7" x14ac:dyDescent="0.3">
      <c r="A452">
        <v>8</v>
      </c>
      <c r="B452">
        <v>80870571</v>
      </c>
      <c r="C452">
        <v>81143467</v>
      </c>
      <c r="D452" t="s">
        <v>2449</v>
      </c>
      <c r="E452" t="s">
        <v>2450</v>
      </c>
      <c r="F452" t="s">
        <v>51</v>
      </c>
      <c r="G452" t="s">
        <v>2451</v>
      </c>
    </row>
    <row r="453" spans="1:7" x14ac:dyDescent="0.3">
      <c r="A453">
        <v>8</v>
      </c>
      <c r="B453">
        <v>80870571</v>
      </c>
      <c r="C453">
        <v>81143467</v>
      </c>
      <c r="D453" t="s">
        <v>2449</v>
      </c>
      <c r="E453" t="s">
        <v>2450</v>
      </c>
      <c r="F453" t="s">
        <v>56</v>
      </c>
      <c r="G453" t="s">
        <v>2451</v>
      </c>
    </row>
    <row r="454" spans="1:7" x14ac:dyDescent="0.3">
      <c r="A454">
        <v>11</v>
      </c>
      <c r="B454">
        <v>133938820</v>
      </c>
      <c r="C454">
        <v>134021896</v>
      </c>
      <c r="D454" t="s">
        <v>2482</v>
      </c>
      <c r="E454" t="s">
        <v>2483</v>
      </c>
      <c r="F454" t="s">
        <v>54</v>
      </c>
      <c r="G454" t="s">
        <v>2484</v>
      </c>
    </row>
    <row r="455" spans="1:7" x14ac:dyDescent="0.3">
      <c r="A455">
        <v>11</v>
      </c>
      <c r="B455">
        <v>133938820</v>
      </c>
      <c r="C455">
        <v>134021896</v>
      </c>
      <c r="D455" t="s">
        <v>2482</v>
      </c>
      <c r="E455" t="s">
        <v>2483</v>
      </c>
      <c r="F455" t="s">
        <v>151</v>
      </c>
      <c r="G455" t="s">
        <v>2484</v>
      </c>
    </row>
    <row r="456" spans="1:7" x14ac:dyDescent="0.3">
      <c r="A456">
        <v>11</v>
      </c>
      <c r="B456">
        <v>133938820</v>
      </c>
      <c r="C456">
        <v>134021896</v>
      </c>
      <c r="D456" t="s">
        <v>2482</v>
      </c>
      <c r="E456" t="s">
        <v>2483</v>
      </c>
      <c r="F456" t="s">
        <v>56</v>
      </c>
      <c r="G456" t="s">
        <v>2484</v>
      </c>
    </row>
    <row r="457" spans="1:7" x14ac:dyDescent="0.3">
      <c r="A457">
        <v>11</v>
      </c>
      <c r="B457">
        <v>133938820</v>
      </c>
      <c r="C457">
        <v>134021896</v>
      </c>
      <c r="D457" t="s">
        <v>2482</v>
      </c>
      <c r="E457" t="s">
        <v>2483</v>
      </c>
      <c r="F457" t="s">
        <v>51</v>
      </c>
      <c r="G457" t="s">
        <v>2484</v>
      </c>
    </row>
    <row r="458" spans="1:7" x14ac:dyDescent="0.3">
      <c r="A458">
        <v>12</v>
      </c>
      <c r="B458">
        <v>53874274</v>
      </c>
      <c r="C458">
        <v>53893847</v>
      </c>
      <c r="D458" t="s">
        <v>2494</v>
      </c>
      <c r="E458" t="s">
        <v>2495</v>
      </c>
      <c r="F458" t="s">
        <v>56</v>
      </c>
      <c r="G458" t="s">
        <v>2496</v>
      </c>
    </row>
    <row r="459" spans="1:7" x14ac:dyDescent="0.3">
      <c r="A459">
        <v>12</v>
      </c>
      <c r="B459">
        <v>53874274</v>
      </c>
      <c r="C459">
        <v>53893847</v>
      </c>
      <c r="D459" t="s">
        <v>2494</v>
      </c>
      <c r="E459" t="s">
        <v>2495</v>
      </c>
      <c r="F459" t="s">
        <v>54</v>
      </c>
      <c r="G459" t="s">
        <v>2496</v>
      </c>
    </row>
    <row r="460" spans="1:7" x14ac:dyDescent="0.3">
      <c r="A460">
        <v>12</v>
      </c>
      <c r="B460">
        <v>53874274</v>
      </c>
      <c r="C460">
        <v>53893847</v>
      </c>
      <c r="D460" t="s">
        <v>2494</v>
      </c>
      <c r="E460" t="s">
        <v>2495</v>
      </c>
      <c r="F460" t="s">
        <v>151</v>
      </c>
      <c r="G460" t="s">
        <v>2496</v>
      </c>
    </row>
    <row r="461" spans="1:7" x14ac:dyDescent="0.3">
      <c r="A461">
        <v>12</v>
      </c>
      <c r="B461">
        <v>53874274</v>
      </c>
      <c r="C461">
        <v>53893847</v>
      </c>
      <c r="D461" t="s">
        <v>2494</v>
      </c>
      <c r="E461" t="s">
        <v>2495</v>
      </c>
      <c r="F461" t="s">
        <v>51</v>
      </c>
      <c r="G461" t="s">
        <v>2496</v>
      </c>
    </row>
    <row r="462" spans="1:7" x14ac:dyDescent="0.3">
      <c r="A462">
        <v>3</v>
      </c>
      <c r="B462">
        <v>127634075</v>
      </c>
      <c r="C462">
        <v>127706514</v>
      </c>
      <c r="D462" t="s">
        <v>2508</v>
      </c>
      <c r="E462" t="s">
        <v>2509</v>
      </c>
      <c r="F462" t="s">
        <v>54</v>
      </c>
      <c r="G462" t="s">
        <v>2510</v>
      </c>
    </row>
    <row r="463" spans="1:7" x14ac:dyDescent="0.3">
      <c r="A463">
        <v>3</v>
      </c>
      <c r="B463">
        <v>127634075</v>
      </c>
      <c r="C463">
        <v>127706514</v>
      </c>
      <c r="D463" t="s">
        <v>2508</v>
      </c>
      <c r="E463" t="s">
        <v>2509</v>
      </c>
      <c r="F463" t="s">
        <v>51</v>
      </c>
      <c r="G463" t="s">
        <v>2510</v>
      </c>
    </row>
    <row r="464" spans="1:7" x14ac:dyDescent="0.3">
      <c r="A464">
        <v>3</v>
      </c>
      <c r="B464">
        <v>127634075</v>
      </c>
      <c r="C464">
        <v>127706514</v>
      </c>
      <c r="D464" t="s">
        <v>2508</v>
      </c>
      <c r="E464" t="s">
        <v>2509</v>
      </c>
      <c r="F464" t="s">
        <v>56</v>
      </c>
      <c r="G464" t="s">
        <v>2510</v>
      </c>
    </row>
    <row r="465" spans="1:7" x14ac:dyDescent="0.3">
      <c r="A465">
        <v>8</v>
      </c>
      <c r="B465">
        <v>134467091</v>
      </c>
      <c r="C465">
        <v>134584183</v>
      </c>
      <c r="D465" t="s">
        <v>2518</v>
      </c>
      <c r="E465" t="s">
        <v>2519</v>
      </c>
      <c r="F465" t="s">
        <v>54</v>
      </c>
      <c r="G465" t="s">
        <v>2520</v>
      </c>
    </row>
    <row r="466" spans="1:7" x14ac:dyDescent="0.3">
      <c r="A466">
        <v>8</v>
      </c>
      <c r="B466">
        <v>134467091</v>
      </c>
      <c r="C466">
        <v>134584183</v>
      </c>
      <c r="D466" t="s">
        <v>2518</v>
      </c>
      <c r="E466" t="s">
        <v>2519</v>
      </c>
      <c r="F466" t="s">
        <v>56</v>
      </c>
      <c r="G466" t="s">
        <v>2520</v>
      </c>
    </row>
    <row r="467" spans="1:7" x14ac:dyDescent="0.3">
      <c r="A467">
        <v>8</v>
      </c>
      <c r="B467">
        <v>134467091</v>
      </c>
      <c r="C467">
        <v>134584183</v>
      </c>
      <c r="D467" t="s">
        <v>2518</v>
      </c>
      <c r="E467" t="s">
        <v>2519</v>
      </c>
      <c r="F467" t="s">
        <v>51</v>
      </c>
      <c r="G467" t="s">
        <v>2520</v>
      </c>
    </row>
    <row r="468" spans="1:7" x14ac:dyDescent="0.3">
      <c r="A468">
        <v>15</v>
      </c>
      <c r="B468">
        <v>90373831</v>
      </c>
      <c r="C468">
        <v>90437574</v>
      </c>
      <c r="D468" t="s">
        <v>2537</v>
      </c>
      <c r="E468" t="s">
        <v>2538</v>
      </c>
      <c r="F468" t="s">
        <v>54</v>
      </c>
      <c r="G468" t="s">
        <v>2539</v>
      </c>
    </row>
    <row r="469" spans="1:7" x14ac:dyDescent="0.3">
      <c r="A469">
        <v>15</v>
      </c>
      <c r="B469">
        <v>90373831</v>
      </c>
      <c r="C469">
        <v>90437574</v>
      </c>
      <c r="D469" t="s">
        <v>2537</v>
      </c>
      <c r="E469" t="s">
        <v>2538</v>
      </c>
      <c r="F469" t="s">
        <v>151</v>
      </c>
      <c r="G469" t="s">
        <v>2539</v>
      </c>
    </row>
    <row r="470" spans="1:7" x14ac:dyDescent="0.3">
      <c r="A470">
        <v>15</v>
      </c>
      <c r="B470">
        <v>90373831</v>
      </c>
      <c r="C470">
        <v>90437574</v>
      </c>
      <c r="D470" t="s">
        <v>2537</v>
      </c>
      <c r="E470" t="s">
        <v>2538</v>
      </c>
      <c r="F470" t="s">
        <v>56</v>
      </c>
      <c r="G470" t="s">
        <v>2539</v>
      </c>
    </row>
    <row r="471" spans="1:7" x14ac:dyDescent="0.3">
      <c r="A471">
        <v>15</v>
      </c>
      <c r="B471">
        <v>90373831</v>
      </c>
      <c r="C471">
        <v>90437574</v>
      </c>
      <c r="D471" t="s">
        <v>2537</v>
      </c>
      <c r="E471" t="s">
        <v>2538</v>
      </c>
      <c r="F471" t="s">
        <v>51</v>
      </c>
      <c r="G471" t="s">
        <v>2539</v>
      </c>
    </row>
    <row r="472" spans="1:7" x14ac:dyDescent="0.3">
      <c r="A472">
        <v>15</v>
      </c>
      <c r="B472">
        <v>90377540</v>
      </c>
      <c r="C472">
        <v>90456114</v>
      </c>
      <c r="D472" t="s">
        <v>2555</v>
      </c>
      <c r="E472" t="s">
        <v>2556</v>
      </c>
      <c r="F472" t="s">
        <v>54</v>
      </c>
      <c r="G472" t="s">
        <v>2557</v>
      </c>
    </row>
    <row r="473" spans="1:7" x14ac:dyDescent="0.3">
      <c r="A473">
        <v>15</v>
      </c>
      <c r="B473">
        <v>90377540</v>
      </c>
      <c r="C473">
        <v>90456114</v>
      </c>
      <c r="D473" t="s">
        <v>2555</v>
      </c>
      <c r="E473" t="s">
        <v>2556</v>
      </c>
      <c r="F473" t="s">
        <v>51</v>
      </c>
      <c r="G473" t="s">
        <v>2557</v>
      </c>
    </row>
    <row r="474" spans="1:7" x14ac:dyDescent="0.3">
      <c r="A474">
        <v>17</v>
      </c>
      <c r="B474">
        <v>41561233</v>
      </c>
      <c r="C474">
        <v>41621831</v>
      </c>
      <c r="D474" t="s">
        <v>2562</v>
      </c>
      <c r="E474" t="s">
        <v>2563</v>
      </c>
      <c r="F474" t="s">
        <v>151</v>
      </c>
      <c r="G474" t="s">
        <v>2564</v>
      </c>
    </row>
    <row r="475" spans="1:7" x14ac:dyDescent="0.3">
      <c r="A475">
        <v>17</v>
      </c>
      <c r="B475">
        <v>41561233</v>
      </c>
      <c r="C475">
        <v>41621831</v>
      </c>
      <c r="D475" t="s">
        <v>2562</v>
      </c>
      <c r="E475" t="s">
        <v>2563</v>
      </c>
      <c r="F475" t="s">
        <v>54</v>
      </c>
      <c r="G475" t="s">
        <v>2564</v>
      </c>
    </row>
    <row r="476" spans="1:7" x14ac:dyDescent="0.3">
      <c r="A476">
        <v>17</v>
      </c>
      <c r="B476">
        <v>41561233</v>
      </c>
      <c r="C476">
        <v>41621831</v>
      </c>
      <c r="D476" t="s">
        <v>2562</v>
      </c>
      <c r="E476" t="s">
        <v>2563</v>
      </c>
      <c r="F476" t="s">
        <v>56</v>
      </c>
      <c r="G476" t="s">
        <v>2564</v>
      </c>
    </row>
    <row r="477" spans="1:7" x14ac:dyDescent="0.3">
      <c r="A477">
        <v>1</v>
      </c>
      <c r="B477">
        <v>117452679</v>
      </c>
      <c r="C477">
        <v>117532980</v>
      </c>
      <c r="D477" t="s">
        <v>2572</v>
      </c>
      <c r="E477" t="s">
        <v>2573</v>
      </c>
      <c r="F477" t="s">
        <v>54</v>
      </c>
      <c r="G477" t="s">
        <v>2574</v>
      </c>
    </row>
    <row r="478" spans="1:7" x14ac:dyDescent="0.3">
      <c r="A478">
        <v>1</v>
      </c>
      <c r="B478">
        <v>117452679</v>
      </c>
      <c r="C478">
        <v>117532980</v>
      </c>
      <c r="D478" t="s">
        <v>2572</v>
      </c>
      <c r="E478" t="s">
        <v>2573</v>
      </c>
      <c r="F478" t="s">
        <v>51</v>
      </c>
      <c r="G478" t="s">
        <v>2574</v>
      </c>
    </row>
    <row r="479" spans="1:7" x14ac:dyDescent="0.3">
      <c r="A479">
        <v>1</v>
      </c>
      <c r="B479">
        <v>19665267</v>
      </c>
      <c r="C479">
        <v>19812066</v>
      </c>
      <c r="D479" t="s">
        <v>2578</v>
      </c>
      <c r="E479" t="s">
        <v>2579</v>
      </c>
      <c r="F479" t="s">
        <v>54</v>
      </c>
      <c r="G479" t="s">
        <v>2580</v>
      </c>
    </row>
    <row r="480" spans="1:7" x14ac:dyDescent="0.3">
      <c r="A480">
        <v>1</v>
      </c>
      <c r="B480">
        <v>19665267</v>
      </c>
      <c r="C480">
        <v>19812066</v>
      </c>
      <c r="D480" t="s">
        <v>2578</v>
      </c>
      <c r="E480" t="s">
        <v>2579</v>
      </c>
      <c r="F480" t="s">
        <v>51</v>
      </c>
      <c r="G480" t="s">
        <v>2580</v>
      </c>
    </row>
    <row r="481" spans="1:7" x14ac:dyDescent="0.3">
      <c r="A481">
        <v>3</v>
      </c>
      <c r="B481">
        <v>194308402</v>
      </c>
      <c r="C481">
        <v>194354418</v>
      </c>
      <c r="D481" t="s">
        <v>2592</v>
      </c>
      <c r="E481" t="s">
        <v>2593</v>
      </c>
      <c r="F481" t="s">
        <v>54</v>
      </c>
      <c r="G481" t="s">
        <v>2594</v>
      </c>
    </row>
    <row r="482" spans="1:7" x14ac:dyDescent="0.3">
      <c r="A482">
        <v>3</v>
      </c>
      <c r="B482">
        <v>194308402</v>
      </c>
      <c r="C482">
        <v>194354418</v>
      </c>
      <c r="D482" t="s">
        <v>2592</v>
      </c>
      <c r="E482" t="s">
        <v>2593</v>
      </c>
      <c r="F482" t="s">
        <v>56</v>
      </c>
      <c r="G482" t="s">
        <v>2594</v>
      </c>
    </row>
    <row r="483" spans="1:7" x14ac:dyDescent="0.3">
      <c r="A483">
        <v>3</v>
      </c>
      <c r="B483">
        <v>194308402</v>
      </c>
      <c r="C483">
        <v>194354418</v>
      </c>
      <c r="D483" t="s">
        <v>2592</v>
      </c>
      <c r="E483" t="s">
        <v>2593</v>
      </c>
      <c r="F483" t="s">
        <v>51</v>
      </c>
      <c r="G483" t="s">
        <v>2594</v>
      </c>
    </row>
    <row r="484" spans="1:7" x14ac:dyDescent="0.3">
      <c r="A484">
        <v>3</v>
      </c>
      <c r="B484">
        <v>194308402</v>
      </c>
      <c r="C484">
        <v>194354418</v>
      </c>
      <c r="D484" t="s">
        <v>2592</v>
      </c>
      <c r="E484" t="s">
        <v>2593</v>
      </c>
      <c r="F484" t="s">
        <v>151</v>
      </c>
      <c r="G484" t="s">
        <v>2594</v>
      </c>
    </row>
    <row r="485" spans="1:7" x14ac:dyDescent="0.3">
      <c r="A485">
        <v>1</v>
      </c>
      <c r="B485">
        <v>144836157</v>
      </c>
      <c r="C485">
        <v>145076186</v>
      </c>
      <c r="D485" t="s">
        <v>2610</v>
      </c>
      <c r="E485" t="s">
        <v>2611</v>
      </c>
      <c r="F485" t="s">
        <v>51</v>
      </c>
      <c r="G485" t="s">
        <v>2612</v>
      </c>
    </row>
    <row r="486" spans="1:7" x14ac:dyDescent="0.3">
      <c r="A486">
        <v>1</v>
      </c>
      <c r="B486">
        <v>144836157</v>
      </c>
      <c r="C486">
        <v>145076186</v>
      </c>
      <c r="D486" t="s">
        <v>2610</v>
      </c>
      <c r="E486" t="s">
        <v>2611</v>
      </c>
      <c r="F486" t="s">
        <v>56</v>
      </c>
      <c r="G486" t="s">
        <v>2612</v>
      </c>
    </row>
    <row r="487" spans="1:7" x14ac:dyDescent="0.3">
      <c r="A487">
        <v>1</v>
      </c>
      <c r="B487">
        <v>144836157</v>
      </c>
      <c r="C487">
        <v>145076186</v>
      </c>
      <c r="D487" t="s">
        <v>2610</v>
      </c>
      <c r="E487" t="s">
        <v>2611</v>
      </c>
      <c r="F487" t="s">
        <v>54</v>
      </c>
      <c r="G487" t="s">
        <v>2612</v>
      </c>
    </row>
    <row r="488" spans="1:7" x14ac:dyDescent="0.3">
      <c r="A488">
        <v>1</v>
      </c>
      <c r="B488">
        <v>144836157</v>
      </c>
      <c r="C488">
        <v>145076186</v>
      </c>
      <c r="D488" t="s">
        <v>2610</v>
      </c>
      <c r="E488" t="s">
        <v>2611</v>
      </c>
      <c r="F488" t="s">
        <v>151</v>
      </c>
      <c r="G488" t="s">
        <v>2612</v>
      </c>
    </row>
    <row r="489" spans="1:7" x14ac:dyDescent="0.3">
      <c r="A489">
        <v>14</v>
      </c>
      <c r="B489">
        <v>76099968</v>
      </c>
      <c r="C489">
        <v>76421421</v>
      </c>
      <c r="D489" t="s">
        <v>2676</v>
      </c>
      <c r="E489" t="s">
        <v>2677</v>
      </c>
      <c r="F489" t="s">
        <v>51</v>
      </c>
      <c r="G489" t="s">
        <v>2678</v>
      </c>
    </row>
    <row r="490" spans="1:7" x14ac:dyDescent="0.3">
      <c r="A490">
        <v>14</v>
      </c>
      <c r="B490">
        <v>76099968</v>
      </c>
      <c r="C490">
        <v>76421421</v>
      </c>
      <c r="D490" t="s">
        <v>2676</v>
      </c>
      <c r="E490" t="s">
        <v>2677</v>
      </c>
      <c r="F490" t="s">
        <v>54</v>
      </c>
      <c r="G490" t="s">
        <v>2678</v>
      </c>
    </row>
    <row r="491" spans="1:7" x14ac:dyDescent="0.3">
      <c r="A491">
        <v>14</v>
      </c>
      <c r="B491">
        <v>76099968</v>
      </c>
      <c r="C491">
        <v>76421421</v>
      </c>
      <c r="D491" t="s">
        <v>2676</v>
      </c>
      <c r="E491" t="s">
        <v>2677</v>
      </c>
      <c r="F491" t="s">
        <v>56</v>
      </c>
      <c r="G491" t="s">
        <v>2678</v>
      </c>
    </row>
    <row r="492" spans="1:7" x14ac:dyDescent="0.3">
      <c r="A492">
        <v>7</v>
      </c>
      <c r="B492">
        <v>107564244</v>
      </c>
      <c r="C492">
        <v>107643700</v>
      </c>
      <c r="D492" t="s">
        <v>2701</v>
      </c>
      <c r="E492" t="s">
        <v>2702</v>
      </c>
      <c r="F492" t="s">
        <v>56</v>
      </c>
      <c r="G492" t="s">
        <v>2703</v>
      </c>
    </row>
    <row r="493" spans="1:7" x14ac:dyDescent="0.3">
      <c r="A493">
        <v>7</v>
      </c>
      <c r="B493">
        <v>107564244</v>
      </c>
      <c r="C493">
        <v>107643700</v>
      </c>
      <c r="D493" t="s">
        <v>2701</v>
      </c>
      <c r="E493" t="s">
        <v>2702</v>
      </c>
      <c r="F493" t="s">
        <v>54</v>
      </c>
      <c r="G493" t="s">
        <v>2703</v>
      </c>
    </row>
    <row r="494" spans="1:7" x14ac:dyDescent="0.3">
      <c r="A494">
        <v>7</v>
      </c>
      <c r="B494">
        <v>107564244</v>
      </c>
      <c r="C494">
        <v>107643700</v>
      </c>
      <c r="D494" t="s">
        <v>2701</v>
      </c>
      <c r="E494" t="s">
        <v>2702</v>
      </c>
      <c r="F494" t="s">
        <v>51</v>
      </c>
      <c r="G494" t="s">
        <v>2703</v>
      </c>
    </row>
    <row r="495" spans="1:7" x14ac:dyDescent="0.3">
      <c r="A495">
        <v>2</v>
      </c>
      <c r="B495">
        <v>55199325</v>
      </c>
      <c r="C495">
        <v>55339757</v>
      </c>
      <c r="D495" t="s">
        <v>2717</v>
      </c>
      <c r="E495" t="s">
        <v>2718</v>
      </c>
      <c r="F495" t="s">
        <v>54</v>
      </c>
      <c r="G495" t="s">
        <v>2719</v>
      </c>
    </row>
    <row r="496" spans="1:7" x14ac:dyDescent="0.3">
      <c r="A496">
        <v>2</v>
      </c>
      <c r="B496">
        <v>55199325</v>
      </c>
      <c r="C496">
        <v>55339757</v>
      </c>
      <c r="D496" t="s">
        <v>2717</v>
      </c>
      <c r="E496" t="s">
        <v>2718</v>
      </c>
      <c r="F496" t="s">
        <v>51</v>
      </c>
      <c r="G496" t="s">
        <v>2719</v>
      </c>
    </row>
    <row r="497" spans="1:7" x14ac:dyDescent="0.3">
      <c r="A497">
        <v>10</v>
      </c>
      <c r="B497">
        <v>17686124</v>
      </c>
      <c r="C497">
        <v>17757913</v>
      </c>
      <c r="D497" t="s">
        <v>2736</v>
      </c>
      <c r="E497" t="s">
        <v>2737</v>
      </c>
      <c r="F497" t="s">
        <v>54</v>
      </c>
      <c r="G497" t="s">
        <v>2738</v>
      </c>
    </row>
    <row r="498" spans="1:7" x14ac:dyDescent="0.3">
      <c r="A498">
        <v>10</v>
      </c>
      <c r="B498">
        <v>17686124</v>
      </c>
      <c r="C498">
        <v>17757913</v>
      </c>
      <c r="D498" t="s">
        <v>2736</v>
      </c>
      <c r="E498" t="s">
        <v>2737</v>
      </c>
      <c r="F498" t="s">
        <v>151</v>
      </c>
      <c r="G498" t="s">
        <v>2738</v>
      </c>
    </row>
    <row r="499" spans="1:7" x14ac:dyDescent="0.3">
      <c r="A499">
        <v>10</v>
      </c>
      <c r="B499">
        <v>17686124</v>
      </c>
      <c r="C499">
        <v>17757913</v>
      </c>
      <c r="D499" t="s">
        <v>2736</v>
      </c>
      <c r="E499" t="s">
        <v>2737</v>
      </c>
      <c r="F499" t="s">
        <v>56</v>
      </c>
      <c r="G499" t="s">
        <v>2738</v>
      </c>
    </row>
    <row r="500" spans="1:7" x14ac:dyDescent="0.3">
      <c r="A500">
        <v>12</v>
      </c>
      <c r="B500">
        <v>109554400</v>
      </c>
      <c r="C500">
        <v>109706031</v>
      </c>
      <c r="D500" t="s">
        <v>2745</v>
      </c>
      <c r="E500" t="s">
        <v>2746</v>
      </c>
      <c r="F500" t="s">
        <v>54</v>
      </c>
      <c r="G500" t="s">
        <v>2747</v>
      </c>
    </row>
    <row r="501" spans="1:7" x14ac:dyDescent="0.3">
      <c r="A501">
        <v>12</v>
      </c>
      <c r="B501">
        <v>109554400</v>
      </c>
      <c r="C501">
        <v>109706031</v>
      </c>
      <c r="D501" t="s">
        <v>2745</v>
      </c>
      <c r="E501" t="s">
        <v>2746</v>
      </c>
      <c r="F501" t="s">
        <v>56</v>
      </c>
      <c r="G501" t="s">
        <v>2747</v>
      </c>
    </row>
    <row r="502" spans="1:7" x14ac:dyDescent="0.3">
      <c r="A502">
        <v>12</v>
      </c>
      <c r="B502">
        <v>109554400</v>
      </c>
      <c r="C502">
        <v>109706031</v>
      </c>
      <c r="D502" t="s">
        <v>2745</v>
      </c>
      <c r="E502" t="s">
        <v>2746</v>
      </c>
      <c r="F502" t="s">
        <v>51</v>
      </c>
      <c r="G502" t="s">
        <v>2747</v>
      </c>
    </row>
    <row r="503" spans="1:7" x14ac:dyDescent="0.3">
      <c r="A503">
        <v>12</v>
      </c>
      <c r="B503">
        <v>109554400</v>
      </c>
      <c r="C503">
        <v>109706031</v>
      </c>
      <c r="D503" t="s">
        <v>2745</v>
      </c>
      <c r="E503" t="s">
        <v>2746</v>
      </c>
      <c r="F503" t="s">
        <v>151</v>
      </c>
      <c r="G503" t="s">
        <v>2747</v>
      </c>
    </row>
    <row r="504" spans="1:7" x14ac:dyDescent="0.3">
      <c r="A504">
        <v>1</v>
      </c>
      <c r="B504">
        <v>183155373</v>
      </c>
      <c r="C504">
        <v>183214035</v>
      </c>
      <c r="D504" t="s">
        <v>2764</v>
      </c>
      <c r="E504" t="s">
        <v>2765</v>
      </c>
      <c r="F504" t="s">
        <v>54</v>
      </c>
      <c r="G504" t="s">
        <v>2766</v>
      </c>
    </row>
    <row r="505" spans="1:7" x14ac:dyDescent="0.3">
      <c r="A505">
        <v>1</v>
      </c>
      <c r="B505">
        <v>183155373</v>
      </c>
      <c r="C505">
        <v>183214035</v>
      </c>
      <c r="D505" t="s">
        <v>2764</v>
      </c>
      <c r="E505" t="s">
        <v>2765</v>
      </c>
      <c r="F505" t="s">
        <v>51</v>
      </c>
      <c r="G505" t="s">
        <v>2766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075B-81A5-4C27-A3DD-92476FE0B84D}">
  <dimension ref="A3:K20"/>
  <sheetViews>
    <sheetView tabSelected="1" workbookViewId="0">
      <selection activeCell="G8" sqref="G8"/>
    </sheetView>
  </sheetViews>
  <sheetFormatPr defaultRowHeight="14.4" x14ac:dyDescent="0.3"/>
  <cols>
    <col min="1" max="1" width="22.33203125" bestFit="1" customWidth="1"/>
    <col min="2" max="2" width="24.88671875" bestFit="1" customWidth="1"/>
    <col min="4" max="4" width="23.44140625" bestFit="1" customWidth="1"/>
    <col min="6" max="6" width="32.6640625" bestFit="1" customWidth="1"/>
    <col min="7" max="7" width="7.6640625" bestFit="1" customWidth="1"/>
    <col min="8" max="8" width="23" bestFit="1" customWidth="1"/>
    <col min="10" max="10" width="14.21875" bestFit="1" customWidth="1"/>
  </cols>
  <sheetData>
    <row r="3" spans="1:11" x14ac:dyDescent="0.3">
      <c r="A3" s="2" t="s">
        <v>2771</v>
      </c>
      <c r="B3" t="s">
        <v>2774</v>
      </c>
      <c r="D3" s="5" t="s">
        <v>2775</v>
      </c>
      <c r="E3" s="5" t="s">
        <v>2776</v>
      </c>
      <c r="F3" s="5" t="s">
        <v>2052</v>
      </c>
      <c r="G3" s="5" t="s">
        <v>2776</v>
      </c>
      <c r="H3" s="5" t="s">
        <v>2777</v>
      </c>
      <c r="I3" s="5" t="s">
        <v>2776</v>
      </c>
      <c r="J3" s="5" t="s">
        <v>2778</v>
      </c>
      <c r="K3" s="5" t="s">
        <v>2776</v>
      </c>
    </row>
    <row r="4" spans="1:11" x14ac:dyDescent="0.3">
      <c r="A4" s="3" t="s">
        <v>19</v>
      </c>
      <c r="B4" s="4">
        <v>25</v>
      </c>
      <c r="D4" s="5" t="s">
        <v>2779</v>
      </c>
      <c r="E4" s="5"/>
      <c r="F4" s="5" t="s">
        <v>2780</v>
      </c>
      <c r="G4" s="5"/>
      <c r="H4" s="5" t="s">
        <v>2781</v>
      </c>
      <c r="I4" s="5"/>
      <c r="J4" s="5" t="s">
        <v>413</v>
      </c>
      <c r="K4" s="5">
        <f>GETPIVOTDATA("Ensembl Gene ID",$A$3,"Transcript Biotype","miRNA")</f>
        <v>1</v>
      </c>
    </row>
    <row r="5" spans="1:11" x14ac:dyDescent="0.3">
      <c r="A5" s="3" t="s">
        <v>10</v>
      </c>
      <c r="B5" s="4">
        <v>29</v>
      </c>
      <c r="D5" s="5" t="s">
        <v>2782</v>
      </c>
      <c r="E5" s="5"/>
      <c r="F5" s="5" t="s">
        <v>2783</v>
      </c>
      <c r="G5" s="5"/>
      <c r="H5" s="5" t="s">
        <v>19</v>
      </c>
      <c r="I5" s="5">
        <f>GETPIVOTDATA("Ensembl Gene ID",$A$3,"Transcript Biotype","antisense")</f>
        <v>25</v>
      </c>
      <c r="J5" s="5" t="s">
        <v>40</v>
      </c>
      <c r="K5" s="5">
        <f>GETPIVOTDATA("Ensembl Gene ID",$A$3,"Transcript Biotype","misc_RNA")</f>
        <v>3</v>
      </c>
    </row>
    <row r="6" spans="1:11" x14ac:dyDescent="0.3">
      <c r="A6" s="3" t="s">
        <v>413</v>
      </c>
      <c r="B6" s="4">
        <v>1</v>
      </c>
      <c r="D6" s="5" t="s">
        <v>2784</v>
      </c>
      <c r="E6" s="5"/>
      <c r="F6" s="5" t="s">
        <v>2785</v>
      </c>
      <c r="G6" s="5"/>
      <c r="H6" s="5" t="s">
        <v>10</v>
      </c>
      <c r="I6" s="5">
        <f>GETPIVOTDATA("Ensembl Gene ID",$A$3,"Transcript Biotype","lincRNA")</f>
        <v>29</v>
      </c>
      <c r="J6" s="5" t="s">
        <v>2786</v>
      </c>
      <c r="K6" s="5"/>
    </row>
    <row r="7" spans="1:11" x14ac:dyDescent="0.3">
      <c r="A7" s="3" t="s">
        <v>40</v>
      </c>
      <c r="B7" s="4">
        <v>3</v>
      </c>
      <c r="D7" s="5" t="s">
        <v>2787</v>
      </c>
      <c r="E7" s="5"/>
      <c r="F7" s="5" t="s">
        <v>84</v>
      </c>
      <c r="G7" s="5">
        <f>GETPIVOTDATA("Ensembl Gene ID",$A$3,"Transcript Biotype","processed_pseudogene")</f>
        <v>5</v>
      </c>
      <c r="H7" s="5" t="s">
        <v>51</v>
      </c>
      <c r="I7" s="5">
        <f>GETPIVOTDATA("Ensembl Gene ID",$A$3,"Transcript Biotype","processed_transcript")</f>
        <v>2</v>
      </c>
      <c r="J7" s="5" t="s">
        <v>2788</v>
      </c>
      <c r="K7" s="5"/>
    </row>
    <row r="8" spans="1:11" x14ac:dyDescent="0.3">
      <c r="A8" s="3" t="s">
        <v>84</v>
      </c>
      <c r="B8" s="4">
        <v>5</v>
      </c>
      <c r="D8" s="5" t="s">
        <v>151</v>
      </c>
      <c r="E8" s="5"/>
      <c r="F8" s="5" t="s">
        <v>387</v>
      </c>
      <c r="G8" s="5"/>
      <c r="H8" s="5" t="s">
        <v>56</v>
      </c>
      <c r="I8" s="5">
        <f>GETPIVOTDATA("Ensembl Gene ID",$A$3,"Transcript Biotype","retained_intron")</f>
        <v>1</v>
      </c>
      <c r="J8" s="5" t="s">
        <v>2789</v>
      </c>
      <c r="K8" s="5"/>
    </row>
    <row r="9" spans="1:11" x14ac:dyDescent="0.3">
      <c r="A9" s="3" t="s">
        <v>51</v>
      </c>
      <c r="B9" s="4">
        <v>2</v>
      </c>
      <c r="D9" s="5" t="s">
        <v>1979</v>
      </c>
      <c r="E9" s="5"/>
      <c r="F9" s="5" t="s">
        <v>2790</v>
      </c>
      <c r="G9" s="5"/>
      <c r="H9" s="5" t="s">
        <v>88</v>
      </c>
      <c r="I9" s="5">
        <f>GETPIVOTDATA("Ensembl Gene ID",$A$3,"Transcript Biotype","sense_intronic")</f>
        <v>3</v>
      </c>
      <c r="J9" s="5" t="s">
        <v>353</v>
      </c>
      <c r="K9" s="5">
        <f>GETPIVOTDATA("Ensembl Gene ID",$A$3,"Transcript Biotype","snoRNA")</f>
        <v>2</v>
      </c>
    </row>
    <row r="10" spans="1:11" x14ac:dyDescent="0.3">
      <c r="A10" s="3" t="s">
        <v>54</v>
      </c>
      <c r="B10" s="4">
        <v>150</v>
      </c>
      <c r="D10" s="5" t="s">
        <v>2791</v>
      </c>
      <c r="E10" s="5"/>
      <c r="F10" s="5" t="s">
        <v>2792</v>
      </c>
      <c r="G10" s="5"/>
      <c r="H10" s="5" t="s">
        <v>363</v>
      </c>
      <c r="I10" s="5">
        <f>GETPIVOTDATA("Ensembl Gene ID",$A$3,"Transcript Biotype","sense_overlapping")</f>
        <v>1</v>
      </c>
      <c r="J10" s="5" t="s">
        <v>457</v>
      </c>
      <c r="K10" s="5">
        <f>GETPIVOTDATA("Ensembl Gene ID",$A$3,"Transcript Biotype","snRNA")</f>
        <v>2</v>
      </c>
    </row>
    <row r="11" spans="1:11" x14ac:dyDescent="0.3">
      <c r="A11" s="3" t="s">
        <v>2052</v>
      </c>
      <c r="B11" s="4">
        <v>1</v>
      </c>
      <c r="D11" s="5" t="s">
        <v>54</v>
      </c>
      <c r="E11" s="5">
        <f>GETPIVOTDATA("Ensembl Gene ID",$A$3,"Transcript Biotype","protein_coding")</f>
        <v>150</v>
      </c>
      <c r="F11" s="5" t="s">
        <v>2793</v>
      </c>
      <c r="G11" s="5"/>
      <c r="H11" s="5"/>
      <c r="I11" s="5"/>
      <c r="J11" s="5"/>
      <c r="K11" s="5"/>
    </row>
    <row r="12" spans="1:11" x14ac:dyDescent="0.3">
      <c r="A12" s="3" t="s">
        <v>56</v>
      </c>
      <c r="B12" s="4">
        <v>1</v>
      </c>
      <c r="D12" s="5" t="s">
        <v>1738</v>
      </c>
      <c r="E12" s="5">
        <f>GETPIVOTDATA("Ensembl Gene ID",$A$3,"Transcript Biotype","TR_C_gene")</f>
        <v>1</v>
      </c>
      <c r="F12" s="5" t="s">
        <v>2794</v>
      </c>
      <c r="G12" s="5"/>
      <c r="H12" s="5"/>
      <c r="I12" s="5"/>
      <c r="J12" s="5"/>
      <c r="K12" s="5"/>
    </row>
    <row r="13" spans="1:11" x14ac:dyDescent="0.3">
      <c r="A13" s="3" t="s">
        <v>88</v>
      </c>
      <c r="B13" s="4">
        <v>3</v>
      </c>
      <c r="D13" s="5" t="s">
        <v>2795</v>
      </c>
      <c r="E13" s="5"/>
      <c r="F13" s="5" t="s">
        <v>2796</v>
      </c>
      <c r="G13" s="5"/>
      <c r="H13" s="5"/>
      <c r="I13" s="5"/>
      <c r="J13" s="5"/>
      <c r="K13" s="5"/>
    </row>
    <row r="14" spans="1:11" x14ac:dyDescent="0.3">
      <c r="A14" s="3" t="s">
        <v>363</v>
      </c>
      <c r="B14" s="4">
        <v>1</v>
      </c>
      <c r="D14" s="5" t="s">
        <v>2797</v>
      </c>
      <c r="E14" s="5"/>
      <c r="F14" s="5" t="s">
        <v>409</v>
      </c>
      <c r="G14" s="5">
        <f>GETPIVOTDATA("Ensembl Gene ID",$A$3,"Transcript Biotype","unprocessed_pseudogene")</f>
        <v>1</v>
      </c>
      <c r="H14" s="5"/>
      <c r="I14" s="5"/>
      <c r="J14" s="5"/>
      <c r="K14" s="5"/>
    </row>
    <row r="15" spans="1:11" x14ac:dyDescent="0.3">
      <c r="A15" s="3" t="s">
        <v>353</v>
      </c>
      <c r="B15" s="4">
        <v>2</v>
      </c>
      <c r="D15" s="5" t="s">
        <v>2798</v>
      </c>
      <c r="E15" s="5"/>
      <c r="F15" s="5" t="s">
        <v>2052</v>
      </c>
      <c r="G15" s="5">
        <f>GETPIVOTDATA("Ensembl Gene ID",$A$3,"Transcript Biotype","pseudogene")</f>
        <v>1</v>
      </c>
      <c r="H15" s="5"/>
      <c r="I15" s="5"/>
      <c r="J15" s="5"/>
      <c r="K15" s="5"/>
    </row>
    <row r="16" spans="1:11" x14ac:dyDescent="0.3">
      <c r="A16" s="3" t="s">
        <v>457</v>
      </c>
      <c r="B16" s="4">
        <v>2</v>
      </c>
      <c r="D16" s="5"/>
      <c r="E16" s="5"/>
      <c r="F16" s="5"/>
      <c r="G16" s="5"/>
      <c r="H16" s="5"/>
      <c r="I16" s="5"/>
      <c r="J16" s="5"/>
      <c r="K16" s="5"/>
    </row>
    <row r="17" spans="1:11" x14ac:dyDescent="0.3">
      <c r="A17" s="3" t="s">
        <v>1738</v>
      </c>
      <c r="B17" s="4">
        <v>1</v>
      </c>
      <c r="D17" s="5" t="s">
        <v>2799</v>
      </c>
      <c r="E17" s="5">
        <f>SUM(E4:E15)</f>
        <v>151</v>
      </c>
      <c r="F17" s="5"/>
      <c r="G17" s="5">
        <f>SUM(G4:G15)</f>
        <v>7</v>
      </c>
      <c r="H17" s="5"/>
      <c r="I17" s="5">
        <f>SUM(I4:I15)</f>
        <v>61</v>
      </c>
      <c r="J17" s="5"/>
      <c r="K17" s="5">
        <f>SUM(K4:K15)</f>
        <v>8</v>
      </c>
    </row>
    <row r="18" spans="1:11" x14ac:dyDescent="0.3">
      <c r="A18" s="3" t="s">
        <v>409</v>
      </c>
      <c r="B18" s="4">
        <v>1</v>
      </c>
    </row>
    <row r="19" spans="1:11" x14ac:dyDescent="0.3">
      <c r="A19" s="3" t="s">
        <v>2772</v>
      </c>
      <c r="B19" s="4"/>
    </row>
    <row r="20" spans="1:11" x14ac:dyDescent="0.3">
      <c r="A20" s="3" t="s">
        <v>2773</v>
      </c>
      <c r="B20" s="4">
        <v>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2328A-D262-405F-ACEE-22708333550D}">
  <dimension ref="A1:G228"/>
  <sheetViews>
    <sheetView workbookViewId="0">
      <selection activeCell="D1" sqref="A1:XFD1048576"/>
    </sheetView>
  </sheetViews>
  <sheetFormatPr defaultRowHeight="14.4" x14ac:dyDescent="0.3"/>
  <cols>
    <col min="2" max="2" width="13.21875" bestFit="1" customWidth="1"/>
    <col min="3" max="3" width="12.21875" bestFit="1" customWidth="1"/>
    <col min="4" max="4" width="20" bestFit="1" customWidth="1"/>
    <col min="5" max="5" width="66.88671875" customWidth="1"/>
    <col min="6" max="6" width="30.6640625" bestFit="1" customWidth="1"/>
    <col min="7" max="7" width="16.44140625" customWidth="1"/>
    <col min="8" max="8" width="16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</v>
      </c>
      <c r="B2">
        <v>178148236</v>
      </c>
      <c r="C2">
        <v>178257419</v>
      </c>
      <c r="D2" t="s">
        <v>362</v>
      </c>
      <c r="F2" t="s">
        <v>363</v>
      </c>
      <c r="G2" t="s">
        <v>364</v>
      </c>
    </row>
    <row r="3" spans="1:7" x14ac:dyDescent="0.3">
      <c r="A3">
        <v>13</v>
      </c>
      <c r="B3">
        <v>41025131</v>
      </c>
      <c r="C3">
        <v>41055143</v>
      </c>
      <c r="D3" t="s">
        <v>43</v>
      </c>
      <c r="E3" t="s">
        <v>44</v>
      </c>
      <c r="F3" t="s">
        <v>10</v>
      </c>
      <c r="G3" t="s">
        <v>45</v>
      </c>
    </row>
    <row r="4" spans="1:7" x14ac:dyDescent="0.3">
      <c r="A4">
        <v>7</v>
      </c>
      <c r="B4">
        <v>25632971</v>
      </c>
      <c r="C4">
        <v>25790614</v>
      </c>
      <c r="D4" t="s">
        <v>437</v>
      </c>
      <c r="F4" t="s">
        <v>10</v>
      </c>
      <c r="G4" t="s">
        <v>438</v>
      </c>
    </row>
    <row r="5" spans="1:7" x14ac:dyDescent="0.3">
      <c r="A5">
        <v>13</v>
      </c>
      <c r="B5">
        <v>110750200</v>
      </c>
      <c r="C5">
        <v>110750498</v>
      </c>
      <c r="D5" t="s">
        <v>38</v>
      </c>
      <c r="E5" t="s">
        <v>39</v>
      </c>
      <c r="F5" t="s">
        <v>40</v>
      </c>
      <c r="G5" t="s">
        <v>41</v>
      </c>
    </row>
    <row r="6" spans="1:7" x14ac:dyDescent="0.3">
      <c r="A6">
        <v>1</v>
      </c>
      <c r="B6">
        <v>85742398</v>
      </c>
      <c r="C6">
        <v>85913807</v>
      </c>
      <c r="D6" t="s">
        <v>379</v>
      </c>
      <c r="F6" t="s">
        <v>19</v>
      </c>
      <c r="G6" t="s">
        <v>380</v>
      </c>
    </row>
    <row r="7" spans="1:7" x14ac:dyDescent="0.3">
      <c r="A7">
        <v>18</v>
      </c>
      <c r="B7">
        <v>13217497</v>
      </c>
      <c r="C7">
        <v>13652754</v>
      </c>
      <c r="D7" t="s">
        <v>49</v>
      </c>
      <c r="E7" t="s">
        <v>50</v>
      </c>
      <c r="F7" t="s">
        <v>54</v>
      </c>
      <c r="G7" t="s">
        <v>52</v>
      </c>
    </row>
    <row r="8" spans="1:7" x14ac:dyDescent="0.3">
      <c r="A8">
        <v>13</v>
      </c>
      <c r="B8">
        <v>31456070</v>
      </c>
      <c r="C8">
        <v>31507983</v>
      </c>
      <c r="D8" t="s">
        <v>17</v>
      </c>
      <c r="E8" t="s">
        <v>18</v>
      </c>
      <c r="F8" t="s">
        <v>19</v>
      </c>
      <c r="G8" t="s">
        <v>20</v>
      </c>
    </row>
    <row r="9" spans="1:7" x14ac:dyDescent="0.3">
      <c r="A9">
        <v>9</v>
      </c>
      <c r="B9">
        <v>135644840</v>
      </c>
      <c r="C9">
        <v>135645599</v>
      </c>
      <c r="D9" t="s">
        <v>359</v>
      </c>
      <c r="F9" t="s">
        <v>88</v>
      </c>
      <c r="G9" t="s">
        <v>360</v>
      </c>
    </row>
    <row r="10" spans="1:7" x14ac:dyDescent="0.3">
      <c r="A10">
        <v>21</v>
      </c>
      <c r="B10">
        <v>33869122</v>
      </c>
      <c r="C10">
        <v>33869621</v>
      </c>
      <c r="D10" t="s">
        <v>82</v>
      </c>
      <c r="E10" t="s">
        <v>83</v>
      </c>
      <c r="F10" t="s">
        <v>84</v>
      </c>
      <c r="G10" t="s">
        <v>85</v>
      </c>
    </row>
    <row r="11" spans="1:7" x14ac:dyDescent="0.3">
      <c r="A11">
        <v>10</v>
      </c>
      <c r="B11">
        <v>3976711</v>
      </c>
      <c r="C11">
        <v>3978005</v>
      </c>
      <c r="D11" t="s">
        <v>1505</v>
      </c>
      <c r="F11" t="s">
        <v>10</v>
      </c>
      <c r="G11" t="s">
        <v>1506</v>
      </c>
    </row>
    <row r="12" spans="1:7" x14ac:dyDescent="0.3">
      <c r="A12">
        <v>9</v>
      </c>
      <c r="B12">
        <v>470291</v>
      </c>
      <c r="C12">
        <v>746105</v>
      </c>
      <c r="D12" t="s">
        <v>91</v>
      </c>
      <c r="E12" t="s">
        <v>92</v>
      </c>
      <c r="F12" t="s">
        <v>54</v>
      </c>
      <c r="G12" t="s">
        <v>93</v>
      </c>
    </row>
    <row r="13" spans="1:7" x14ac:dyDescent="0.3">
      <c r="A13">
        <v>18</v>
      </c>
      <c r="B13">
        <v>46065417</v>
      </c>
      <c r="C13">
        <v>46389588</v>
      </c>
      <c r="D13" t="s">
        <v>103</v>
      </c>
      <c r="E13" t="s">
        <v>104</v>
      </c>
      <c r="F13" t="s">
        <v>54</v>
      </c>
      <c r="G13" t="s">
        <v>105</v>
      </c>
    </row>
    <row r="14" spans="1:7" x14ac:dyDescent="0.3">
      <c r="A14">
        <v>20</v>
      </c>
      <c r="B14">
        <v>39959763</v>
      </c>
      <c r="C14">
        <v>39960300</v>
      </c>
      <c r="D14" t="s">
        <v>117</v>
      </c>
      <c r="F14" t="s">
        <v>84</v>
      </c>
      <c r="G14" t="s">
        <v>118</v>
      </c>
    </row>
    <row r="15" spans="1:7" x14ac:dyDescent="0.3">
      <c r="A15">
        <v>13</v>
      </c>
      <c r="B15">
        <v>21276266</v>
      </c>
      <c r="C15">
        <v>21297237</v>
      </c>
      <c r="D15" t="s">
        <v>120</v>
      </c>
      <c r="E15" t="s">
        <v>121</v>
      </c>
      <c r="F15" t="s">
        <v>54</v>
      </c>
      <c r="G15" t="s">
        <v>122</v>
      </c>
    </row>
    <row r="16" spans="1:7" x14ac:dyDescent="0.3">
      <c r="A16">
        <v>1</v>
      </c>
      <c r="B16">
        <v>229576031</v>
      </c>
      <c r="C16">
        <v>229576767</v>
      </c>
      <c r="D16" t="s">
        <v>376</v>
      </c>
      <c r="F16" t="s">
        <v>10</v>
      </c>
      <c r="G16" t="s">
        <v>377</v>
      </c>
    </row>
    <row r="17" spans="1:7" x14ac:dyDescent="0.3">
      <c r="A17">
        <v>10</v>
      </c>
      <c r="B17">
        <v>46937463</v>
      </c>
      <c r="C17">
        <v>46951699</v>
      </c>
      <c r="D17" t="s">
        <v>674</v>
      </c>
      <c r="F17" t="s">
        <v>10</v>
      </c>
      <c r="G17" t="s">
        <v>675</v>
      </c>
    </row>
    <row r="18" spans="1:7" x14ac:dyDescent="0.3">
      <c r="A18">
        <v>13</v>
      </c>
      <c r="B18">
        <v>23902965</v>
      </c>
      <c r="C18">
        <v>24007841</v>
      </c>
      <c r="D18" t="s">
        <v>138</v>
      </c>
      <c r="E18" t="s">
        <v>139</v>
      </c>
      <c r="F18" t="s">
        <v>54</v>
      </c>
      <c r="G18" t="s">
        <v>140</v>
      </c>
    </row>
    <row r="19" spans="1:7" x14ac:dyDescent="0.3">
      <c r="A19">
        <v>18</v>
      </c>
      <c r="B19">
        <v>20714528</v>
      </c>
      <c r="C19">
        <v>20840431</v>
      </c>
      <c r="D19" t="s">
        <v>147</v>
      </c>
      <c r="E19" t="s">
        <v>148</v>
      </c>
      <c r="F19" t="s">
        <v>54</v>
      </c>
      <c r="G19" t="s">
        <v>149</v>
      </c>
    </row>
    <row r="20" spans="1:7" x14ac:dyDescent="0.3">
      <c r="A20">
        <v>13</v>
      </c>
      <c r="B20">
        <v>24304328</v>
      </c>
      <c r="C20">
        <v>24463558</v>
      </c>
      <c r="D20" t="s">
        <v>161</v>
      </c>
      <c r="E20" t="s">
        <v>162</v>
      </c>
      <c r="F20" t="s">
        <v>54</v>
      </c>
      <c r="G20" t="s">
        <v>163</v>
      </c>
    </row>
    <row r="21" spans="1:7" x14ac:dyDescent="0.3">
      <c r="A21">
        <v>1</v>
      </c>
      <c r="B21">
        <v>236121179</v>
      </c>
      <c r="C21">
        <v>236135125</v>
      </c>
      <c r="D21" t="s">
        <v>423</v>
      </c>
      <c r="F21" t="s">
        <v>10</v>
      </c>
      <c r="G21" t="s">
        <v>424</v>
      </c>
    </row>
    <row r="22" spans="1:7" x14ac:dyDescent="0.3">
      <c r="A22">
        <v>18</v>
      </c>
      <c r="B22">
        <v>20777108</v>
      </c>
      <c r="C22">
        <v>21017925</v>
      </c>
      <c r="D22" t="s">
        <v>172</v>
      </c>
      <c r="E22" t="s">
        <v>173</v>
      </c>
      <c r="F22" t="s">
        <v>54</v>
      </c>
      <c r="G22" t="s">
        <v>174</v>
      </c>
    </row>
    <row r="23" spans="1:7" x14ac:dyDescent="0.3">
      <c r="A23">
        <v>21</v>
      </c>
      <c r="B23">
        <v>33784314</v>
      </c>
      <c r="C23">
        <v>33887707</v>
      </c>
      <c r="D23" t="s">
        <v>194</v>
      </c>
      <c r="E23" t="s">
        <v>195</v>
      </c>
      <c r="F23" t="s">
        <v>54</v>
      </c>
      <c r="G23" t="s">
        <v>196</v>
      </c>
    </row>
    <row r="24" spans="1:7" x14ac:dyDescent="0.3">
      <c r="A24">
        <v>13</v>
      </c>
      <c r="B24">
        <v>23993110</v>
      </c>
      <c r="C24">
        <v>24002818</v>
      </c>
      <c r="D24" t="s">
        <v>8</v>
      </c>
      <c r="E24" t="s">
        <v>9</v>
      </c>
      <c r="F24" t="s">
        <v>10</v>
      </c>
      <c r="G24" t="s">
        <v>11</v>
      </c>
    </row>
    <row r="25" spans="1:7" x14ac:dyDescent="0.3">
      <c r="A25">
        <v>2</v>
      </c>
      <c r="B25">
        <v>28856148</v>
      </c>
      <c r="C25">
        <v>28887406</v>
      </c>
      <c r="D25" t="s">
        <v>1056</v>
      </c>
      <c r="F25" t="s">
        <v>19</v>
      </c>
      <c r="G25" t="s">
        <v>1057</v>
      </c>
    </row>
    <row r="26" spans="1:7" x14ac:dyDescent="0.3">
      <c r="A26">
        <v>9</v>
      </c>
      <c r="B26">
        <v>97586554</v>
      </c>
      <c r="C26">
        <v>97587055</v>
      </c>
      <c r="D26" t="s">
        <v>87</v>
      </c>
      <c r="F26" t="s">
        <v>88</v>
      </c>
      <c r="G26" t="s">
        <v>89</v>
      </c>
    </row>
    <row r="27" spans="1:7" x14ac:dyDescent="0.3">
      <c r="A27">
        <v>9</v>
      </c>
      <c r="B27">
        <v>129677053</v>
      </c>
      <c r="C27">
        <v>129985445</v>
      </c>
      <c r="D27" t="s">
        <v>221</v>
      </c>
      <c r="E27" t="s">
        <v>222</v>
      </c>
      <c r="F27" t="s">
        <v>54</v>
      </c>
      <c r="G27" t="s">
        <v>223</v>
      </c>
    </row>
    <row r="28" spans="1:7" x14ac:dyDescent="0.3">
      <c r="A28">
        <v>5</v>
      </c>
      <c r="B28">
        <v>141704858</v>
      </c>
      <c r="C28">
        <v>142051566</v>
      </c>
      <c r="D28" t="s">
        <v>490</v>
      </c>
      <c r="F28" t="s">
        <v>19</v>
      </c>
      <c r="G28" t="s">
        <v>491</v>
      </c>
    </row>
    <row r="29" spans="1:7" x14ac:dyDescent="0.3">
      <c r="A29">
        <v>10</v>
      </c>
      <c r="B29">
        <v>46951472</v>
      </c>
      <c r="C29">
        <v>46966835</v>
      </c>
      <c r="D29" t="s">
        <v>819</v>
      </c>
      <c r="F29" t="s">
        <v>19</v>
      </c>
      <c r="G29" t="s">
        <v>820</v>
      </c>
    </row>
    <row r="30" spans="1:7" x14ac:dyDescent="0.3">
      <c r="A30">
        <v>7</v>
      </c>
      <c r="B30">
        <v>130626519</v>
      </c>
      <c r="C30">
        <v>130794935</v>
      </c>
      <c r="D30" t="s">
        <v>1355</v>
      </c>
      <c r="E30" t="s">
        <v>1356</v>
      </c>
      <c r="F30" t="s">
        <v>19</v>
      </c>
      <c r="G30" t="s">
        <v>1357</v>
      </c>
    </row>
    <row r="31" spans="1:7" x14ac:dyDescent="0.3">
      <c r="A31">
        <v>8</v>
      </c>
      <c r="B31">
        <v>103935599</v>
      </c>
      <c r="C31">
        <v>103936483</v>
      </c>
      <c r="D31" t="s">
        <v>249</v>
      </c>
      <c r="E31" t="s">
        <v>250</v>
      </c>
      <c r="F31" t="s">
        <v>84</v>
      </c>
      <c r="G31" t="s">
        <v>251</v>
      </c>
    </row>
    <row r="32" spans="1:7" x14ac:dyDescent="0.3">
      <c r="A32">
        <v>6</v>
      </c>
      <c r="B32">
        <v>155153831</v>
      </c>
      <c r="C32">
        <v>155578857</v>
      </c>
      <c r="D32" t="s">
        <v>253</v>
      </c>
      <c r="E32" t="s">
        <v>254</v>
      </c>
      <c r="F32" t="s">
        <v>54</v>
      </c>
      <c r="G32" t="s">
        <v>255</v>
      </c>
    </row>
    <row r="33" spans="1:7" x14ac:dyDescent="0.3">
      <c r="A33">
        <v>2</v>
      </c>
      <c r="B33">
        <v>38302791</v>
      </c>
      <c r="C33">
        <v>38408997</v>
      </c>
      <c r="D33" t="s">
        <v>284</v>
      </c>
      <c r="E33" t="s">
        <v>285</v>
      </c>
      <c r="F33" t="s">
        <v>19</v>
      </c>
      <c r="G33" t="s">
        <v>286</v>
      </c>
    </row>
    <row r="34" spans="1:7" x14ac:dyDescent="0.3">
      <c r="A34">
        <v>13</v>
      </c>
      <c r="B34">
        <v>49144775</v>
      </c>
      <c r="C34">
        <v>49147453</v>
      </c>
      <c r="D34" t="s">
        <v>75</v>
      </c>
      <c r="E34" t="s">
        <v>76</v>
      </c>
      <c r="F34" t="s">
        <v>10</v>
      </c>
      <c r="G34" t="s">
        <v>77</v>
      </c>
    </row>
    <row r="35" spans="1:7" x14ac:dyDescent="0.3">
      <c r="A35">
        <v>10</v>
      </c>
      <c r="B35">
        <v>129705325</v>
      </c>
      <c r="C35">
        <v>129884119</v>
      </c>
      <c r="D35" t="s">
        <v>300</v>
      </c>
      <c r="E35" t="s">
        <v>301</v>
      </c>
      <c r="F35" t="s">
        <v>54</v>
      </c>
      <c r="G35" t="s">
        <v>302</v>
      </c>
    </row>
    <row r="36" spans="1:7" x14ac:dyDescent="0.3">
      <c r="A36">
        <v>3</v>
      </c>
      <c r="B36">
        <v>42846696</v>
      </c>
      <c r="C36">
        <v>42893920</v>
      </c>
      <c r="D36" t="s">
        <v>1075</v>
      </c>
      <c r="F36" t="s">
        <v>19</v>
      </c>
      <c r="G36" t="s">
        <v>1076</v>
      </c>
    </row>
    <row r="37" spans="1:7" x14ac:dyDescent="0.3">
      <c r="A37">
        <v>15</v>
      </c>
      <c r="B37">
        <v>71088936</v>
      </c>
      <c r="C37">
        <v>71095027</v>
      </c>
      <c r="D37" t="s">
        <v>383</v>
      </c>
      <c r="E37" t="s">
        <v>384</v>
      </c>
      <c r="F37" t="s">
        <v>51</v>
      </c>
      <c r="G37" t="s">
        <v>385</v>
      </c>
    </row>
    <row r="38" spans="1:7" x14ac:dyDescent="0.3">
      <c r="A38">
        <v>1</v>
      </c>
      <c r="B38">
        <v>95393122</v>
      </c>
      <c r="C38">
        <v>95428826</v>
      </c>
      <c r="D38" t="s">
        <v>450</v>
      </c>
      <c r="F38" t="s">
        <v>19</v>
      </c>
      <c r="G38" t="s">
        <v>451</v>
      </c>
    </row>
    <row r="39" spans="1:7" x14ac:dyDescent="0.3">
      <c r="A39">
        <v>2</v>
      </c>
      <c r="B39">
        <v>109150857</v>
      </c>
      <c r="C39">
        <v>109303702</v>
      </c>
      <c r="D39" t="s">
        <v>328</v>
      </c>
      <c r="E39" t="s">
        <v>329</v>
      </c>
      <c r="F39" t="s">
        <v>54</v>
      </c>
      <c r="G39" t="s">
        <v>330</v>
      </c>
    </row>
    <row r="40" spans="1:7" x14ac:dyDescent="0.3">
      <c r="A40">
        <v>1</v>
      </c>
      <c r="B40">
        <v>33452676</v>
      </c>
      <c r="C40">
        <v>33498070</v>
      </c>
      <c r="D40" t="s">
        <v>416</v>
      </c>
      <c r="F40" t="s">
        <v>19</v>
      </c>
      <c r="G40" t="s">
        <v>417</v>
      </c>
    </row>
    <row r="41" spans="1:7" x14ac:dyDescent="0.3">
      <c r="A41">
        <v>3</v>
      </c>
      <c r="B41">
        <v>15358127</v>
      </c>
      <c r="C41">
        <v>15358229</v>
      </c>
      <c r="D41" t="s">
        <v>351</v>
      </c>
      <c r="E41" t="s">
        <v>352</v>
      </c>
      <c r="F41" t="s">
        <v>353</v>
      </c>
      <c r="G41" t="s">
        <v>354</v>
      </c>
    </row>
    <row r="42" spans="1:7" x14ac:dyDescent="0.3">
      <c r="A42">
        <v>13</v>
      </c>
      <c r="B42">
        <v>30890497</v>
      </c>
      <c r="C42">
        <v>30894040</v>
      </c>
      <c r="D42" t="s">
        <v>13</v>
      </c>
      <c r="E42" t="s">
        <v>14</v>
      </c>
      <c r="F42" t="s">
        <v>10</v>
      </c>
      <c r="G42" t="s">
        <v>15</v>
      </c>
    </row>
    <row r="43" spans="1:7" x14ac:dyDescent="0.3">
      <c r="A43">
        <v>1</v>
      </c>
      <c r="B43">
        <v>95302304</v>
      </c>
      <c r="C43">
        <v>95320982</v>
      </c>
      <c r="D43" t="s">
        <v>446</v>
      </c>
      <c r="F43" t="s">
        <v>19</v>
      </c>
      <c r="G43" t="s">
        <v>447</v>
      </c>
    </row>
    <row r="44" spans="1:7" x14ac:dyDescent="0.3">
      <c r="A44">
        <v>10</v>
      </c>
      <c r="B44">
        <v>31982012</v>
      </c>
      <c r="C44">
        <v>31996316</v>
      </c>
      <c r="D44" t="s">
        <v>238</v>
      </c>
      <c r="F44" t="s">
        <v>10</v>
      </c>
      <c r="G44" t="s">
        <v>239</v>
      </c>
    </row>
    <row r="45" spans="1:7" x14ac:dyDescent="0.3">
      <c r="A45">
        <v>10</v>
      </c>
      <c r="B45">
        <v>33500205</v>
      </c>
      <c r="C45">
        <v>33502732</v>
      </c>
      <c r="D45" t="s">
        <v>316</v>
      </c>
      <c r="F45" t="s">
        <v>19</v>
      </c>
      <c r="G45" t="s">
        <v>317</v>
      </c>
    </row>
    <row r="46" spans="1:7" x14ac:dyDescent="0.3">
      <c r="A46">
        <v>3</v>
      </c>
      <c r="B46">
        <v>148568720</v>
      </c>
      <c r="C46">
        <v>148677899</v>
      </c>
      <c r="D46" t="s">
        <v>1183</v>
      </c>
      <c r="F46" t="s">
        <v>19</v>
      </c>
      <c r="G46" t="s">
        <v>1184</v>
      </c>
    </row>
    <row r="47" spans="1:7" x14ac:dyDescent="0.3">
      <c r="A47">
        <v>3</v>
      </c>
      <c r="B47">
        <v>99219191</v>
      </c>
      <c r="C47">
        <v>99224352</v>
      </c>
      <c r="D47" t="s">
        <v>999</v>
      </c>
      <c r="F47" t="s">
        <v>10</v>
      </c>
      <c r="G47" t="s">
        <v>1000</v>
      </c>
    </row>
    <row r="48" spans="1:7" x14ac:dyDescent="0.3">
      <c r="A48">
        <v>4</v>
      </c>
      <c r="B48">
        <v>100010008</v>
      </c>
      <c r="C48">
        <v>100222513</v>
      </c>
      <c r="D48" t="s">
        <v>126</v>
      </c>
      <c r="F48" t="s">
        <v>19</v>
      </c>
      <c r="G48" t="s">
        <v>127</v>
      </c>
    </row>
    <row r="49" spans="1:7" x14ac:dyDescent="0.3">
      <c r="A49">
        <v>15</v>
      </c>
      <c r="B49">
        <v>95819690</v>
      </c>
      <c r="C49">
        <v>95870358</v>
      </c>
      <c r="D49" t="s">
        <v>279</v>
      </c>
      <c r="F49" t="s">
        <v>10</v>
      </c>
      <c r="G49" t="s">
        <v>280</v>
      </c>
    </row>
    <row r="50" spans="1:7" x14ac:dyDescent="0.3">
      <c r="A50">
        <v>8</v>
      </c>
      <c r="B50">
        <v>124600999</v>
      </c>
      <c r="C50">
        <v>124601286</v>
      </c>
      <c r="D50" t="s">
        <v>391</v>
      </c>
      <c r="E50" t="s">
        <v>392</v>
      </c>
      <c r="F50" t="s">
        <v>40</v>
      </c>
      <c r="G50" t="s">
        <v>393</v>
      </c>
    </row>
    <row r="51" spans="1:7" x14ac:dyDescent="0.3">
      <c r="A51">
        <v>5</v>
      </c>
      <c r="B51">
        <v>151056506</v>
      </c>
      <c r="C51">
        <v>151104343</v>
      </c>
      <c r="D51" t="s">
        <v>528</v>
      </c>
      <c r="F51" t="s">
        <v>19</v>
      </c>
      <c r="G51" t="s">
        <v>529</v>
      </c>
    </row>
    <row r="52" spans="1:7" x14ac:dyDescent="0.3">
      <c r="A52">
        <v>1</v>
      </c>
      <c r="B52">
        <v>33452553</v>
      </c>
      <c r="C52">
        <v>33453834</v>
      </c>
      <c r="D52" t="s">
        <v>408</v>
      </c>
      <c r="F52" t="s">
        <v>409</v>
      </c>
      <c r="G52" t="s">
        <v>410</v>
      </c>
    </row>
    <row r="53" spans="1:7" x14ac:dyDescent="0.3">
      <c r="A53">
        <v>1</v>
      </c>
      <c r="B53">
        <v>87616981</v>
      </c>
      <c r="C53">
        <v>87617128</v>
      </c>
      <c r="D53" t="s">
        <v>412</v>
      </c>
      <c r="F53" t="s">
        <v>413</v>
      </c>
      <c r="G53" t="s">
        <v>414</v>
      </c>
    </row>
    <row r="54" spans="1:7" x14ac:dyDescent="0.3">
      <c r="A54">
        <v>4</v>
      </c>
      <c r="B54">
        <v>124411423</v>
      </c>
      <c r="C54">
        <v>124443261</v>
      </c>
      <c r="D54" t="s">
        <v>370</v>
      </c>
      <c r="F54" t="s">
        <v>10</v>
      </c>
      <c r="G54" t="s">
        <v>371</v>
      </c>
    </row>
    <row r="55" spans="1:7" x14ac:dyDescent="0.3">
      <c r="A55">
        <v>8</v>
      </c>
      <c r="B55">
        <v>18837129</v>
      </c>
      <c r="C55">
        <v>18837282</v>
      </c>
      <c r="D55" t="s">
        <v>419</v>
      </c>
      <c r="E55" t="s">
        <v>420</v>
      </c>
      <c r="F55" t="s">
        <v>353</v>
      </c>
      <c r="G55" t="s">
        <v>421</v>
      </c>
    </row>
    <row r="56" spans="1:7" x14ac:dyDescent="0.3">
      <c r="A56">
        <v>5</v>
      </c>
      <c r="B56">
        <v>66675206</v>
      </c>
      <c r="C56">
        <v>67101066</v>
      </c>
      <c r="D56" t="s">
        <v>241</v>
      </c>
      <c r="F56" t="s">
        <v>10</v>
      </c>
      <c r="G56" t="s">
        <v>242</v>
      </c>
    </row>
    <row r="57" spans="1:7" x14ac:dyDescent="0.3">
      <c r="A57">
        <v>6</v>
      </c>
      <c r="B57">
        <v>30718815</v>
      </c>
      <c r="C57">
        <v>30719062</v>
      </c>
      <c r="D57" t="s">
        <v>429</v>
      </c>
      <c r="E57" t="s">
        <v>430</v>
      </c>
      <c r="F57" t="s">
        <v>40</v>
      </c>
      <c r="G57" t="s">
        <v>431</v>
      </c>
    </row>
    <row r="58" spans="1:7" x14ac:dyDescent="0.3">
      <c r="A58">
        <v>8</v>
      </c>
      <c r="B58">
        <v>128806779</v>
      </c>
      <c r="C58">
        <v>129113499</v>
      </c>
      <c r="D58" t="s">
        <v>460</v>
      </c>
      <c r="E58" t="s">
        <v>461</v>
      </c>
      <c r="F58" t="s">
        <v>10</v>
      </c>
      <c r="G58" t="s">
        <v>462</v>
      </c>
    </row>
    <row r="59" spans="1:7" x14ac:dyDescent="0.3">
      <c r="A59">
        <v>4</v>
      </c>
      <c r="B59">
        <v>124426434</v>
      </c>
      <c r="C59">
        <v>124448680</v>
      </c>
      <c r="D59" t="s">
        <v>373</v>
      </c>
      <c r="F59" t="s">
        <v>10</v>
      </c>
      <c r="G59" t="s">
        <v>374</v>
      </c>
    </row>
    <row r="60" spans="1:7" x14ac:dyDescent="0.3">
      <c r="A60">
        <v>5</v>
      </c>
      <c r="B60">
        <v>172890503</v>
      </c>
      <c r="C60">
        <v>172911587</v>
      </c>
      <c r="D60" t="s">
        <v>433</v>
      </c>
      <c r="F60" t="s">
        <v>10</v>
      </c>
      <c r="G60" t="s">
        <v>434</v>
      </c>
    </row>
    <row r="61" spans="1:7" x14ac:dyDescent="0.3">
      <c r="A61">
        <v>8</v>
      </c>
      <c r="B61">
        <v>29384829</v>
      </c>
      <c r="C61">
        <v>29387840</v>
      </c>
      <c r="D61" t="s">
        <v>135</v>
      </c>
      <c r="F61" t="s">
        <v>10</v>
      </c>
      <c r="G61" t="s">
        <v>136</v>
      </c>
    </row>
    <row r="62" spans="1:7" x14ac:dyDescent="0.3">
      <c r="A62">
        <v>8</v>
      </c>
      <c r="B62">
        <v>101487903</v>
      </c>
      <c r="C62">
        <v>101513376</v>
      </c>
      <c r="D62" t="s">
        <v>214</v>
      </c>
      <c r="F62" t="s">
        <v>19</v>
      </c>
      <c r="G62" t="s">
        <v>215</v>
      </c>
    </row>
    <row r="63" spans="1:7" x14ac:dyDescent="0.3">
      <c r="A63">
        <v>17</v>
      </c>
      <c r="B63">
        <v>57924799</v>
      </c>
      <c r="C63">
        <v>57924905</v>
      </c>
      <c r="D63" t="s">
        <v>455</v>
      </c>
      <c r="E63" t="s">
        <v>456</v>
      </c>
      <c r="F63" t="s">
        <v>457</v>
      </c>
      <c r="G63" t="s">
        <v>458</v>
      </c>
    </row>
    <row r="64" spans="1:7" x14ac:dyDescent="0.3">
      <c r="A64">
        <v>8</v>
      </c>
      <c r="B64">
        <v>23193684</v>
      </c>
      <c r="C64">
        <v>23223638</v>
      </c>
      <c r="D64" t="s">
        <v>442</v>
      </c>
      <c r="F64" t="s">
        <v>56</v>
      </c>
      <c r="G64" t="s">
        <v>443</v>
      </c>
    </row>
    <row r="65" spans="1:7" x14ac:dyDescent="0.3">
      <c r="A65">
        <v>22</v>
      </c>
      <c r="B65">
        <v>28144265</v>
      </c>
      <c r="C65">
        <v>28197486</v>
      </c>
      <c r="D65" t="s">
        <v>484</v>
      </c>
      <c r="E65" t="s">
        <v>485</v>
      </c>
      <c r="F65" t="s">
        <v>54</v>
      </c>
      <c r="G65" t="s">
        <v>486</v>
      </c>
    </row>
    <row r="66" spans="1:7" x14ac:dyDescent="0.3">
      <c r="A66">
        <v>8</v>
      </c>
      <c r="B66">
        <v>81035087</v>
      </c>
      <c r="C66">
        <v>81039905</v>
      </c>
      <c r="D66" t="s">
        <v>498</v>
      </c>
      <c r="F66" t="s">
        <v>19</v>
      </c>
      <c r="G66" t="s">
        <v>499</v>
      </c>
    </row>
    <row r="67" spans="1:7" x14ac:dyDescent="0.3">
      <c r="A67">
        <v>8</v>
      </c>
      <c r="B67">
        <v>99383583</v>
      </c>
      <c r="C67">
        <v>99400475</v>
      </c>
      <c r="D67" t="s">
        <v>169</v>
      </c>
      <c r="F67" t="s">
        <v>10</v>
      </c>
      <c r="G67" t="s">
        <v>170</v>
      </c>
    </row>
    <row r="68" spans="1:7" x14ac:dyDescent="0.3">
      <c r="A68">
        <v>3</v>
      </c>
      <c r="B68">
        <v>171757418</v>
      </c>
      <c r="C68">
        <v>172119455</v>
      </c>
      <c r="D68" t="s">
        <v>501</v>
      </c>
      <c r="E68" t="s">
        <v>502</v>
      </c>
      <c r="F68" t="s">
        <v>54</v>
      </c>
      <c r="G68" t="s">
        <v>503</v>
      </c>
    </row>
    <row r="69" spans="1:7" x14ac:dyDescent="0.3">
      <c r="A69">
        <v>12</v>
      </c>
      <c r="B69">
        <v>50031724</v>
      </c>
      <c r="C69">
        <v>50101948</v>
      </c>
      <c r="D69" t="s">
        <v>517</v>
      </c>
      <c r="E69" t="s">
        <v>518</v>
      </c>
      <c r="F69" t="s">
        <v>54</v>
      </c>
      <c r="G69" t="s">
        <v>519</v>
      </c>
    </row>
    <row r="70" spans="1:7" x14ac:dyDescent="0.3">
      <c r="A70">
        <v>8</v>
      </c>
      <c r="B70">
        <v>38558144</v>
      </c>
      <c r="C70">
        <v>38562373</v>
      </c>
      <c r="D70" t="s">
        <v>348</v>
      </c>
      <c r="F70" t="s">
        <v>10</v>
      </c>
      <c r="G70" t="s">
        <v>349</v>
      </c>
    </row>
    <row r="71" spans="1:7" x14ac:dyDescent="0.3">
      <c r="A71">
        <v>3</v>
      </c>
      <c r="B71">
        <v>172223298</v>
      </c>
      <c r="C71">
        <v>172241297</v>
      </c>
      <c r="D71" t="s">
        <v>532</v>
      </c>
      <c r="E71" t="s">
        <v>533</v>
      </c>
      <c r="F71" t="s">
        <v>54</v>
      </c>
      <c r="G71" t="s">
        <v>534</v>
      </c>
    </row>
    <row r="72" spans="1:7" x14ac:dyDescent="0.3">
      <c r="A72">
        <v>8</v>
      </c>
      <c r="B72">
        <v>101504756</v>
      </c>
      <c r="C72">
        <v>101505941</v>
      </c>
      <c r="D72" t="s">
        <v>218</v>
      </c>
      <c r="F72" t="s">
        <v>19</v>
      </c>
      <c r="G72" t="s">
        <v>219</v>
      </c>
    </row>
    <row r="73" spans="1:7" x14ac:dyDescent="0.3">
      <c r="A73">
        <v>3</v>
      </c>
      <c r="B73">
        <v>27674467</v>
      </c>
      <c r="C73">
        <v>27675211</v>
      </c>
      <c r="D73" t="s">
        <v>544</v>
      </c>
      <c r="F73" t="s">
        <v>84</v>
      </c>
      <c r="G73" t="s">
        <v>545</v>
      </c>
    </row>
    <row r="74" spans="1:7" x14ac:dyDescent="0.3">
      <c r="A74">
        <v>13</v>
      </c>
      <c r="B74">
        <v>33006554</v>
      </c>
      <c r="C74">
        <v>33112970</v>
      </c>
      <c r="D74" t="s">
        <v>548</v>
      </c>
      <c r="E74" t="s">
        <v>549</v>
      </c>
      <c r="F74" t="s">
        <v>54</v>
      </c>
      <c r="G74" t="s">
        <v>550</v>
      </c>
    </row>
    <row r="75" spans="1:7" x14ac:dyDescent="0.3">
      <c r="A75">
        <v>17</v>
      </c>
      <c r="B75">
        <v>4067201</v>
      </c>
      <c r="C75">
        <v>4167274</v>
      </c>
      <c r="D75" t="s">
        <v>566</v>
      </c>
      <c r="E75" t="s">
        <v>567</v>
      </c>
      <c r="F75" t="s">
        <v>54</v>
      </c>
      <c r="G75" t="s">
        <v>568</v>
      </c>
    </row>
    <row r="76" spans="1:7" x14ac:dyDescent="0.3">
      <c r="A76">
        <v>11</v>
      </c>
      <c r="B76">
        <v>69860964</v>
      </c>
      <c r="C76">
        <v>69867165</v>
      </c>
      <c r="D76" t="s">
        <v>583</v>
      </c>
      <c r="F76" t="s">
        <v>10</v>
      </c>
      <c r="G76" t="s">
        <v>584</v>
      </c>
    </row>
    <row r="77" spans="1:7" x14ac:dyDescent="0.3">
      <c r="A77">
        <v>8</v>
      </c>
      <c r="B77">
        <v>17501304</v>
      </c>
      <c r="C77">
        <v>17658426</v>
      </c>
      <c r="D77" t="s">
        <v>587</v>
      </c>
      <c r="E77" t="s">
        <v>588</v>
      </c>
      <c r="F77" t="s">
        <v>54</v>
      </c>
      <c r="G77" t="s">
        <v>589</v>
      </c>
    </row>
    <row r="78" spans="1:7" x14ac:dyDescent="0.3">
      <c r="A78">
        <v>6</v>
      </c>
      <c r="B78">
        <v>152442819</v>
      </c>
      <c r="C78">
        <v>152958936</v>
      </c>
      <c r="D78" t="s">
        <v>620</v>
      </c>
      <c r="E78" t="s">
        <v>621</v>
      </c>
      <c r="F78" t="s">
        <v>54</v>
      </c>
      <c r="G78" t="s">
        <v>622</v>
      </c>
    </row>
    <row r="79" spans="1:7" x14ac:dyDescent="0.3">
      <c r="A79">
        <v>2</v>
      </c>
      <c r="B79">
        <v>69240310</v>
      </c>
      <c r="C79">
        <v>69476459</v>
      </c>
      <c r="D79" t="s">
        <v>664</v>
      </c>
      <c r="E79" t="s">
        <v>665</v>
      </c>
      <c r="F79" t="s">
        <v>54</v>
      </c>
      <c r="G79" t="s">
        <v>666</v>
      </c>
    </row>
    <row r="80" spans="1:7" x14ac:dyDescent="0.3">
      <c r="A80">
        <v>11</v>
      </c>
      <c r="B80">
        <v>112658027</v>
      </c>
      <c r="C80">
        <v>112666577</v>
      </c>
      <c r="D80" t="s">
        <v>541</v>
      </c>
      <c r="F80" t="s">
        <v>10</v>
      </c>
      <c r="G80" t="s">
        <v>542</v>
      </c>
    </row>
    <row r="81" spans="1:7" x14ac:dyDescent="0.3">
      <c r="A81">
        <v>15</v>
      </c>
      <c r="B81">
        <v>101417919</v>
      </c>
      <c r="C81">
        <v>101456831</v>
      </c>
      <c r="D81" t="s">
        <v>684</v>
      </c>
      <c r="E81" t="s">
        <v>685</v>
      </c>
      <c r="F81" t="s">
        <v>54</v>
      </c>
      <c r="G81" t="s">
        <v>686</v>
      </c>
    </row>
    <row r="82" spans="1:7" x14ac:dyDescent="0.3">
      <c r="A82">
        <v>11</v>
      </c>
      <c r="B82">
        <v>3875757</v>
      </c>
      <c r="C82">
        <v>4114439</v>
      </c>
      <c r="D82" t="s">
        <v>694</v>
      </c>
      <c r="E82" t="s">
        <v>695</v>
      </c>
      <c r="F82" t="s">
        <v>54</v>
      </c>
      <c r="G82" t="s">
        <v>696</v>
      </c>
    </row>
    <row r="83" spans="1:7" x14ac:dyDescent="0.3">
      <c r="A83">
        <v>11</v>
      </c>
      <c r="B83">
        <v>122026130</v>
      </c>
      <c r="C83">
        <v>122293579</v>
      </c>
      <c r="D83" t="s">
        <v>716</v>
      </c>
      <c r="F83" t="s">
        <v>10</v>
      </c>
      <c r="G83" t="s">
        <v>717</v>
      </c>
    </row>
    <row r="84" spans="1:7" x14ac:dyDescent="0.3">
      <c r="A84">
        <v>10</v>
      </c>
      <c r="B84">
        <v>29746267</v>
      </c>
      <c r="C84">
        <v>30025710</v>
      </c>
      <c r="D84" t="s">
        <v>727</v>
      </c>
      <c r="E84" t="s">
        <v>728</v>
      </c>
      <c r="F84" t="s">
        <v>54</v>
      </c>
      <c r="G84" t="s">
        <v>729</v>
      </c>
    </row>
    <row r="85" spans="1:7" x14ac:dyDescent="0.3">
      <c r="A85">
        <v>11</v>
      </c>
      <c r="B85">
        <v>12115543</v>
      </c>
      <c r="C85">
        <v>12285334</v>
      </c>
      <c r="D85" t="s">
        <v>744</v>
      </c>
      <c r="E85" t="s">
        <v>745</v>
      </c>
      <c r="F85" t="s">
        <v>54</v>
      </c>
      <c r="G85" t="s">
        <v>746</v>
      </c>
    </row>
    <row r="86" spans="1:7" x14ac:dyDescent="0.3">
      <c r="A86">
        <v>7</v>
      </c>
      <c r="B86">
        <v>137559725</v>
      </c>
      <c r="C86">
        <v>137686813</v>
      </c>
      <c r="D86" t="s">
        <v>778</v>
      </c>
      <c r="E86" t="s">
        <v>779</v>
      </c>
      <c r="F86" t="s">
        <v>54</v>
      </c>
      <c r="G86" t="s">
        <v>780</v>
      </c>
    </row>
    <row r="87" spans="1:7" x14ac:dyDescent="0.3">
      <c r="A87">
        <v>15</v>
      </c>
      <c r="B87">
        <v>101459420</v>
      </c>
      <c r="C87">
        <v>101610317</v>
      </c>
      <c r="D87" t="s">
        <v>787</v>
      </c>
      <c r="E87" t="s">
        <v>788</v>
      </c>
      <c r="F87" t="s">
        <v>54</v>
      </c>
      <c r="G87" t="s">
        <v>789</v>
      </c>
    </row>
    <row r="88" spans="1:7" x14ac:dyDescent="0.3">
      <c r="A88">
        <v>2</v>
      </c>
      <c r="B88">
        <v>1635659</v>
      </c>
      <c r="C88">
        <v>1748624</v>
      </c>
      <c r="D88" t="s">
        <v>802</v>
      </c>
      <c r="E88" t="s">
        <v>803</v>
      </c>
      <c r="F88" t="s">
        <v>54</v>
      </c>
      <c r="G88" t="s">
        <v>804</v>
      </c>
    </row>
    <row r="89" spans="1:7" x14ac:dyDescent="0.3">
      <c r="A89">
        <v>12</v>
      </c>
      <c r="B89">
        <v>75956982</v>
      </c>
      <c r="C89">
        <v>76377795</v>
      </c>
      <c r="D89" t="s">
        <v>1201</v>
      </c>
      <c r="F89" t="s">
        <v>10</v>
      </c>
      <c r="G89" t="s">
        <v>1202</v>
      </c>
    </row>
    <row r="90" spans="1:7" x14ac:dyDescent="0.3">
      <c r="A90">
        <v>15</v>
      </c>
      <c r="B90">
        <v>101715928</v>
      </c>
      <c r="C90">
        <v>101792137</v>
      </c>
      <c r="D90" t="s">
        <v>823</v>
      </c>
      <c r="E90" t="s">
        <v>824</v>
      </c>
      <c r="F90" t="s">
        <v>54</v>
      </c>
      <c r="G90" t="s">
        <v>825</v>
      </c>
    </row>
    <row r="91" spans="1:7" x14ac:dyDescent="0.3">
      <c r="A91">
        <v>10</v>
      </c>
      <c r="B91">
        <v>33466420</v>
      </c>
      <c r="C91">
        <v>33625190</v>
      </c>
      <c r="D91" t="s">
        <v>832</v>
      </c>
      <c r="E91" t="s">
        <v>833</v>
      </c>
      <c r="F91" t="s">
        <v>54</v>
      </c>
      <c r="G91" t="s">
        <v>834</v>
      </c>
    </row>
    <row r="92" spans="1:7" x14ac:dyDescent="0.3">
      <c r="A92">
        <v>11</v>
      </c>
      <c r="B92">
        <v>111473115</v>
      </c>
      <c r="C92">
        <v>111601577</v>
      </c>
      <c r="D92" t="s">
        <v>849</v>
      </c>
      <c r="E92" t="s">
        <v>850</v>
      </c>
      <c r="F92" t="s">
        <v>54</v>
      </c>
      <c r="G92" t="s">
        <v>851</v>
      </c>
    </row>
    <row r="93" spans="1:7" x14ac:dyDescent="0.3">
      <c r="A93">
        <v>11</v>
      </c>
      <c r="B93">
        <v>111597632</v>
      </c>
      <c r="C93">
        <v>111637151</v>
      </c>
      <c r="D93" t="s">
        <v>854</v>
      </c>
      <c r="E93" t="s">
        <v>855</v>
      </c>
      <c r="F93" t="s">
        <v>54</v>
      </c>
      <c r="G93" t="s">
        <v>856</v>
      </c>
    </row>
    <row r="94" spans="1:7" x14ac:dyDescent="0.3">
      <c r="A94">
        <v>3</v>
      </c>
      <c r="B94">
        <v>42846244</v>
      </c>
      <c r="C94">
        <v>42929466</v>
      </c>
      <c r="D94" t="s">
        <v>870</v>
      </c>
      <c r="E94" t="s">
        <v>871</v>
      </c>
      <c r="F94" t="s">
        <v>54</v>
      </c>
      <c r="G94" t="s">
        <v>872</v>
      </c>
    </row>
    <row r="95" spans="1:7" x14ac:dyDescent="0.3">
      <c r="A95">
        <v>3</v>
      </c>
      <c r="B95">
        <v>182895831</v>
      </c>
      <c r="C95">
        <v>183146566</v>
      </c>
      <c r="D95" t="s">
        <v>885</v>
      </c>
      <c r="E95" t="s">
        <v>886</v>
      </c>
      <c r="F95" t="s">
        <v>54</v>
      </c>
      <c r="G95" t="s">
        <v>887</v>
      </c>
    </row>
    <row r="96" spans="1:7" x14ac:dyDescent="0.3">
      <c r="A96">
        <v>12</v>
      </c>
      <c r="B96">
        <v>54747576</v>
      </c>
      <c r="C96">
        <v>54860769</v>
      </c>
      <c r="D96" t="s">
        <v>356</v>
      </c>
      <c r="F96" t="s">
        <v>19</v>
      </c>
      <c r="G96" t="s">
        <v>357</v>
      </c>
    </row>
    <row r="97" spans="1:7" x14ac:dyDescent="0.3">
      <c r="A97">
        <v>5</v>
      </c>
      <c r="B97">
        <v>14143811</v>
      </c>
      <c r="C97">
        <v>14532235</v>
      </c>
      <c r="D97" t="s">
        <v>904</v>
      </c>
      <c r="E97" t="s">
        <v>905</v>
      </c>
      <c r="F97" t="s">
        <v>54</v>
      </c>
      <c r="G97" t="s">
        <v>906</v>
      </c>
    </row>
    <row r="98" spans="1:7" x14ac:dyDescent="0.3">
      <c r="A98">
        <v>14</v>
      </c>
      <c r="B98">
        <v>69403319</v>
      </c>
      <c r="C98">
        <v>69403581</v>
      </c>
      <c r="D98" t="s">
        <v>931</v>
      </c>
      <c r="E98" t="s">
        <v>932</v>
      </c>
      <c r="F98" t="s">
        <v>84</v>
      </c>
      <c r="G98" t="s">
        <v>933</v>
      </c>
    </row>
    <row r="99" spans="1:7" x14ac:dyDescent="0.3">
      <c r="A99">
        <v>3</v>
      </c>
      <c r="B99">
        <v>42850938</v>
      </c>
      <c r="C99">
        <v>43097363</v>
      </c>
      <c r="D99" t="s">
        <v>935</v>
      </c>
      <c r="E99" t="s">
        <v>936</v>
      </c>
      <c r="F99" t="s">
        <v>54</v>
      </c>
      <c r="G99" t="s">
        <v>937</v>
      </c>
    </row>
    <row r="100" spans="1:7" x14ac:dyDescent="0.3">
      <c r="A100">
        <v>3</v>
      </c>
      <c r="B100">
        <v>42850975</v>
      </c>
      <c r="C100">
        <v>42984284</v>
      </c>
      <c r="D100" t="s">
        <v>935</v>
      </c>
      <c r="E100" t="s">
        <v>942</v>
      </c>
      <c r="F100" t="s">
        <v>54</v>
      </c>
      <c r="G100" t="s">
        <v>943</v>
      </c>
    </row>
    <row r="101" spans="1:7" x14ac:dyDescent="0.3">
      <c r="A101">
        <v>6</v>
      </c>
      <c r="B101">
        <v>76311225</v>
      </c>
      <c r="C101">
        <v>76427997</v>
      </c>
      <c r="D101" t="s">
        <v>948</v>
      </c>
      <c r="E101" t="s">
        <v>949</v>
      </c>
      <c r="F101" t="s">
        <v>54</v>
      </c>
      <c r="G101" t="s">
        <v>950</v>
      </c>
    </row>
    <row r="102" spans="1:7" x14ac:dyDescent="0.3">
      <c r="A102">
        <v>15</v>
      </c>
      <c r="B102">
        <v>101840818</v>
      </c>
      <c r="C102">
        <v>102065405</v>
      </c>
      <c r="D102" t="s">
        <v>965</v>
      </c>
      <c r="E102" t="s">
        <v>966</v>
      </c>
      <c r="F102" t="s">
        <v>54</v>
      </c>
      <c r="G102" t="s">
        <v>967</v>
      </c>
    </row>
    <row r="103" spans="1:7" x14ac:dyDescent="0.3">
      <c r="A103">
        <v>7</v>
      </c>
      <c r="B103">
        <v>4683388</v>
      </c>
      <c r="C103">
        <v>4811074</v>
      </c>
      <c r="D103" t="s">
        <v>992</v>
      </c>
      <c r="E103" t="s">
        <v>993</v>
      </c>
      <c r="F103" t="s">
        <v>54</v>
      </c>
      <c r="G103" t="s">
        <v>994</v>
      </c>
    </row>
    <row r="104" spans="1:7" x14ac:dyDescent="0.3">
      <c r="A104">
        <v>12</v>
      </c>
      <c r="B104">
        <v>54747445</v>
      </c>
      <c r="C104">
        <v>54891472</v>
      </c>
      <c r="D104" t="s">
        <v>319</v>
      </c>
      <c r="F104" t="s">
        <v>19</v>
      </c>
      <c r="G104" t="s">
        <v>320</v>
      </c>
    </row>
    <row r="105" spans="1:7" x14ac:dyDescent="0.3">
      <c r="A105">
        <v>3</v>
      </c>
      <c r="B105">
        <v>182971032</v>
      </c>
      <c r="C105">
        <v>183016292</v>
      </c>
      <c r="D105" t="s">
        <v>1002</v>
      </c>
      <c r="E105" t="s">
        <v>1003</v>
      </c>
      <c r="F105" t="s">
        <v>54</v>
      </c>
      <c r="G105" t="s">
        <v>1004</v>
      </c>
    </row>
    <row r="106" spans="1:7" x14ac:dyDescent="0.3">
      <c r="A106">
        <v>8</v>
      </c>
      <c r="B106">
        <v>18384811</v>
      </c>
      <c r="C106">
        <v>18942240</v>
      </c>
      <c r="D106" t="s">
        <v>1017</v>
      </c>
      <c r="E106" t="s">
        <v>1018</v>
      </c>
      <c r="F106" t="s">
        <v>54</v>
      </c>
      <c r="G106" t="s">
        <v>1019</v>
      </c>
    </row>
    <row r="107" spans="1:7" x14ac:dyDescent="0.3">
      <c r="A107">
        <v>15</v>
      </c>
      <c r="B107">
        <v>67356101</v>
      </c>
      <c r="C107">
        <v>67487533</v>
      </c>
      <c r="D107" t="s">
        <v>1038</v>
      </c>
      <c r="E107" t="s">
        <v>1039</v>
      </c>
      <c r="F107" t="s">
        <v>54</v>
      </c>
      <c r="G107" t="s">
        <v>1040</v>
      </c>
    </row>
    <row r="108" spans="1:7" x14ac:dyDescent="0.3">
      <c r="A108">
        <v>14</v>
      </c>
      <c r="B108">
        <v>89816629</v>
      </c>
      <c r="C108">
        <v>89831043</v>
      </c>
      <c r="D108" t="s">
        <v>210</v>
      </c>
      <c r="F108" t="s">
        <v>19</v>
      </c>
      <c r="G108" t="s">
        <v>211</v>
      </c>
    </row>
    <row r="109" spans="1:7" x14ac:dyDescent="0.3">
      <c r="A109">
        <v>2</v>
      </c>
      <c r="B109">
        <v>105974169</v>
      </c>
      <c r="C109">
        <v>106054970</v>
      </c>
      <c r="D109" t="s">
        <v>1059</v>
      </c>
      <c r="E109" t="s">
        <v>1060</v>
      </c>
      <c r="F109" t="s">
        <v>54</v>
      </c>
      <c r="G109" t="s">
        <v>1061</v>
      </c>
    </row>
    <row r="110" spans="1:7" x14ac:dyDescent="0.3">
      <c r="A110">
        <v>14</v>
      </c>
      <c r="B110">
        <v>75081396</v>
      </c>
      <c r="C110">
        <v>75083350</v>
      </c>
      <c r="D110" t="s">
        <v>1174</v>
      </c>
      <c r="F110" t="s">
        <v>10</v>
      </c>
      <c r="G110" t="s">
        <v>1175</v>
      </c>
    </row>
    <row r="111" spans="1:7" x14ac:dyDescent="0.3">
      <c r="A111">
        <v>15</v>
      </c>
      <c r="B111">
        <v>101433945</v>
      </c>
      <c r="C111">
        <v>101459488</v>
      </c>
      <c r="D111" t="s">
        <v>323</v>
      </c>
      <c r="F111" t="s">
        <v>19</v>
      </c>
      <c r="G111" t="s">
        <v>324</v>
      </c>
    </row>
    <row r="112" spans="1:7" x14ac:dyDescent="0.3">
      <c r="A112">
        <v>2</v>
      </c>
      <c r="B112">
        <v>178092323</v>
      </c>
      <c r="C112">
        <v>178257425</v>
      </c>
      <c r="D112" t="s">
        <v>1083</v>
      </c>
      <c r="E112" t="s">
        <v>1084</v>
      </c>
      <c r="F112" t="s">
        <v>54</v>
      </c>
      <c r="G112" t="s">
        <v>1085</v>
      </c>
    </row>
    <row r="113" spans="1:7" x14ac:dyDescent="0.3">
      <c r="A113">
        <v>15</v>
      </c>
      <c r="B113">
        <v>67435072</v>
      </c>
      <c r="C113">
        <v>67439277</v>
      </c>
      <c r="D113" t="s">
        <v>1100</v>
      </c>
      <c r="E113" t="s">
        <v>1101</v>
      </c>
      <c r="F113" t="s">
        <v>54</v>
      </c>
      <c r="G113" t="s">
        <v>1102</v>
      </c>
    </row>
    <row r="114" spans="1:7" x14ac:dyDescent="0.3">
      <c r="A114">
        <v>15</v>
      </c>
      <c r="B114">
        <v>60639333</v>
      </c>
      <c r="C114">
        <v>60695082</v>
      </c>
      <c r="D114" t="s">
        <v>1104</v>
      </c>
      <c r="E114" t="s">
        <v>1105</v>
      </c>
      <c r="F114" t="s">
        <v>54</v>
      </c>
      <c r="G114" t="s">
        <v>1106</v>
      </c>
    </row>
    <row r="115" spans="1:7" x14ac:dyDescent="0.3">
      <c r="A115">
        <v>10</v>
      </c>
      <c r="B115">
        <v>50222290</v>
      </c>
      <c r="C115">
        <v>50323554</v>
      </c>
      <c r="D115" t="s">
        <v>1145</v>
      </c>
      <c r="E115" t="s">
        <v>1146</v>
      </c>
      <c r="F115" t="s">
        <v>54</v>
      </c>
      <c r="G115" t="s">
        <v>1147</v>
      </c>
    </row>
    <row r="116" spans="1:7" x14ac:dyDescent="0.3">
      <c r="A116">
        <v>17</v>
      </c>
      <c r="B116">
        <v>25783670</v>
      </c>
      <c r="C116">
        <v>25953461</v>
      </c>
      <c r="D116" t="s">
        <v>1151</v>
      </c>
      <c r="E116" t="s">
        <v>1152</v>
      </c>
      <c r="F116" t="s">
        <v>54</v>
      </c>
      <c r="G116" t="s">
        <v>1153</v>
      </c>
    </row>
    <row r="117" spans="1:7" x14ac:dyDescent="0.3">
      <c r="A117">
        <v>18</v>
      </c>
      <c r="B117">
        <v>20837128</v>
      </c>
      <c r="C117">
        <v>20840318</v>
      </c>
      <c r="D117" t="s">
        <v>1908</v>
      </c>
      <c r="F117" t="s">
        <v>19</v>
      </c>
      <c r="G117" t="s">
        <v>1909</v>
      </c>
    </row>
    <row r="118" spans="1:7" x14ac:dyDescent="0.3">
      <c r="A118">
        <v>20</v>
      </c>
      <c r="B118">
        <v>10415951</v>
      </c>
      <c r="C118">
        <v>10617477</v>
      </c>
      <c r="D118" t="s">
        <v>1178</v>
      </c>
      <c r="E118" t="s">
        <v>1179</v>
      </c>
      <c r="F118" t="s">
        <v>54</v>
      </c>
      <c r="G118" t="s">
        <v>1180</v>
      </c>
    </row>
    <row r="119" spans="1:7" x14ac:dyDescent="0.3">
      <c r="A119">
        <v>1</v>
      </c>
      <c r="B119">
        <v>87595448</v>
      </c>
      <c r="C119">
        <v>87634881</v>
      </c>
      <c r="D119" t="s">
        <v>395</v>
      </c>
      <c r="E119" t="s">
        <v>396</v>
      </c>
      <c r="F119" t="s">
        <v>10</v>
      </c>
      <c r="G119" t="s">
        <v>397</v>
      </c>
    </row>
    <row r="120" spans="1:7" x14ac:dyDescent="0.3">
      <c r="A120">
        <v>13</v>
      </c>
      <c r="B120">
        <v>42031695</v>
      </c>
      <c r="C120">
        <v>42045018</v>
      </c>
      <c r="D120" t="s">
        <v>1186</v>
      </c>
      <c r="E120" t="s">
        <v>1187</v>
      </c>
      <c r="F120" t="s">
        <v>54</v>
      </c>
      <c r="G120" t="s">
        <v>1188</v>
      </c>
    </row>
    <row r="121" spans="1:7" x14ac:dyDescent="0.3">
      <c r="A121">
        <v>6</v>
      </c>
      <c r="B121">
        <v>108881038</v>
      </c>
      <c r="C121">
        <v>109005977</v>
      </c>
      <c r="D121" t="s">
        <v>1191</v>
      </c>
      <c r="E121" t="s">
        <v>1192</v>
      </c>
      <c r="F121" t="s">
        <v>54</v>
      </c>
      <c r="G121" t="s">
        <v>1193</v>
      </c>
    </row>
    <row r="122" spans="1:7" x14ac:dyDescent="0.3">
      <c r="A122">
        <v>10</v>
      </c>
      <c r="B122">
        <v>104563686</v>
      </c>
      <c r="C122">
        <v>104563788</v>
      </c>
      <c r="D122" t="s">
        <v>1197</v>
      </c>
      <c r="E122" t="s">
        <v>1198</v>
      </c>
      <c r="F122" t="s">
        <v>457</v>
      </c>
      <c r="G122" t="s">
        <v>1199</v>
      </c>
    </row>
    <row r="123" spans="1:7" x14ac:dyDescent="0.3">
      <c r="A123">
        <v>18</v>
      </c>
      <c r="B123">
        <v>13500640</v>
      </c>
      <c r="C123">
        <v>13501288</v>
      </c>
      <c r="D123" t="s">
        <v>1862</v>
      </c>
      <c r="F123" t="s">
        <v>19</v>
      </c>
      <c r="G123" t="s">
        <v>1863</v>
      </c>
    </row>
    <row r="124" spans="1:7" x14ac:dyDescent="0.3">
      <c r="A124">
        <v>2</v>
      </c>
      <c r="B124">
        <v>46520806</v>
      </c>
      <c r="C124">
        <v>46613836</v>
      </c>
      <c r="D124" t="s">
        <v>1205</v>
      </c>
      <c r="E124" t="s">
        <v>1206</v>
      </c>
      <c r="F124" t="s">
        <v>54</v>
      </c>
      <c r="G124" t="s">
        <v>1207</v>
      </c>
    </row>
    <row r="125" spans="1:7" x14ac:dyDescent="0.3">
      <c r="A125">
        <v>5</v>
      </c>
      <c r="B125">
        <v>40909354</v>
      </c>
      <c r="C125">
        <v>40983041</v>
      </c>
      <c r="D125" t="s">
        <v>1218</v>
      </c>
      <c r="E125" t="s">
        <v>1219</v>
      </c>
      <c r="F125" t="s">
        <v>54</v>
      </c>
      <c r="G125" t="s">
        <v>1220</v>
      </c>
    </row>
    <row r="126" spans="1:7" x14ac:dyDescent="0.3">
      <c r="A126">
        <v>22</v>
      </c>
      <c r="B126">
        <v>20850200</v>
      </c>
      <c r="C126">
        <v>20941919</v>
      </c>
      <c r="D126" t="s">
        <v>1228</v>
      </c>
      <c r="E126" t="s">
        <v>1229</v>
      </c>
      <c r="F126" t="s">
        <v>54</v>
      </c>
      <c r="G126" t="s">
        <v>1230</v>
      </c>
    </row>
    <row r="127" spans="1:7" x14ac:dyDescent="0.3">
      <c r="A127">
        <v>9</v>
      </c>
      <c r="B127">
        <v>132815705</v>
      </c>
      <c r="C127">
        <v>132902448</v>
      </c>
      <c r="D127" t="s">
        <v>1265</v>
      </c>
      <c r="E127" t="s">
        <v>1266</v>
      </c>
      <c r="F127" t="s">
        <v>54</v>
      </c>
      <c r="G127" t="s">
        <v>1267</v>
      </c>
    </row>
    <row r="128" spans="1:7" x14ac:dyDescent="0.3">
      <c r="A128">
        <v>22</v>
      </c>
      <c r="B128">
        <v>32340447</v>
      </c>
      <c r="C128">
        <v>32353590</v>
      </c>
      <c r="D128" t="s">
        <v>1275</v>
      </c>
      <c r="E128" t="s">
        <v>1276</v>
      </c>
      <c r="F128" t="s">
        <v>54</v>
      </c>
      <c r="G128" t="s">
        <v>1277</v>
      </c>
    </row>
    <row r="129" spans="1:7" x14ac:dyDescent="0.3">
      <c r="A129">
        <v>3</v>
      </c>
      <c r="B129">
        <v>14444076</v>
      </c>
      <c r="C129">
        <v>14530857</v>
      </c>
      <c r="D129" t="s">
        <v>1284</v>
      </c>
      <c r="E129" t="s">
        <v>1285</v>
      </c>
      <c r="F129" t="s">
        <v>54</v>
      </c>
      <c r="G129" t="s">
        <v>1286</v>
      </c>
    </row>
    <row r="130" spans="1:7" x14ac:dyDescent="0.3">
      <c r="A130">
        <v>1</v>
      </c>
      <c r="B130">
        <v>214522039</v>
      </c>
      <c r="C130">
        <v>214725792</v>
      </c>
      <c r="D130" t="s">
        <v>1298</v>
      </c>
      <c r="E130" t="s">
        <v>1299</v>
      </c>
      <c r="F130" t="s">
        <v>54</v>
      </c>
      <c r="G130" t="s">
        <v>1300</v>
      </c>
    </row>
    <row r="131" spans="1:7" x14ac:dyDescent="0.3">
      <c r="A131">
        <v>5</v>
      </c>
      <c r="B131">
        <v>166711804</v>
      </c>
      <c r="C131">
        <v>167691162</v>
      </c>
      <c r="D131" t="s">
        <v>1306</v>
      </c>
      <c r="E131" t="s">
        <v>1307</v>
      </c>
      <c r="F131" t="s">
        <v>54</v>
      </c>
      <c r="G131" t="s">
        <v>1308</v>
      </c>
    </row>
    <row r="132" spans="1:7" x14ac:dyDescent="0.3">
      <c r="A132">
        <v>6</v>
      </c>
      <c r="B132">
        <v>11712287</v>
      </c>
      <c r="C132">
        <v>11807279</v>
      </c>
      <c r="D132" t="s">
        <v>1320</v>
      </c>
      <c r="E132" t="s">
        <v>1321</v>
      </c>
      <c r="F132" t="s">
        <v>54</v>
      </c>
      <c r="G132" t="s">
        <v>1322</v>
      </c>
    </row>
    <row r="133" spans="1:7" x14ac:dyDescent="0.3">
      <c r="A133">
        <v>2</v>
      </c>
      <c r="B133">
        <v>33172039</v>
      </c>
      <c r="C133">
        <v>33624576</v>
      </c>
      <c r="D133" t="s">
        <v>1334</v>
      </c>
      <c r="E133" t="s">
        <v>1335</v>
      </c>
      <c r="F133" t="s">
        <v>54</v>
      </c>
      <c r="G133" t="s">
        <v>1336</v>
      </c>
    </row>
    <row r="134" spans="1:7" x14ac:dyDescent="0.3">
      <c r="A134">
        <v>18</v>
      </c>
      <c r="B134">
        <v>46352422</v>
      </c>
      <c r="C134">
        <v>46361141</v>
      </c>
      <c r="D134" t="s">
        <v>79</v>
      </c>
      <c r="F134" t="s">
        <v>19</v>
      </c>
      <c r="G134" t="s">
        <v>80</v>
      </c>
    </row>
    <row r="135" spans="1:7" x14ac:dyDescent="0.3">
      <c r="A135">
        <v>1</v>
      </c>
      <c r="B135">
        <v>39672184</v>
      </c>
      <c r="C135">
        <v>39672629</v>
      </c>
      <c r="D135" t="s">
        <v>426</v>
      </c>
      <c r="F135" t="s">
        <v>88</v>
      </c>
      <c r="G135" t="s">
        <v>427</v>
      </c>
    </row>
    <row r="136" spans="1:7" x14ac:dyDescent="0.3">
      <c r="A136">
        <v>18</v>
      </c>
      <c r="B136">
        <v>60790579</v>
      </c>
      <c r="C136">
        <v>60987361</v>
      </c>
      <c r="D136" t="s">
        <v>1366</v>
      </c>
      <c r="E136" t="s">
        <v>1367</v>
      </c>
      <c r="F136" t="s">
        <v>54</v>
      </c>
      <c r="G136" t="s">
        <v>1368</v>
      </c>
    </row>
    <row r="137" spans="1:7" x14ac:dyDescent="0.3">
      <c r="A137">
        <v>11</v>
      </c>
      <c r="B137">
        <v>7534529</v>
      </c>
      <c r="C137">
        <v>7678358</v>
      </c>
      <c r="D137" t="s">
        <v>1374</v>
      </c>
      <c r="E137" t="s">
        <v>1375</v>
      </c>
      <c r="F137" t="s">
        <v>54</v>
      </c>
      <c r="G137" t="s">
        <v>1376</v>
      </c>
    </row>
    <row r="138" spans="1:7" x14ac:dyDescent="0.3">
      <c r="A138">
        <v>15</v>
      </c>
      <c r="B138">
        <v>71123863</v>
      </c>
      <c r="C138">
        <v>71146498</v>
      </c>
      <c r="D138" t="s">
        <v>1403</v>
      </c>
      <c r="E138" t="s">
        <v>1404</v>
      </c>
      <c r="F138" t="s">
        <v>54</v>
      </c>
      <c r="G138" t="s">
        <v>1405</v>
      </c>
    </row>
    <row r="139" spans="1:7" x14ac:dyDescent="0.3">
      <c r="A139">
        <v>4</v>
      </c>
      <c r="B139">
        <v>77870856</v>
      </c>
      <c r="C139">
        <v>77961537</v>
      </c>
      <c r="D139" s="1">
        <v>40787</v>
      </c>
      <c r="E139" t="s">
        <v>1411</v>
      </c>
      <c r="F139" t="s">
        <v>54</v>
      </c>
      <c r="G139" t="s">
        <v>1412</v>
      </c>
    </row>
    <row r="140" spans="1:7" x14ac:dyDescent="0.3">
      <c r="A140">
        <v>13</v>
      </c>
      <c r="B140">
        <v>50656307</v>
      </c>
      <c r="C140">
        <v>51297372</v>
      </c>
      <c r="D140" t="s">
        <v>1430</v>
      </c>
      <c r="E140" t="s">
        <v>1431</v>
      </c>
      <c r="F140" t="s">
        <v>54</v>
      </c>
      <c r="G140" t="s">
        <v>1432</v>
      </c>
    </row>
    <row r="141" spans="1:7" x14ac:dyDescent="0.3">
      <c r="A141">
        <v>2</v>
      </c>
      <c r="B141">
        <v>28680012</v>
      </c>
      <c r="C141">
        <v>28866654</v>
      </c>
      <c r="D141" t="s">
        <v>1468</v>
      </c>
      <c r="E141" t="s">
        <v>1469</v>
      </c>
      <c r="F141" t="s">
        <v>54</v>
      </c>
      <c r="G141" t="s">
        <v>1470</v>
      </c>
    </row>
    <row r="142" spans="1:7" x14ac:dyDescent="0.3">
      <c r="A142">
        <v>17</v>
      </c>
      <c r="B142">
        <v>38459457</v>
      </c>
      <c r="C142">
        <v>38460909</v>
      </c>
      <c r="D142" t="s">
        <v>901</v>
      </c>
      <c r="F142" t="s">
        <v>10</v>
      </c>
      <c r="G142" t="s">
        <v>902</v>
      </c>
    </row>
    <row r="143" spans="1:7" x14ac:dyDescent="0.3">
      <c r="A143">
        <v>8</v>
      </c>
      <c r="B143">
        <v>42273993</v>
      </c>
      <c r="C143">
        <v>42397069</v>
      </c>
      <c r="D143" t="s">
        <v>1488</v>
      </c>
      <c r="E143" t="s">
        <v>1489</v>
      </c>
      <c r="F143" t="s">
        <v>54</v>
      </c>
      <c r="G143" t="s">
        <v>1490</v>
      </c>
    </row>
    <row r="144" spans="1:7" x14ac:dyDescent="0.3">
      <c r="A144">
        <v>12</v>
      </c>
      <c r="B144">
        <v>89765597</v>
      </c>
      <c r="C144">
        <v>89766136</v>
      </c>
      <c r="D144" t="s">
        <v>1485</v>
      </c>
      <c r="F144" t="s">
        <v>10</v>
      </c>
      <c r="G144" t="s">
        <v>1486</v>
      </c>
    </row>
    <row r="145" spans="1:7" x14ac:dyDescent="0.3">
      <c r="A145">
        <v>3</v>
      </c>
      <c r="B145">
        <v>15296360</v>
      </c>
      <c r="C145">
        <v>15382875</v>
      </c>
      <c r="D145" t="s">
        <v>1508</v>
      </c>
      <c r="E145" t="s">
        <v>1509</v>
      </c>
      <c r="F145" t="s">
        <v>54</v>
      </c>
      <c r="G145" t="s">
        <v>1510</v>
      </c>
    </row>
    <row r="146" spans="1:7" x14ac:dyDescent="0.3">
      <c r="A146">
        <v>9</v>
      </c>
      <c r="B146">
        <v>135600965</v>
      </c>
      <c r="C146">
        <v>135754164</v>
      </c>
      <c r="D146" t="s">
        <v>1521</v>
      </c>
      <c r="E146" t="s">
        <v>1522</v>
      </c>
      <c r="F146" t="s">
        <v>54</v>
      </c>
      <c r="G146" t="s">
        <v>1523</v>
      </c>
    </row>
    <row r="147" spans="1:7" x14ac:dyDescent="0.3">
      <c r="A147">
        <v>12</v>
      </c>
      <c r="B147">
        <v>93963590</v>
      </c>
      <c r="C147">
        <v>93977263</v>
      </c>
      <c r="D147" t="s">
        <v>1529</v>
      </c>
      <c r="E147" t="s">
        <v>1530</v>
      </c>
      <c r="F147" t="s">
        <v>54</v>
      </c>
      <c r="G147" t="s">
        <v>1531</v>
      </c>
    </row>
    <row r="148" spans="1:7" x14ac:dyDescent="0.3">
      <c r="A148">
        <v>8</v>
      </c>
      <c r="B148">
        <v>98881068</v>
      </c>
      <c r="C148">
        <v>99048944</v>
      </c>
      <c r="D148" t="s">
        <v>1543</v>
      </c>
      <c r="E148" t="s">
        <v>1544</v>
      </c>
      <c r="F148" t="s">
        <v>54</v>
      </c>
      <c r="G148" t="s">
        <v>1545</v>
      </c>
    </row>
    <row r="149" spans="1:7" x14ac:dyDescent="0.3">
      <c r="A149">
        <v>11</v>
      </c>
      <c r="B149">
        <v>117075053</v>
      </c>
      <c r="C149">
        <v>117103241</v>
      </c>
      <c r="D149" t="s">
        <v>1564</v>
      </c>
      <c r="E149" t="s">
        <v>1565</v>
      </c>
      <c r="F149" t="s">
        <v>54</v>
      </c>
      <c r="G149" t="s">
        <v>1566</v>
      </c>
    </row>
    <row r="150" spans="1:7" x14ac:dyDescent="0.3">
      <c r="A150">
        <v>10</v>
      </c>
      <c r="B150">
        <v>104503727</v>
      </c>
      <c r="C150">
        <v>104576021</v>
      </c>
      <c r="D150" t="s">
        <v>1582</v>
      </c>
      <c r="E150" t="s">
        <v>1583</v>
      </c>
      <c r="F150" t="s">
        <v>54</v>
      </c>
      <c r="G150" t="s">
        <v>1584</v>
      </c>
    </row>
    <row r="151" spans="1:7" x14ac:dyDescent="0.3">
      <c r="A151">
        <v>17</v>
      </c>
      <c r="B151">
        <v>9813926</v>
      </c>
      <c r="C151">
        <v>10101868</v>
      </c>
      <c r="D151" t="s">
        <v>1587</v>
      </c>
      <c r="E151" t="s">
        <v>1588</v>
      </c>
      <c r="F151" t="s">
        <v>54</v>
      </c>
      <c r="G151" t="s">
        <v>1589</v>
      </c>
    </row>
    <row r="152" spans="1:7" x14ac:dyDescent="0.3">
      <c r="A152">
        <v>1</v>
      </c>
      <c r="B152">
        <v>66999066</v>
      </c>
      <c r="C152">
        <v>67213982</v>
      </c>
      <c r="D152" t="s">
        <v>1610</v>
      </c>
      <c r="E152" t="s">
        <v>1611</v>
      </c>
      <c r="F152" t="s">
        <v>54</v>
      </c>
      <c r="G152" t="s">
        <v>1612</v>
      </c>
    </row>
    <row r="153" spans="1:7" x14ac:dyDescent="0.3">
      <c r="A153">
        <v>1</v>
      </c>
      <c r="B153">
        <v>67131547</v>
      </c>
      <c r="C153">
        <v>67142710</v>
      </c>
      <c r="D153" t="s">
        <v>1629</v>
      </c>
      <c r="E153" t="s">
        <v>1630</v>
      </c>
      <c r="F153" t="s">
        <v>54</v>
      </c>
      <c r="G153" t="s">
        <v>1631</v>
      </c>
    </row>
    <row r="154" spans="1:7" x14ac:dyDescent="0.3">
      <c r="A154">
        <v>11</v>
      </c>
      <c r="B154">
        <v>19372271</v>
      </c>
      <c r="C154">
        <v>20143144</v>
      </c>
      <c r="D154" t="s">
        <v>1633</v>
      </c>
      <c r="E154" t="s">
        <v>1634</v>
      </c>
      <c r="F154" t="s">
        <v>54</v>
      </c>
      <c r="G154" t="s">
        <v>1635</v>
      </c>
    </row>
    <row r="155" spans="1:7" x14ac:dyDescent="0.3">
      <c r="A155">
        <v>17</v>
      </c>
      <c r="B155">
        <v>38443885</v>
      </c>
      <c r="C155">
        <v>38459171</v>
      </c>
      <c r="D155" t="s">
        <v>1653</v>
      </c>
      <c r="E155" t="s">
        <v>1654</v>
      </c>
      <c r="F155" t="s">
        <v>54</v>
      </c>
      <c r="G155" t="s">
        <v>1655</v>
      </c>
    </row>
    <row r="156" spans="1:7" x14ac:dyDescent="0.3">
      <c r="A156">
        <v>18</v>
      </c>
      <c r="B156">
        <v>74690783</v>
      </c>
      <c r="C156">
        <v>74845639</v>
      </c>
      <c r="D156" t="s">
        <v>1661</v>
      </c>
      <c r="E156" t="s">
        <v>1662</v>
      </c>
      <c r="F156" t="s">
        <v>54</v>
      </c>
      <c r="G156" t="s">
        <v>1663</v>
      </c>
    </row>
    <row r="157" spans="1:7" x14ac:dyDescent="0.3">
      <c r="A157">
        <v>14</v>
      </c>
      <c r="B157">
        <v>69340860</v>
      </c>
      <c r="C157">
        <v>69446157</v>
      </c>
      <c r="D157" t="s">
        <v>1712</v>
      </c>
      <c r="E157" t="s">
        <v>1713</v>
      </c>
      <c r="F157" t="s">
        <v>54</v>
      </c>
      <c r="G157" t="s">
        <v>1714</v>
      </c>
    </row>
    <row r="158" spans="1:7" x14ac:dyDescent="0.3">
      <c r="A158">
        <v>14</v>
      </c>
      <c r="B158">
        <v>23016447</v>
      </c>
      <c r="C158">
        <v>23021097</v>
      </c>
      <c r="D158" t="s">
        <v>1736</v>
      </c>
      <c r="E158" t="s">
        <v>1737</v>
      </c>
      <c r="F158" t="s">
        <v>1738</v>
      </c>
      <c r="G158" t="s">
        <v>1739</v>
      </c>
    </row>
    <row r="159" spans="1:7" x14ac:dyDescent="0.3">
      <c r="A159">
        <v>6</v>
      </c>
      <c r="B159">
        <v>111981535</v>
      </c>
      <c r="C159">
        <v>112194655</v>
      </c>
      <c r="D159" t="s">
        <v>1741</v>
      </c>
      <c r="E159" t="s">
        <v>1742</v>
      </c>
      <c r="F159" t="s">
        <v>54</v>
      </c>
      <c r="G159" t="s">
        <v>1743</v>
      </c>
    </row>
    <row r="160" spans="1:7" x14ac:dyDescent="0.3">
      <c r="A160">
        <v>9</v>
      </c>
      <c r="B160">
        <v>71939488</v>
      </c>
      <c r="C160">
        <v>72007371</v>
      </c>
      <c r="D160" t="s">
        <v>1775</v>
      </c>
      <c r="E160" t="s">
        <v>1776</v>
      </c>
      <c r="F160" t="s">
        <v>54</v>
      </c>
      <c r="G160" t="s">
        <v>1777</v>
      </c>
    </row>
    <row r="161" spans="1:7" x14ac:dyDescent="0.3">
      <c r="A161">
        <v>8</v>
      </c>
      <c r="B161">
        <v>23154702</v>
      </c>
      <c r="C161">
        <v>23282841</v>
      </c>
      <c r="D161" t="s">
        <v>1784</v>
      </c>
      <c r="E161" t="s">
        <v>1785</v>
      </c>
      <c r="F161" t="s">
        <v>54</v>
      </c>
      <c r="G161" t="s">
        <v>1786</v>
      </c>
    </row>
    <row r="162" spans="1:7" x14ac:dyDescent="0.3">
      <c r="A162">
        <v>1</v>
      </c>
      <c r="B162">
        <v>229577045</v>
      </c>
      <c r="C162">
        <v>229644103</v>
      </c>
      <c r="D162" t="s">
        <v>1802</v>
      </c>
      <c r="E162" t="s">
        <v>1803</v>
      </c>
      <c r="F162" t="s">
        <v>54</v>
      </c>
      <c r="G162" t="s">
        <v>1804</v>
      </c>
    </row>
    <row r="163" spans="1:7" x14ac:dyDescent="0.3">
      <c r="A163">
        <v>1</v>
      </c>
      <c r="B163">
        <v>230193536</v>
      </c>
      <c r="C163">
        <v>230417870</v>
      </c>
      <c r="D163" t="s">
        <v>1810</v>
      </c>
      <c r="E163" t="s">
        <v>1811</v>
      </c>
      <c r="F163" t="s">
        <v>54</v>
      </c>
      <c r="G163" t="s">
        <v>1812</v>
      </c>
    </row>
    <row r="164" spans="1:7" x14ac:dyDescent="0.3">
      <c r="A164">
        <v>8</v>
      </c>
      <c r="B164">
        <v>23386318</v>
      </c>
      <c r="C164">
        <v>23432976</v>
      </c>
      <c r="D164" t="s">
        <v>1820</v>
      </c>
      <c r="E164" t="s">
        <v>1821</v>
      </c>
      <c r="F164" t="s">
        <v>54</v>
      </c>
      <c r="G164" t="s">
        <v>1822</v>
      </c>
    </row>
    <row r="165" spans="1:7" x14ac:dyDescent="0.3">
      <c r="A165">
        <v>3</v>
      </c>
      <c r="B165">
        <v>188665003</v>
      </c>
      <c r="C165">
        <v>189043093</v>
      </c>
      <c r="D165" t="s">
        <v>1835</v>
      </c>
      <c r="E165" t="s">
        <v>1836</v>
      </c>
      <c r="F165" t="s">
        <v>54</v>
      </c>
      <c r="G165" t="s">
        <v>1837</v>
      </c>
    </row>
    <row r="166" spans="1:7" x14ac:dyDescent="0.3">
      <c r="A166">
        <v>20</v>
      </c>
      <c r="B166">
        <v>30458505</v>
      </c>
      <c r="C166">
        <v>30532764</v>
      </c>
      <c r="D166" t="s">
        <v>1853</v>
      </c>
      <c r="E166" t="s">
        <v>1854</v>
      </c>
      <c r="F166" t="s">
        <v>54</v>
      </c>
      <c r="G166" t="s">
        <v>1855</v>
      </c>
    </row>
    <row r="167" spans="1:7" x14ac:dyDescent="0.3">
      <c r="A167">
        <v>7</v>
      </c>
      <c r="B167">
        <v>130621223</v>
      </c>
      <c r="C167">
        <v>130624420</v>
      </c>
      <c r="D167" t="s">
        <v>1352</v>
      </c>
      <c r="F167" t="s">
        <v>10</v>
      </c>
      <c r="G167" t="s">
        <v>1353</v>
      </c>
    </row>
    <row r="168" spans="1:7" x14ac:dyDescent="0.3">
      <c r="A168">
        <v>2</v>
      </c>
      <c r="B168">
        <v>38294116</v>
      </c>
      <c r="C168">
        <v>38337044</v>
      </c>
      <c r="D168" t="s">
        <v>1865</v>
      </c>
      <c r="E168" t="s">
        <v>1866</v>
      </c>
      <c r="F168" t="s">
        <v>54</v>
      </c>
      <c r="G168" t="s">
        <v>1867</v>
      </c>
    </row>
    <row r="169" spans="1:7" x14ac:dyDescent="0.3">
      <c r="A169">
        <v>14</v>
      </c>
      <c r="B169">
        <v>89591215</v>
      </c>
      <c r="C169">
        <v>90085493</v>
      </c>
      <c r="D169" t="s">
        <v>1875</v>
      </c>
      <c r="E169" t="s">
        <v>1876</v>
      </c>
      <c r="F169" t="s">
        <v>54</v>
      </c>
      <c r="G169" t="s">
        <v>1877</v>
      </c>
    </row>
    <row r="170" spans="1:7" x14ac:dyDescent="0.3">
      <c r="A170">
        <v>16</v>
      </c>
      <c r="B170">
        <v>49521435</v>
      </c>
      <c r="C170">
        <v>49891830</v>
      </c>
      <c r="D170" t="s">
        <v>1896</v>
      </c>
      <c r="E170" t="s">
        <v>1897</v>
      </c>
      <c r="F170" t="s">
        <v>54</v>
      </c>
      <c r="G170" t="s">
        <v>1898</v>
      </c>
    </row>
    <row r="171" spans="1:7" x14ac:dyDescent="0.3">
      <c r="A171">
        <v>3</v>
      </c>
      <c r="B171">
        <v>42850906</v>
      </c>
      <c r="C171">
        <v>42949597</v>
      </c>
      <c r="D171" t="s">
        <v>1078</v>
      </c>
      <c r="F171" t="s">
        <v>51</v>
      </c>
      <c r="G171" t="s">
        <v>1079</v>
      </c>
    </row>
    <row r="172" spans="1:7" x14ac:dyDescent="0.3">
      <c r="A172">
        <v>8</v>
      </c>
      <c r="B172">
        <v>103876528</v>
      </c>
      <c r="C172">
        <v>103990104</v>
      </c>
      <c r="D172" t="s">
        <v>1911</v>
      </c>
      <c r="E172" t="s">
        <v>1912</v>
      </c>
      <c r="F172" t="s">
        <v>54</v>
      </c>
      <c r="G172" t="s">
        <v>1913</v>
      </c>
    </row>
    <row r="173" spans="1:7" x14ac:dyDescent="0.3">
      <c r="A173">
        <v>4</v>
      </c>
      <c r="B173">
        <v>4291924</v>
      </c>
      <c r="C173">
        <v>4323513</v>
      </c>
      <c r="D173" t="s">
        <v>1930</v>
      </c>
      <c r="E173" t="s">
        <v>1931</v>
      </c>
      <c r="F173" t="s">
        <v>54</v>
      </c>
      <c r="G173" t="s">
        <v>1932</v>
      </c>
    </row>
    <row r="174" spans="1:7" x14ac:dyDescent="0.3">
      <c r="A174">
        <v>2</v>
      </c>
      <c r="B174">
        <v>238165734</v>
      </c>
      <c r="C174">
        <v>238166319</v>
      </c>
      <c r="D174" t="s">
        <v>1941</v>
      </c>
      <c r="E174" t="s">
        <v>1942</v>
      </c>
      <c r="F174" t="s">
        <v>54</v>
      </c>
      <c r="G174" t="s">
        <v>1943</v>
      </c>
    </row>
    <row r="175" spans="1:7" x14ac:dyDescent="0.3">
      <c r="A175">
        <v>11</v>
      </c>
      <c r="B175">
        <v>34172535</v>
      </c>
      <c r="C175">
        <v>34379555</v>
      </c>
      <c r="D175" t="s">
        <v>1945</v>
      </c>
      <c r="E175" t="s">
        <v>1946</v>
      </c>
      <c r="F175" t="s">
        <v>54</v>
      </c>
      <c r="G175" t="s">
        <v>1947</v>
      </c>
    </row>
    <row r="176" spans="1:7" x14ac:dyDescent="0.3">
      <c r="A176">
        <v>1</v>
      </c>
      <c r="B176">
        <v>85784164</v>
      </c>
      <c r="C176">
        <v>86043933</v>
      </c>
      <c r="D176" t="s">
        <v>1951</v>
      </c>
      <c r="E176" t="s">
        <v>1952</v>
      </c>
      <c r="F176" t="s">
        <v>54</v>
      </c>
      <c r="G176" t="s">
        <v>1953</v>
      </c>
    </row>
    <row r="177" spans="1:7" x14ac:dyDescent="0.3">
      <c r="A177">
        <v>1</v>
      </c>
      <c r="B177">
        <v>87458692</v>
      </c>
      <c r="C177">
        <v>87634884</v>
      </c>
      <c r="D177" t="s">
        <v>1965</v>
      </c>
      <c r="E177" t="s">
        <v>1966</v>
      </c>
      <c r="F177" t="s">
        <v>54</v>
      </c>
      <c r="G177" t="s">
        <v>1967</v>
      </c>
    </row>
    <row r="178" spans="1:7" x14ac:dyDescent="0.3">
      <c r="A178">
        <v>1</v>
      </c>
      <c r="B178">
        <v>8412457</v>
      </c>
      <c r="C178">
        <v>8877702</v>
      </c>
      <c r="D178" t="s">
        <v>1969</v>
      </c>
      <c r="E178" t="s">
        <v>1970</v>
      </c>
      <c r="F178" t="s">
        <v>54</v>
      </c>
      <c r="G178" t="s">
        <v>1971</v>
      </c>
    </row>
    <row r="179" spans="1:7" x14ac:dyDescent="0.3">
      <c r="A179">
        <v>2</v>
      </c>
      <c r="B179">
        <v>101436614</v>
      </c>
      <c r="C179">
        <v>101613291</v>
      </c>
      <c r="D179" t="s">
        <v>1991</v>
      </c>
      <c r="E179" t="s">
        <v>1992</v>
      </c>
      <c r="F179" t="s">
        <v>54</v>
      </c>
      <c r="G179" t="s">
        <v>1993</v>
      </c>
    </row>
    <row r="180" spans="1:7" x14ac:dyDescent="0.3">
      <c r="A180">
        <v>5</v>
      </c>
      <c r="B180">
        <v>150480273</v>
      </c>
      <c r="C180">
        <v>150537443</v>
      </c>
      <c r="D180" t="s">
        <v>2007</v>
      </c>
      <c r="E180" t="s">
        <v>2008</v>
      </c>
      <c r="F180" t="s">
        <v>54</v>
      </c>
      <c r="G180" t="s">
        <v>2009</v>
      </c>
    </row>
    <row r="181" spans="1:7" x14ac:dyDescent="0.3">
      <c r="A181">
        <v>2</v>
      </c>
      <c r="B181">
        <v>238536219</v>
      </c>
      <c r="C181">
        <v>238722325</v>
      </c>
      <c r="D181" t="s">
        <v>2026</v>
      </c>
      <c r="E181" t="s">
        <v>2027</v>
      </c>
      <c r="F181" t="s">
        <v>54</v>
      </c>
      <c r="G181" t="s">
        <v>2028</v>
      </c>
    </row>
    <row r="182" spans="1:7" x14ac:dyDescent="0.3">
      <c r="A182">
        <v>5</v>
      </c>
      <c r="B182">
        <v>139554227</v>
      </c>
      <c r="C182">
        <v>139661637</v>
      </c>
      <c r="D182" t="s">
        <v>2044</v>
      </c>
      <c r="E182" t="s">
        <v>2045</v>
      </c>
      <c r="F182" t="s">
        <v>54</v>
      </c>
      <c r="G182" t="s">
        <v>2046</v>
      </c>
    </row>
    <row r="183" spans="1:7" x14ac:dyDescent="0.3">
      <c r="A183">
        <v>13</v>
      </c>
      <c r="B183">
        <v>21286570</v>
      </c>
      <c r="C183">
        <v>21288285</v>
      </c>
      <c r="D183" t="s">
        <v>2051</v>
      </c>
      <c r="F183" t="s">
        <v>2052</v>
      </c>
      <c r="G183" t="s">
        <v>2053</v>
      </c>
    </row>
    <row r="184" spans="1:7" x14ac:dyDescent="0.3">
      <c r="A184">
        <v>3</v>
      </c>
      <c r="B184">
        <v>30647994</v>
      </c>
      <c r="C184">
        <v>30735634</v>
      </c>
      <c r="D184" t="s">
        <v>2055</v>
      </c>
      <c r="E184" t="s">
        <v>2056</v>
      </c>
      <c r="F184" t="s">
        <v>54</v>
      </c>
      <c r="G184" t="s">
        <v>2057</v>
      </c>
    </row>
    <row r="185" spans="1:7" x14ac:dyDescent="0.3">
      <c r="A185">
        <v>17</v>
      </c>
      <c r="B185">
        <v>411908</v>
      </c>
      <c r="C185">
        <v>624957</v>
      </c>
      <c r="D185" t="s">
        <v>2060</v>
      </c>
      <c r="E185" t="s">
        <v>2061</v>
      </c>
      <c r="F185" t="s">
        <v>54</v>
      </c>
      <c r="G185" t="s">
        <v>2062</v>
      </c>
    </row>
    <row r="186" spans="1:7" x14ac:dyDescent="0.3">
      <c r="A186">
        <v>9</v>
      </c>
      <c r="B186">
        <v>95087766</v>
      </c>
      <c r="C186">
        <v>95382815</v>
      </c>
      <c r="D186" t="s">
        <v>2084</v>
      </c>
      <c r="E186" t="s">
        <v>2085</v>
      </c>
      <c r="F186" t="s">
        <v>54</v>
      </c>
      <c r="G186" t="s">
        <v>2086</v>
      </c>
    </row>
    <row r="187" spans="1:7" x14ac:dyDescent="0.3">
      <c r="A187">
        <v>6</v>
      </c>
      <c r="B187">
        <v>125440195</v>
      </c>
      <c r="C187">
        <v>125585553</v>
      </c>
      <c r="D187" t="s">
        <v>2090</v>
      </c>
      <c r="E187" t="s">
        <v>2091</v>
      </c>
      <c r="F187" t="s">
        <v>54</v>
      </c>
      <c r="G187" t="s">
        <v>2092</v>
      </c>
    </row>
    <row r="188" spans="1:7" x14ac:dyDescent="0.3">
      <c r="A188">
        <v>6</v>
      </c>
      <c r="B188">
        <v>125541108</v>
      </c>
      <c r="C188">
        <v>125623282</v>
      </c>
      <c r="D188" t="s">
        <v>2110</v>
      </c>
      <c r="E188" t="s">
        <v>2111</v>
      </c>
      <c r="F188" t="s">
        <v>54</v>
      </c>
      <c r="G188" t="s">
        <v>2112</v>
      </c>
    </row>
    <row r="189" spans="1:7" x14ac:dyDescent="0.3">
      <c r="A189">
        <v>1</v>
      </c>
      <c r="B189">
        <v>95285898</v>
      </c>
      <c r="C189">
        <v>95360802</v>
      </c>
      <c r="D189" t="s">
        <v>2124</v>
      </c>
      <c r="E189" t="s">
        <v>2125</v>
      </c>
      <c r="F189" t="s">
        <v>54</v>
      </c>
      <c r="G189" t="s">
        <v>2126</v>
      </c>
    </row>
    <row r="190" spans="1:7" x14ac:dyDescent="0.3">
      <c r="A190">
        <v>9</v>
      </c>
      <c r="B190">
        <v>97488983</v>
      </c>
      <c r="C190">
        <v>97849441</v>
      </c>
      <c r="D190" t="s">
        <v>2137</v>
      </c>
      <c r="E190" t="s">
        <v>2138</v>
      </c>
      <c r="F190" t="s">
        <v>54</v>
      </c>
      <c r="G190" t="s">
        <v>2139</v>
      </c>
    </row>
    <row r="191" spans="1:7" x14ac:dyDescent="0.3">
      <c r="A191">
        <v>1</v>
      </c>
      <c r="B191">
        <v>95362507</v>
      </c>
      <c r="C191">
        <v>95392834</v>
      </c>
      <c r="D191" t="s">
        <v>2165</v>
      </c>
      <c r="E191" t="s">
        <v>2166</v>
      </c>
      <c r="F191" t="s">
        <v>54</v>
      </c>
      <c r="G191" t="s">
        <v>2167</v>
      </c>
    </row>
    <row r="192" spans="1:7" x14ac:dyDescent="0.3">
      <c r="A192">
        <v>1</v>
      </c>
      <c r="B192">
        <v>95439963</v>
      </c>
      <c r="C192">
        <v>95538501</v>
      </c>
      <c r="D192" t="s">
        <v>2176</v>
      </c>
      <c r="E192" t="s">
        <v>2177</v>
      </c>
      <c r="F192" t="s">
        <v>54</v>
      </c>
      <c r="G192" t="s">
        <v>2178</v>
      </c>
    </row>
    <row r="193" spans="1:7" x14ac:dyDescent="0.3">
      <c r="A193">
        <v>19</v>
      </c>
      <c r="B193">
        <v>38701646</v>
      </c>
      <c r="C193">
        <v>38720354</v>
      </c>
      <c r="D193" t="s">
        <v>2182</v>
      </c>
      <c r="E193" t="s">
        <v>2183</v>
      </c>
      <c r="F193" t="s">
        <v>54</v>
      </c>
      <c r="G193" t="s">
        <v>2184</v>
      </c>
    </row>
    <row r="194" spans="1:7" x14ac:dyDescent="0.3">
      <c r="A194">
        <v>3</v>
      </c>
      <c r="B194">
        <v>124480795</v>
      </c>
      <c r="C194">
        <v>124620265</v>
      </c>
      <c r="D194" t="s">
        <v>2201</v>
      </c>
      <c r="E194" t="s">
        <v>2202</v>
      </c>
      <c r="F194" t="s">
        <v>54</v>
      </c>
      <c r="G194" t="s">
        <v>2203</v>
      </c>
    </row>
    <row r="195" spans="1:7" x14ac:dyDescent="0.3">
      <c r="A195">
        <v>22</v>
      </c>
      <c r="B195">
        <v>45704849</v>
      </c>
      <c r="C195">
        <v>45737836</v>
      </c>
      <c r="D195" t="s">
        <v>2217</v>
      </c>
      <c r="E195" t="s">
        <v>2218</v>
      </c>
      <c r="F195" t="s">
        <v>54</v>
      </c>
      <c r="G195" t="s">
        <v>2219</v>
      </c>
    </row>
    <row r="196" spans="1:7" x14ac:dyDescent="0.3">
      <c r="A196">
        <v>10</v>
      </c>
      <c r="B196">
        <v>5680830</v>
      </c>
      <c r="C196">
        <v>5708558</v>
      </c>
      <c r="D196" t="s">
        <v>2237</v>
      </c>
      <c r="E196" t="s">
        <v>2238</v>
      </c>
      <c r="F196" t="s">
        <v>54</v>
      </c>
      <c r="G196" t="s">
        <v>2239</v>
      </c>
    </row>
    <row r="197" spans="1:7" x14ac:dyDescent="0.3">
      <c r="A197">
        <v>12</v>
      </c>
      <c r="B197">
        <v>3715799</v>
      </c>
      <c r="C197">
        <v>3873985</v>
      </c>
      <c r="D197" t="s">
        <v>2245</v>
      </c>
      <c r="E197" t="s">
        <v>2246</v>
      </c>
      <c r="F197" t="s">
        <v>54</v>
      </c>
      <c r="G197" t="s">
        <v>2247</v>
      </c>
    </row>
    <row r="198" spans="1:7" x14ac:dyDescent="0.3">
      <c r="A198">
        <v>6</v>
      </c>
      <c r="B198">
        <v>129204342</v>
      </c>
      <c r="C198">
        <v>129837714</v>
      </c>
      <c r="D198" t="s">
        <v>2255</v>
      </c>
      <c r="E198" t="s">
        <v>2256</v>
      </c>
      <c r="F198" t="s">
        <v>54</v>
      </c>
      <c r="G198" t="s">
        <v>2257</v>
      </c>
    </row>
    <row r="199" spans="1:7" x14ac:dyDescent="0.3">
      <c r="A199">
        <v>9</v>
      </c>
      <c r="B199">
        <v>108006903</v>
      </c>
      <c r="C199">
        <v>108201452</v>
      </c>
      <c r="D199" t="s">
        <v>2262</v>
      </c>
      <c r="E199" t="s">
        <v>2263</v>
      </c>
      <c r="F199" t="s">
        <v>54</v>
      </c>
      <c r="G199" t="s">
        <v>2264</v>
      </c>
    </row>
    <row r="200" spans="1:7" x14ac:dyDescent="0.3">
      <c r="A200">
        <v>5</v>
      </c>
      <c r="B200">
        <v>77781038</v>
      </c>
      <c r="C200">
        <v>78065844</v>
      </c>
      <c r="D200" t="s">
        <v>2273</v>
      </c>
      <c r="E200" t="s">
        <v>2274</v>
      </c>
      <c r="F200" t="s">
        <v>54</v>
      </c>
      <c r="G200" t="s">
        <v>2275</v>
      </c>
    </row>
    <row r="201" spans="1:7" x14ac:dyDescent="0.3">
      <c r="A201">
        <v>3</v>
      </c>
      <c r="B201">
        <v>37034823</v>
      </c>
      <c r="C201">
        <v>37107380</v>
      </c>
      <c r="D201" t="s">
        <v>2284</v>
      </c>
      <c r="E201" t="s">
        <v>2285</v>
      </c>
      <c r="F201" t="s">
        <v>54</v>
      </c>
      <c r="G201" t="s">
        <v>2286</v>
      </c>
    </row>
    <row r="202" spans="1:7" x14ac:dyDescent="0.3">
      <c r="A202">
        <v>9</v>
      </c>
      <c r="B202">
        <v>114803065</v>
      </c>
      <c r="C202">
        <v>114937688</v>
      </c>
      <c r="D202" t="s">
        <v>2309</v>
      </c>
      <c r="E202" t="s">
        <v>2310</v>
      </c>
      <c r="F202" t="s">
        <v>54</v>
      </c>
      <c r="G202" t="s">
        <v>2311</v>
      </c>
    </row>
    <row r="203" spans="1:7" x14ac:dyDescent="0.3">
      <c r="A203">
        <v>4</v>
      </c>
      <c r="B203">
        <v>100123795</v>
      </c>
      <c r="C203">
        <v>100140694</v>
      </c>
      <c r="D203" t="s">
        <v>2322</v>
      </c>
      <c r="E203" t="s">
        <v>2323</v>
      </c>
      <c r="F203" t="s">
        <v>54</v>
      </c>
      <c r="G203" t="s">
        <v>2324</v>
      </c>
    </row>
    <row r="204" spans="1:7" x14ac:dyDescent="0.3">
      <c r="A204">
        <v>20</v>
      </c>
      <c r="B204">
        <v>36661948</v>
      </c>
      <c r="C204">
        <v>36720768</v>
      </c>
      <c r="D204" t="s">
        <v>2334</v>
      </c>
      <c r="E204" t="s">
        <v>2335</v>
      </c>
      <c r="F204" t="s">
        <v>54</v>
      </c>
      <c r="G204" t="s">
        <v>2336</v>
      </c>
    </row>
    <row r="205" spans="1:7" x14ac:dyDescent="0.3">
      <c r="A205">
        <v>7</v>
      </c>
      <c r="B205">
        <v>63980262</v>
      </c>
      <c r="C205">
        <v>64023484</v>
      </c>
      <c r="D205" t="s">
        <v>2343</v>
      </c>
      <c r="E205" t="s">
        <v>2344</v>
      </c>
      <c r="F205" t="s">
        <v>54</v>
      </c>
      <c r="G205" t="s">
        <v>2345</v>
      </c>
    </row>
    <row r="206" spans="1:7" x14ac:dyDescent="0.3">
      <c r="A206">
        <v>19</v>
      </c>
      <c r="B206">
        <v>16466050</v>
      </c>
      <c r="C206">
        <v>16582896</v>
      </c>
      <c r="D206" t="s">
        <v>2351</v>
      </c>
      <c r="E206" t="s">
        <v>2352</v>
      </c>
      <c r="F206" t="s">
        <v>54</v>
      </c>
      <c r="G206" t="s">
        <v>2353</v>
      </c>
    </row>
    <row r="207" spans="1:7" x14ac:dyDescent="0.3">
      <c r="A207">
        <v>9</v>
      </c>
      <c r="B207">
        <v>117782806</v>
      </c>
      <c r="C207">
        <v>117880536</v>
      </c>
      <c r="D207" t="s">
        <v>2370</v>
      </c>
      <c r="E207" t="s">
        <v>2371</v>
      </c>
      <c r="F207" t="s">
        <v>54</v>
      </c>
      <c r="G207" t="s">
        <v>2372</v>
      </c>
    </row>
    <row r="208" spans="1:7" x14ac:dyDescent="0.3">
      <c r="A208">
        <v>1</v>
      </c>
      <c r="B208">
        <v>39546988</v>
      </c>
      <c r="C208">
        <v>39952849</v>
      </c>
      <c r="D208" t="s">
        <v>2389</v>
      </c>
      <c r="E208" t="s">
        <v>2390</v>
      </c>
      <c r="F208" t="s">
        <v>54</v>
      </c>
      <c r="G208" t="s">
        <v>2391</v>
      </c>
    </row>
    <row r="209" spans="1:7" x14ac:dyDescent="0.3">
      <c r="A209">
        <v>9</v>
      </c>
      <c r="B209">
        <v>123664671</v>
      </c>
      <c r="C209">
        <v>123691451</v>
      </c>
      <c r="D209" t="s">
        <v>2429</v>
      </c>
      <c r="E209" t="s">
        <v>2430</v>
      </c>
      <c r="F209" t="s">
        <v>54</v>
      </c>
      <c r="G209" t="s">
        <v>2431</v>
      </c>
    </row>
    <row r="210" spans="1:7" x14ac:dyDescent="0.3">
      <c r="A210">
        <v>9</v>
      </c>
      <c r="B210">
        <v>123837141</v>
      </c>
      <c r="C210">
        <v>123939888</v>
      </c>
      <c r="D210" t="s">
        <v>2435</v>
      </c>
      <c r="E210" t="s">
        <v>2436</v>
      </c>
      <c r="F210" t="s">
        <v>54</v>
      </c>
      <c r="G210" t="s">
        <v>2437</v>
      </c>
    </row>
    <row r="211" spans="1:7" x14ac:dyDescent="0.3">
      <c r="A211">
        <v>8</v>
      </c>
      <c r="B211">
        <v>80870571</v>
      </c>
      <c r="C211">
        <v>81143467</v>
      </c>
      <c r="D211" t="s">
        <v>2449</v>
      </c>
      <c r="E211" t="s">
        <v>2450</v>
      </c>
      <c r="F211" t="s">
        <v>54</v>
      </c>
      <c r="G211" t="s">
        <v>2451</v>
      </c>
    </row>
    <row r="212" spans="1:7" x14ac:dyDescent="0.3">
      <c r="A212">
        <v>11</v>
      </c>
      <c r="B212">
        <v>133938820</v>
      </c>
      <c r="C212">
        <v>134021896</v>
      </c>
      <c r="D212" t="s">
        <v>2482</v>
      </c>
      <c r="E212" t="s">
        <v>2483</v>
      </c>
      <c r="F212" t="s">
        <v>54</v>
      </c>
      <c r="G212" t="s">
        <v>2484</v>
      </c>
    </row>
    <row r="213" spans="1:7" x14ac:dyDescent="0.3">
      <c r="A213">
        <v>12</v>
      </c>
      <c r="B213">
        <v>53874274</v>
      </c>
      <c r="C213">
        <v>53893847</v>
      </c>
      <c r="D213" t="s">
        <v>2494</v>
      </c>
      <c r="E213" t="s">
        <v>2495</v>
      </c>
      <c r="F213" t="s">
        <v>54</v>
      </c>
      <c r="G213" t="s">
        <v>2496</v>
      </c>
    </row>
    <row r="214" spans="1:7" x14ac:dyDescent="0.3">
      <c r="A214">
        <v>3</v>
      </c>
      <c r="B214">
        <v>127634075</v>
      </c>
      <c r="C214">
        <v>127706514</v>
      </c>
      <c r="D214" t="s">
        <v>2508</v>
      </c>
      <c r="E214" t="s">
        <v>2509</v>
      </c>
      <c r="F214" t="s">
        <v>54</v>
      </c>
      <c r="G214" t="s">
        <v>2510</v>
      </c>
    </row>
    <row r="215" spans="1:7" x14ac:dyDescent="0.3">
      <c r="A215">
        <v>8</v>
      </c>
      <c r="B215">
        <v>134467091</v>
      </c>
      <c r="C215">
        <v>134584183</v>
      </c>
      <c r="D215" t="s">
        <v>2518</v>
      </c>
      <c r="E215" t="s">
        <v>2519</v>
      </c>
      <c r="F215" t="s">
        <v>54</v>
      </c>
      <c r="G215" t="s">
        <v>2520</v>
      </c>
    </row>
    <row r="216" spans="1:7" x14ac:dyDescent="0.3">
      <c r="A216">
        <v>15</v>
      </c>
      <c r="B216">
        <v>90373831</v>
      </c>
      <c r="C216">
        <v>90437574</v>
      </c>
      <c r="D216" t="s">
        <v>2537</v>
      </c>
      <c r="E216" t="s">
        <v>2538</v>
      </c>
      <c r="F216" t="s">
        <v>54</v>
      </c>
      <c r="G216" t="s">
        <v>2539</v>
      </c>
    </row>
    <row r="217" spans="1:7" x14ac:dyDescent="0.3">
      <c r="A217">
        <v>15</v>
      </c>
      <c r="B217">
        <v>90377540</v>
      </c>
      <c r="C217">
        <v>90456114</v>
      </c>
      <c r="D217" t="s">
        <v>2555</v>
      </c>
      <c r="E217" t="s">
        <v>2556</v>
      </c>
      <c r="F217" t="s">
        <v>54</v>
      </c>
      <c r="G217" t="s">
        <v>2557</v>
      </c>
    </row>
    <row r="218" spans="1:7" x14ac:dyDescent="0.3">
      <c r="A218">
        <v>17</v>
      </c>
      <c r="B218">
        <v>41561233</v>
      </c>
      <c r="C218">
        <v>41621831</v>
      </c>
      <c r="D218" t="s">
        <v>2562</v>
      </c>
      <c r="E218" t="s">
        <v>2563</v>
      </c>
      <c r="F218" t="s">
        <v>54</v>
      </c>
      <c r="G218" t="s">
        <v>2564</v>
      </c>
    </row>
    <row r="219" spans="1:7" x14ac:dyDescent="0.3">
      <c r="A219">
        <v>1</v>
      </c>
      <c r="B219">
        <v>117452679</v>
      </c>
      <c r="C219">
        <v>117532980</v>
      </c>
      <c r="D219" t="s">
        <v>2572</v>
      </c>
      <c r="E219" t="s">
        <v>2573</v>
      </c>
      <c r="F219" t="s">
        <v>54</v>
      </c>
      <c r="G219" t="s">
        <v>2574</v>
      </c>
    </row>
    <row r="220" spans="1:7" x14ac:dyDescent="0.3">
      <c r="A220">
        <v>1</v>
      </c>
      <c r="B220">
        <v>19665267</v>
      </c>
      <c r="C220">
        <v>19812066</v>
      </c>
      <c r="D220" t="s">
        <v>2578</v>
      </c>
      <c r="E220" t="s">
        <v>2579</v>
      </c>
      <c r="F220" t="s">
        <v>54</v>
      </c>
      <c r="G220" t="s">
        <v>2580</v>
      </c>
    </row>
    <row r="221" spans="1:7" x14ac:dyDescent="0.3">
      <c r="A221">
        <v>3</v>
      </c>
      <c r="B221">
        <v>194308402</v>
      </c>
      <c r="C221">
        <v>194354418</v>
      </c>
      <c r="D221" t="s">
        <v>2592</v>
      </c>
      <c r="E221" t="s">
        <v>2593</v>
      </c>
      <c r="F221" t="s">
        <v>54</v>
      </c>
      <c r="G221" t="s">
        <v>2594</v>
      </c>
    </row>
    <row r="222" spans="1:7" x14ac:dyDescent="0.3">
      <c r="A222">
        <v>1</v>
      </c>
      <c r="B222">
        <v>144836157</v>
      </c>
      <c r="C222">
        <v>145076186</v>
      </c>
      <c r="D222" t="s">
        <v>2610</v>
      </c>
      <c r="E222" t="s">
        <v>2611</v>
      </c>
      <c r="F222" t="s">
        <v>54</v>
      </c>
      <c r="G222" t="s">
        <v>2612</v>
      </c>
    </row>
    <row r="223" spans="1:7" x14ac:dyDescent="0.3">
      <c r="A223">
        <v>14</v>
      </c>
      <c r="B223">
        <v>76099968</v>
      </c>
      <c r="C223">
        <v>76421421</v>
      </c>
      <c r="D223" t="s">
        <v>2676</v>
      </c>
      <c r="E223" t="s">
        <v>2677</v>
      </c>
      <c r="F223" t="s">
        <v>54</v>
      </c>
      <c r="G223" t="s">
        <v>2678</v>
      </c>
    </row>
    <row r="224" spans="1:7" x14ac:dyDescent="0.3">
      <c r="A224">
        <v>7</v>
      </c>
      <c r="B224">
        <v>107564244</v>
      </c>
      <c r="C224">
        <v>107643700</v>
      </c>
      <c r="D224" t="s">
        <v>2701</v>
      </c>
      <c r="E224" t="s">
        <v>2702</v>
      </c>
      <c r="F224" t="s">
        <v>54</v>
      </c>
      <c r="G224" t="s">
        <v>2703</v>
      </c>
    </row>
    <row r="225" spans="1:7" x14ac:dyDescent="0.3">
      <c r="A225">
        <v>2</v>
      </c>
      <c r="B225">
        <v>55199325</v>
      </c>
      <c r="C225">
        <v>55339757</v>
      </c>
      <c r="D225" t="s">
        <v>2717</v>
      </c>
      <c r="E225" t="s">
        <v>2718</v>
      </c>
      <c r="F225" t="s">
        <v>54</v>
      </c>
      <c r="G225" t="s">
        <v>2719</v>
      </c>
    </row>
    <row r="226" spans="1:7" x14ac:dyDescent="0.3">
      <c r="A226">
        <v>10</v>
      </c>
      <c r="B226">
        <v>17686124</v>
      </c>
      <c r="C226">
        <v>17757913</v>
      </c>
      <c r="D226" t="s">
        <v>2736</v>
      </c>
      <c r="E226" t="s">
        <v>2737</v>
      </c>
      <c r="F226" t="s">
        <v>54</v>
      </c>
      <c r="G226" t="s">
        <v>2738</v>
      </c>
    </row>
    <row r="227" spans="1:7" x14ac:dyDescent="0.3">
      <c r="A227">
        <v>12</v>
      </c>
      <c r="B227">
        <v>109554400</v>
      </c>
      <c r="C227">
        <v>109706031</v>
      </c>
      <c r="D227" t="s">
        <v>2745</v>
      </c>
      <c r="E227" t="s">
        <v>2746</v>
      </c>
      <c r="F227" t="s">
        <v>54</v>
      </c>
      <c r="G227" t="s">
        <v>2747</v>
      </c>
    </row>
    <row r="228" spans="1:7" x14ac:dyDescent="0.3">
      <c r="A228">
        <v>1</v>
      </c>
      <c r="B228">
        <v>183155373</v>
      </c>
      <c r="C228">
        <v>183214035</v>
      </c>
      <c r="D228" t="s">
        <v>2764</v>
      </c>
      <c r="E228" t="s">
        <v>2765</v>
      </c>
      <c r="F228" t="s">
        <v>54</v>
      </c>
      <c r="G228" t="s">
        <v>2766</v>
      </c>
    </row>
  </sheetData>
  <sortState xmlns:xlrd2="http://schemas.microsoft.com/office/spreadsheetml/2017/richdata2" ref="A2:H171">
    <sortCondition ref="H1:H2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Blad1</vt:lpstr>
      <vt:lpstr>BioMart_Biotype_hyperacetylatio</vt:lpstr>
      <vt:lpstr>Blad3</vt:lpstr>
      <vt:lpstr>removed transcriptID</vt:lpstr>
      <vt:lpstr>Blad5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 Hoeben</cp:lastModifiedBy>
  <dcterms:created xsi:type="dcterms:W3CDTF">2023-02-23T12:56:33Z</dcterms:created>
  <dcterms:modified xsi:type="dcterms:W3CDTF">2023-02-24T14:15:35Z</dcterms:modified>
</cp:coreProperties>
</file>