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E:\PROJECTS\nemed-fork\NEMED\src\nemed\data\plant_auxiliary\"/>
    </mc:Choice>
  </mc:AlternateContent>
  <xr:revisionPtr revIDLastSave="0" documentId="13_ncr:1_{D80A13C8-A0F7-4279-825C-89DE52ED7902}" xr6:coauthVersionLast="47" xr6:coauthVersionMax="47" xr10:uidLastSave="{00000000-0000-0000-0000-000000000000}"/>
  <bookViews>
    <workbookView xWindow="-28920" yWindow="1245" windowWidth="29040" windowHeight="17640" xr2:uid="{1CF7B498-CE40-4F2C-BBEF-80FC22B640A8}"/>
    <workbookView xWindow="-26850" yWindow="3705" windowWidth="26850" windowHeight="14385" firstSheet="5" activeTab="7" xr2:uid="{BE7DCB9B-CEFB-425E-B4F5-29394C22F51B}"/>
  </bookViews>
  <sheets>
    <sheet name="readme" sheetId="1" r:id="rId1"/>
    <sheet name="AUXLOAD_existing" sheetId="12" r:id="rId2"/>
    <sheet name="EMISSIONS" sheetId="13" r:id="rId3"/>
    <sheet name="2022_08_31 - Auxiliary_2022b" sheetId="6" r:id="rId4"/>
    <sheet name="2022_08_31 - Emissions_2022b" sheetId="7" r:id="rId5"/>
    <sheet name="2022_06_30 - Auxiliary_2022" sheetId="8" r:id="rId6"/>
    <sheet name="2022_06_30 - Emissions_2022" sheetId="9" r:id="rId7"/>
    <sheet name="2020_12_11 - Auxiliary_2020" sheetId="4" r:id="rId8"/>
    <sheet name="2020_12_11 - Emissions_2020" sheetId="5" r:id="rId9"/>
    <sheet name="2020_07_30 - Auxiliary_2019" sheetId="2" r:id="rId10"/>
    <sheet name="2020_07_30 - Emissions_2019" sheetId="3" r:id="rId11"/>
    <sheet name="2018_07_17 - Auxiliary_2018" sheetId="10" r:id="rId12"/>
    <sheet name="2018_07_17 - Emissions_2018" sheetId="11" r:id="rId13"/>
  </sheets>
  <externalReferences>
    <externalReference r:id="rId14"/>
    <externalReference r:id="rId15"/>
    <externalReference r:id="rId16"/>
  </externalReferences>
  <definedNames>
    <definedName name="_xlnm._FilterDatabase" localSheetId="7" hidden="1">'2020_12_11 - Auxiliary_2020'!$B$8:$C$22</definedName>
    <definedName name="_xlnm._FilterDatabase" localSheetId="8" hidden="1">'2020_12_11 - Emissions_2020'!$B$5:$F$203</definedName>
    <definedName name="_xlnm._FilterDatabase" localSheetId="5" hidden="1">'2022_06_30 - Auxiliary_2022'!$B$8:$C$22</definedName>
    <definedName name="_xlnm._FilterDatabase" localSheetId="3" hidden="1">'2022_08_31 - Auxiliary_2022b'!$B$8:$C$22</definedName>
    <definedName name="Costs">'[1]New capital costs'!$C$4:$C$6</definedName>
    <definedName name="CostScenario">[2]Config!$O$3</definedName>
    <definedName name="CostScenario2020">[3]Config!$O$3</definedName>
    <definedName name="FOREX_scenario">'[1]New capital costs'!$D$4:$D$6</definedName>
    <definedName name="_xlnm.Print_Area" localSheetId="11">'2018_07_17 - Auxiliary_2018'!$A$1:$G$67</definedName>
    <definedName name="_xlnm.Print_Area" localSheetId="12">'2018_07_17 - Emissions_2018'!$A$1:$J$71</definedName>
    <definedName name="_xlnm.Print_Area" localSheetId="9">'2020_07_30 - Auxiliary_2019'!$A$1:$E$68</definedName>
    <definedName name="_xlnm.Print_Area" localSheetId="10">'2020_07_30 - Emissions_2019'!$A$1:$L$67</definedName>
    <definedName name="_xlnm.Print_Area" localSheetId="7">'2020_12_11 - Auxiliary_2020'!$A$1:$D$19</definedName>
    <definedName name="_xlnm.Print_Area" localSheetId="8">'2020_12_11 - Emissions_2020'!$A$1:$L$68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8" i="11" l="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H9" i="11"/>
  <c r="E9" i="11"/>
  <c r="E8" i="11"/>
  <c r="E7" i="11"/>
  <c r="E6" i="11"/>
  <c r="F23" i="8" l="1"/>
  <c r="F22" i="8"/>
  <c r="F16" i="8"/>
  <c r="F23" i="6"/>
  <c r="F22" i="6"/>
  <c r="F16" i="6"/>
  <c r="F260" i="5" l="1"/>
  <c r="F259" i="5"/>
  <c r="F258" i="5"/>
  <c r="E257" i="5"/>
  <c r="E256" i="5"/>
  <c r="D255" i="5"/>
  <c r="F255" i="5"/>
  <c r="E254" i="5"/>
  <c r="D254" i="5"/>
  <c r="E250" i="5"/>
  <c r="F250" i="5"/>
  <c r="F249" i="5"/>
  <c r="E248" i="5"/>
  <c r="D248" i="5"/>
  <c r="E247" i="5"/>
  <c r="D247" i="5"/>
  <c r="F246" i="5"/>
  <c r="F245" i="5"/>
  <c r="F244" i="5"/>
  <c r="F243" i="5"/>
  <c r="F242" i="5"/>
  <c r="F241" i="5"/>
  <c r="F236" i="5"/>
  <c r="F235" i="5"/>
  <c r="D233" i="5"/>
  <c r="F232" i="5"/>
  <c r="D231" i="5"/>
  <c r="F231" i="5"/>
  <c r="E229" i="5"/>
  <c r="D229" i="5"/>
  <c r="F229" i="5"/>
  <c r="E228" i="5"/>
  <c r="F227" i="5"/>
  <c r="F226" i="5"/>
  <c r="F223" i="5"/>
  <c r="F222" i="5"/>
  <c r="E221" i="5"/>
  <c r="F221" i="5"/>
  <c r="E220" i="5"/>
  <c r="D220" i="5"/>
  <c r="F220" i="5"/>
  <c r="F219" i="5"/>
  <c r="F218" i="5"/>
  <c r="E217" i="5"/>
  <c r="F217" i="5"/>
  <c r="D216" i="5"/>
  <c r="F216" i="5"/>
  <c r="F215" i="5"/>
  <c r="E210" i="5"/>
  <c r="F210" i="5"/>
  <c r="D209" i="5"/>
  <c r="F209" i="5"/>
  <c r="F208" i="5"/>
  <c r="F207" i="5"/>
  <c r="F199" i="5"/>
  <c r="D198" i="5"/>
  <c r="F198" i="5"/>
  <c r="F197" i="5"/>
  <c r="F196" i="5"/>
  <c r="F195" i="5"/>
  <c r="D194" i="5"/>
  <c r="F194" i="5"/>
  <c r="F193" i="5"/>
  <c r="F192" i="5"/>
  <c r="F191" i="5"/>
  <c r="D190"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E101" i="5"/>
  <c r="F101" i="5"/>
  <c r="E100" i="5"/>
  <c r="D100" i="5"/>
  <c r="E99" i="5"/>
  <c r="D99" i="5"/>
  <c r="E98" i="5"/>
  <c r="F98" i="5"/>
  <c r="E97" i="5"/>
  <c r="F97" i="5"/>
  <c r="F96" i="5"/>
  <c r="E96" i="5"/>
  <c r="D96" i="5"/>
  <c r="E95" i="5"/>
  <c r="D95" i="5"/>
  <c r="E94" i="5"/>
  <c r="F94" i="5"/>
  <c r="E93" i="5"/>
  <c r="F93" i="5"/>
  <c r="F92" i="5"/>
  <c r="E92" i="5"/>
  <c r="D92" i="5"/>
  <c r="E91" i="5"/>
  <c r="D91" i="5"/>
  <c r="E90" i="5"/>
  <c r="F90" i="5"/>
  <c r="E89" i="5"/>
  <c r="F89" i="5"/>
  <c r="F88" i="5"/>
  <c r="E88" i="5"/>
  <c r="D88" i="5"/>
  <c r="E87" i="5"/>
  <c r="D87" i="5"/>
  <c r="E86" i="5"/>
  <c r="F86" i="5"/>
  <c r="E85" i="5"/>
  <c r="F85" i="5"/>
  <c r="F84" i="5"/>
  <c r="E84" i="5"/>
  <c r="D84" i="5"/>
  <c r="E83" i="5"/>
  <c r="D83" i="5"/>
  <c r="E82" i="5"/>
  <c r="F82" i="5"/>
  <c r="E81" i="5"/>
  <c r="F81" i="5"/>
  <c r="F80" i="5"/>
  <c r="E80" i="5"/>
  <c r="D80" i="5"/>
  <c r="E79" i="5"/>
  <c r="D79" i="5"/>
  <c r="E78" i="5"/>
  <c r="F78" i="5"/>
  <c r="E77" i="5"/>
  <c r="F77" i="5"/>
  <c r="F76" i="5"/>
  <c r="E76" i="5"/>
  <c r="D76" i="5"/>
  <c r="E75" i="5"/>
  <c r="D75" i="5"/>
  <c r="E74" i="5"/>
  <c r="F74" i="5"/>
  <c r="E73" i="5"/>
  <c r="F73" i="5"/>
  <c r="F72" i="5"/>
  <c r="E72" i="5"/>
  <c r="D72" i="5"/>
  <c r="E71" i="5"/>
  <c r="D71" i="5"/>
  <c r="E70" i="5"/>
  <c r="F70" i="5"/>
  <c r="E69" i="5"/>
  <c r="F69" i="5"/>
  <c r="F68" i="5"/>
  <c r="E68" i="5"/>
  <c r="D68" i="5"/>
  <c r="E67" i="5"/>
  <c r="D67" i="5"/>
  <c r="E66" i="5"/>
  <c r="F66" i="5"/>
  <c r="F65" i="5"/>
  <c r="F63"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R9" i="5"/>
  <c r="F256" i="5" s="1"/>
  <c r="F9" i="5"/>
  <c r="R8" i="5"/>
  <c r="F247" i="5" s="1"/>
  <c r="F8" i="5"/>
  <c r="R7" i="5"/>
  <c r="F100" i="5" s="1"/>
  <c r="F7" i="5"/>
  <c r="R6" i="5"/>
  <c r="F6" i="5"/>
  <c r="F67" i="5" l="1"/>
  <c r="F71" i="5"/>
  <c r="F75" i="5"/>
  <c r="F79" i="5"/>
  <c r="F83" i="5"/>
  <c r="F87" i="5"/>
  <c r="F91" i="5"/>
  <c r="F95" i="5"/>
  <c r="F99" i="5"/>
  <c r="D105" i="5"/>
  <c r="D109" i="5"/>
  <c r="D113" i="5"/>
  <c r="D117" i="5"/>
  <c r="D121" i="5"/>
  <c r="D125" i="5"/>
  <c r="D129" i="5"/>
  <c r="D133" i="5"/>
  <c r="D137" i="5"/>
  <c r="D141" i="5"/>
  <c r="D145" i="5"/>
  <c r="D149" i="5"/>
  <c r="D153" i="5"/>
  <c r="D157" i="5"/>
  <c r="D161" i="5"/>
  <c r="D165" i="5"/>
  <c r="D169" i="5"/>
  <c r="D173" i="5"/>
  <c r="D177" i="5"/>
  <c r="D181" i="5"/>
  <c r="D185" i="5"/>
  <c r="D189" i="5"/>
  <c r="D193" i="5"/>
  <c r="D197" i="5"/>
  <c r="D208" i="5"/>
  <c r="D215" i="5"/>
  <c r="D219" i="5"/>
  <c r="D223" i="5"/>
  <c r="F228" i="5"/>
  <c r="E233" i="5"/>
  <c r="F257" i="5"/>
  <c r="E105" i="5"/>
  <c r="E109" i="5"/>
  <c r="E113" i="5"/>
  <c r="E117" i="5"/>
  <c r="E121" i="5"/>
  <c r="E125" i="5"/>
  <c r="E129" i="5"/>
  <c r="E133" i="5"/>
  <c r="E137" i="5"/>
  <c r="E141" i="5"/>
  <c r="E145" i="5"/>
  <c r="E149" i="5"/>
  <c r="E153" i="5"/>
  <c r="E157" i="5"/>
  <c r="E161" i="5"/>
  <c r="E165" i="5"/>
  <c r="E169" i="5"/>
  <c r="E173" i="5"/>
  <c r="E177" i="5"/>
  <c r="E181" i="5"/>
  <c r="E185" i="5"/>
  <c r="E189" i="5"/>
  <c r="E193" i="5"/>
  <c r="E197" i="5"/>
  <c r="E208" i="5"/>
  <c r="E215" i="5"/>
  <c r="E219" i="5"/>
  <c r="E223" i="5"/>
  <c r="F233" i="5"/>
  <c r="D245" i="5"/>
  <c r="F254" i="5"/>
  <c r="D242" i="5"/>
  <c r="E245" i="5"/>
  <c r="F248" i="5"/>
  <c r="E242" i="5"/>
  <c r="D258" i="5"/>
  <c r="D106" i="5"/>
  <c r="D110" i="5"/>
  <c r="D114" i="5"/>
  <c r="D122" i="5"/>
  <c r="D130" i="5"/>
  <c r="D134" i="5"/>
  <c r="D138" i="5"/>
  <c r="D142" i="5"/>
  <c r="D146" i="5"/>
  <c r="D150" i="5"/>
  <c r="D154" i="5"/>
  <c r="D158" i="5"/>
  <c r="D162" i="5"/>
  <c r="D166" i="5"/>
  <c r="D170" i="5"/>
  <c r="D174" i="5"/>
  <c r="D178" i="5"/>
  <c r="D182" i="5"/>
  <c r="D186" i="5"/>
  <c r="D235" i="5"/>
  <c r="E258" i="5"/>
  <c r="D126" i="5"/>
  <c r="E106" i="5"/>
  <c r="E110" i="5"/>
  <c r="E114" i="5"/>
  <c r="E118" i="5"/>
  <c r="E122" i="5"/>
  <c r="E126" i="5"/>
  <c r="E130" i="5"/>
  <c r="E134" i="5"/>
  <c r="E138" i="5"/>
  <c r="E142" i="5"/>
  <c r="E146" i="5"/>
  <c r="E150" i="5"/>
  <c r="E154" i="5"/>
  <c r="E158" i="5"/>
  <c r="E162" i="5"/>
  <c r="E166" i="5"/>
  <c r="E170" i="5"/>
  <c r="E174" i="5"/>
  <c r="E178" i="5"/>
  <c r="E182" i="5"/>
  <c r="E186" i="5"/>
  <c r="E190" i="5"/>
  <c r="E194" i="5"/>
  <c r="E198" i="5"/>
  <c r="E209" i="5"/>
  <c r="E216" i="5"/>
  <c r="E235" i="5"/>
  <c r="D249" i="5"/>
  <c r="E255" i="5"/>
  <c r="D118" i="5"/>
  <c r="D69" i="5"/>
  <c r="D73" i="5"/>
  <c r="D77" i="5"/>
  <c r="D81" i="5"/>
  <c r="D85" i="5"/>
  <c r="D89" i="5"/>
  <c r="D93" i="5"/>
  <c r="D97" i="5"/>
  <c r="D101" i="5"/>
  <c r="D226" i="5"/>
  <c r="D246" i="5"/>
  <c r="E249" i="5"/>
  <c r="D243" i="5"/>
  <c r="E246" i="5"/>
  <c r="E226" i="5"/>
  <c r="D107" i="5"/>
  <c r="D111" i="5"/>
  <c r="D115" i="5"/>
  <c r="D119" i="5"/>
  <c r="D123" i="5"/>
  <c r="D127" i="5"/>
  <c r="D131" i="5"/>
  <c r="D135" i="5"/>
  <c r="D139" i="5"/>
  <c r="D143" i="5"/>
  <c r="D147" i="5"/>
  <c r="D151" i="5"/>
  <c r="D155" i="5"/>
  <c r="D159" i="5"/>
  <c r="D163" i="5"/>
  <c r="D167" i="5"/>
  <c r="D171" i="5"/>
  <c r="D175" i="5"/>
  <c r="D179" i="5"/>
  <c r="D183" i="5"/>
  <c r="D187" i="5"/>
  <c r="D191" i="5"/>
  <c r="D195" i="5"/>
  <c r="D199" i="5"/>
  <c r="D210" i="5"/>
  <c r="D217" i="5"/>
  <c r="D221" i="5"/>
  <c r="E231" i="5"/>
  <c r="D236" i="5"/>
  <c r="E243" i="5"/>
  <c r="D259" i="5"/>
  <c r="E236" i="5"/>
  <c r="D256" i="5"/>
  <c r="E259" i="5"/>
  <c r="E107" i="5"/>
  <c r="E111" i="5"/>
  <c r="E115" i="5"/>
  <c r="E119" i="5"/>
  <c r="E123" i="5"/>
  <c r="E127" i="5"/>
  <c r="E131" i="5"/>
  <c r="E135" i="5"/>
  <c r="E139" i="5"/>
  <c r="E143" i="5"/>
  <c r="E147" i="5"/>
  <c r="E151" i="5"/>
  <c r="E155" i="5"/>
  <c r="E159" i="5"/>
  <c r="E163" i="5"/>
  <c r="E167" i="5"/>
  <c r="E171" i="5"/>
  <c r="E175" i="5"/>
  <c r="E179" i="5"/>
  <c r="E183" i="5"/>
  <c r="E187" i="5"/>
  <c r="E191" i="5"/>
  <c r="E195" i="5"/>
  <c r="E199" i="5"/>
  <c r="D66" i="5"/>
  <c r="D70" i="5"/>
  <c r="D74" i="5"/>
  <c r="D78" i="5"/>
  <c r="D82" i="5"/>
  <c r="D86" i="5"/>
  <c r="D90" i="5"/>
  <c r="D94" i="5"/>
  <c r="D98" i="5"/>
  <c r="D227" i="5"/>
  <c r="D250" i="5"/>
  <c r="E227" i="5"/>
  <c r="D232" i="5"/>
  <c r="D104" i="5"/>
  <c r="D108" i="5"/>
  <c r="D112" i="5"/>
  <c r="D116" i="5"/>
  <c r="D120" i="5"/>
  <c r="D124" i="5"/>
  <c r="D128" i="5"/>
  <c r="D132" i="5"/>
  <c r="D136" i="5"/>
  <c r="D140" i="5"/>
  <c r="D144" i="5"/>
  <c r="D148" i="5"/>
  <c r="D152" i="5"/>
  <c r="D156" i="5"/>
  <c r="D160" i="5"/>
  <c r="D164" i="5"/>
  <c r="D168" i="5"/>
  <c r="D172" i="5"/>
  <c r="D176" i="5"/>
  <c r="D180" i="5"/>
  <c r="D184" i="5"/>
  <c r="D188" i="5"/>
  <c r="D192" i="5"/>
  <c r="D196" i="5"/>
  <c r="D207" i="5"/>
  <c r="D218" i="5"/>
  <c r="D222" i="5"/>
  <c r="E232" i="5"/>
  <c r="D244" i="5"/>
  <c r="E104" i="5"/>
  <c r="E112" i="5"/>
  <c r="E116" i="5"/>
  <c r="E120" i="5"/>
  <c r="E124" i="5"/>
  <c r="E128" i="5"/>
  <c r="E132" i="5"/>
  <c r="E136" i="5"/>
  <c r="E140" i="5"/>
  <c r="E144" i="5"/>
  <c r="E148" i="5"/>
  <c r="E152" i="5"/>
  <c r="E156" i="5"/>
  <c r="E160" i="5"/>
  <c r="E164" i="5"/>
  <c r="E168" i="5"/>
  <c r="E172" i="5"/>
  <c r="E176" i="5"/>
  <c r="E180" i="5"/>
  <c r="E184" i="5"/>
  <c r="E188" i="5"/>
  <c r="E192" i="5"/>
  <c r="E196" i="5"/>
  <c r="E207" i="5"/>
  <c r="E218" i="5"/>
  <c r="E222" i="5"/>
  <c r="D241" i="5"/>
  <c r="E244" i="5"/>
  <c r="D260" i="5"/>
  <c r="E108" i="5"/>
  <c r="D228" i="5"/>
  <c r="E241" i="5"/>
  <c r="D257" i="5"/>
  <c r="E260" i="5"/>
  <c r="F250" i="3" l="1"/>
  <c r="F249" i="3"/>
  <c r="F248" i="3"/>
  <c r="E247" i="3"/>
  <c r="D247" i="3"/>
  <c r="E246" i="3"/>
  <c r="F245" i="3"/>
  <c r="E244" i="3"/>
  <c r="D244" i="3"/>
  <c r="E243" i="3"/>
  <c r="D243" i="3"/>
  <c r="F239" i="3"/>
  <c r="F238" i="3"/>
  <c r="E237" i="3"/>
  <c r="D237" i="3"/>
  <c r="F236" i="3"/>
  <c r="F235" i="3"/>
  <c r="E234" i="3"/>
  <c r="D234" i="3"/>
  <c r="E233" i="3"/>
  <c r="D233" i="3"/>
  <c r="F232" i="3"/>
  <c r="F231" i="3"/>
  <c r="E230" i="3"/>
  <c r="D230" i="3"/>
  <c r="E229" i="3"/>
  <c r="D229" i="3"/>
  <c r="F228" i="3"/>
  <c r="F224" i="3"/>
  <c r="E223" i="3"/>
  <c r="F222" i="3"/>
  <c r="F221" i="3"/>
  <c r="E220" i="3"/>
  <c r="D220" i="3"/>
  <c r="E219" i="3"/>
  <c r="D219" i="3"/>
  <c r="E218" i="3"/>
  <c r="E217" i="3"/>
  <c r="D217" i="3"/>
  <c r="E216" i="3"/>
  <c r="D216" i="3"/>
  <c r="E215" i="3"/>
  <c r="F215" i="3"/>
  <c r="F214" i="3"/>
  <c r="E213" i="3"/>
  <c r="D213" i="3"/>
  <c r="D212" i="3"/>
  <c r="F212" i="3"/>
  <c r="D211" i="3"/>
  <c r="F211" i="3"/>
  <c r="D210" i="3"/>
  <c r="F210" i="3"/>
  <c r="F209" i="3"/>
  <c r="F208" i="3"/>
  <c r="E207" i="3"/>
  <c r="E206" i="3"/>
  <c r="F205" i="3"/>
  <c r="E204" i="3"/>
  <c r="D204" i="3"/>
  <c r="E203" i="3"/>
  <c r="D203" i="3"/>
  <c r="E202" i="3"/>
  <c r="E201" i="3"/>
  <c r="D201" i="3"/>
  <c r="E200" i="3"/>
  <c r="D200" i="3"/>
  <c r="E195" i="3"/>
  <c r="F195" i="3"/>
  <c r="F194" i="3"/>
  <c r="E193" i="3"/>
  <c r="D193" i="3"/>
  <c r="D192" i="3"/>
  <c r="F192" i="3"/>
  <c r="F191" i="3"/>
  <c r="D190" i="3"/>
  <c r="F190" i="3"/>
  <c r="F189" i="3"/>
  <c r="F188" i="3"/>
  <c r="E187" i="3"/>
  <c r="E186" i="3"/>
  <c r="F185" i="3"/>
  <c r="E184" i="3"/>
  <c r="D184" i="3"/>
  <c r="E183" i="3"/>
  <c r="D183" i="3"/>
  <c r="F181" i="3"/>
  <c r="E180" i="3"/>
  <c r="E179" i="3"/>
  <c r="F178" i="3"/>
  <c r="E177" i="3"/>
  <c r="D177" i="3"/>
  <c r="E176" i="3"/>
  <c r="D176" i="3"/>
  <c r="E175" i="3"/>
  <c r="E174" i="3"/>
  <c r="D174" i="3"/>
  <c r="E173" i="3"/>
  <c r="D173" i="3"/>
  <c r="E172" i="3"/>
  <c r="F172" i="3"/>
  <c r="F171" i="3"/>
  <c r="E170" i="3"/>
  <c r="D170" i="3"/>
  <c r="F170" i="3"/>
  <c r="D169" i="3"/>
  <c r="F169" i="3"/>
  <c r="F168" i="3"/>
  <c r="D167" i="3"/>
  <c r="F167" i="3"/>
  <c r="F166" i="3"/>
  <c r="F165" i="3"/>
  <c r="E164" i="3"/>
  <c r="E163" i="3"/>
  <c r="F162" i="3"/>
  <c r="E161" i="3"/>
  <c r="D161" i="3"/>
  <c r="E160" i="3"/>
  <c r="D160" i="3"/>
  <c r="E159" i="3"/>
  <c r="D159" i="3"/>
  <c r="E158" i="3"/>
  <c r="D158" i="3"/>
  <c r="E157" i="3"/>
  <c r="D157" i="3"/>
  <c r="E156" i="3"/>
  <c r="D156" i="3"/>
  <c r="F156" i="3"/>
  <c r="F155" i="3"/>
  <c r="E154" i="3"/>
  <c r="D154" i="3"/>
  <c r="F154" i="3"/>
  <c r="D153" i="3"/>
  <c r="F153" i="3"/>
  <c r="F152" i="3"/>
  <c r="F151" i="3"/>
  <c r="F150" i="3"/>
  <c r="F149" i="3"/>
  <c r="E148" i="3"/>
  <c r="E147" i="3"/>
  <c r="E146" i="3"/>
  <c r="E145" i="3"/>
  <c r="D145" i="3"/>
  <c r="F144" i="3"/>
  <c r="E144" i="3"/>
  <c r="D144" i="3"/>
  <c r="E143" i="3"/>
  <c r="D143" i="3"/>
  <c r="E142" i="3"/>
  <c r="D142" i="3"/>
  <c r="F141" i="3"/>
  <c r="E141" i="3"/>
  <c r="D141" i="3"/>
  <c r="E140" i="3"/>
  <c r="D140" i="3"/>
  <c r="F140" i="3"/>
  <c r="F139" i="3"/>
  <c r="E138" i="3"/>
  <c r="D138" i="3"/>
  <c r="F138" i="3"/>
  <c r="D137" i="3"/>
  <c r="F137" i="3"/>
  <c r="F136" i="3"/>
  <c r="F135" i="3"/>
  <c r="F134" i="3"/>
  <c r="F133" i="3"/>
  <c r="E132" i="3"/>
  <c r="F131" i="3"/>
  <c r="E131" i="3"/>
  <c r="D131" i="3"/>
  <c r="E130" i="3"/>
  <c r="F129" i="3"/>
  <c r="E129" i="3"/>
  <c r="D129" i="3"/>
  <c r="F128" i="3"/>
  <c r="E128" i="3"/>
  <c r="D128" i="3"/>
  <c r="E127" i="3"/>
  <c r="D127" i="3"/>
  <c r="F126" i="3"/>
  <c r="E126" i="3"/>
  <c r="D126" i="3"/>
  <c r="F125" i="3"/>
  <c r="E125" i="3"/>
  <c r="D125" i="3"/>
  <c r="E124" i="3"/>
  <c r="D124" i="3"/>
  <c r="F124" i="3"/>
  <c r="F123" i="3"/>
  <c r="E122" i="3"/>
  <c r="D122" i="3"/>
  <c r="F122" i="3"/>
  <c r="D121" i="3"/>
  <c r="F121" i="3"/>
  <c r="F120" i="3"/>
  <c r="F119" i="3"/>
  <c r="F118" i="3"/>
  <c r="F117" i="3"/>
  <c r="E116" i="3"/>
  <c r="F115" i="3"/>
  <c r="E115" i="3"/>
  <c r="D115" i="3"/>
  <c r="E114" i="3"/>
  <c r="D114" i="3"/>
  <c r="F113" i="3"/>
  <c r="E113" i="3"/>
  <c r="D113" i="3"/>
  <c r="F112" i="3"/>
  <c r="E112" i="3"/>
  <c r="D112" i="3"/>
  <c r="E111" i="3"/>
  <c r="D111" i="3"/>
  <c r="F110" i="3"/>
  <c r="E110" i="3"/>
  <c r="D110" i="3"/>
  <c r="F109" i="3"/>
  <c r="E109" i="3"/>
  <c r="D109" i="3"/>
  <c r="E108" i="3"/>
  <c r="D108" i="3"/>
  <c r="F108" i="3"/>
  <c r="F107" i="3"/>
  <c r="E106" i="3"/>
  <c r="D106" i="3"/>
  <c r="F106" i="3"/>
  <c r="D105" i="3"/>
  <c r="F105" i="3"/>
  <c r="F104" i="3"/>
  <c r="F103" i="3"/>
  <c r="F102" i="3"/>
  <c r="F101" i="3"/>
  <c r="E100" i="3"/>
  <c r="F99" i="3"/>
  <c r="E99" i="3"/>
  <c r="D99" i="3"/>
  <c r="E98" i="3"/>
  <c r="D98" i="3"/>
  <c r="F97" i="3"/>
  <c r="E97" i="3"/>
  <c r="D97" i="3"/>
  <c r="F96" i="3"/>
  <c r="E96" i="3"/>
  <c r="D96" i="3"/>
  <c r="F95" i="3"/>
  <c r="E95" i="3"/>
  <c r="D95" i="3"/>
  <c r="F94" i="3"/>
  <c r="E94" i="3"/>
  <c r="D94" i="3"/>
  <c r="F93" i="3"/>
  <c r="E93" i="3"/>
  <c r="D93" i="3"/>
  <c r="E92" i="3"/>
  <c r="D92" i="3"/>
  <c r="F92" i="3"/>
  <c r="F91" i="3"/>
  <c r="E90" i="3"/>
  <c r="D90" i="3"/>
  <c r="F90" i="3"/>
  <c r="D89" i="3"/>
  <c r="F89" i="3"/>
  <c r="F88" i="3"/>
  <c r="F87" i="3"/>
  <c r="F86" i="3"/>
  <c r="F85" i="3"/>
  <c r="E84" i="3"/>
  <c r="F83" i="3"/>
  <c r="E83" i="3"/>
  <c r="D83" i="3"/>
  <c r="F82" i="3"/>
  <c r="E82" i="3"/>
  <c r="D82" i="3"/>
  <c r="F81" i="3"/>
  <c r="E81" i="3"/>
  <c r="D81" i="3"/>
  <c r="F80" i="3"/>
  <c r="E80" i="3"/>
  <c r="D80" i="3"/>
  <c r="F79" i="3"/>
  <c r="E79" i="3"/>
  <c r="D79" i="3"/>
  <c r="F78" i="3"/>
  <c r="E78" i="3"/>
  <c r="D78" i="3"/>
  <c r="F77" i="3"/>
  <c r="E77" i="3"/>
  <c r="D77" i="3"/>
  <c r="E76" i="3"/>
  <c r="D76" i="3"/>
  <c r="F76" i="3"/>
  <c r="F75" i="3"/>
  <c r="D74" i="3"/>
  <c r="F74" i="3"/>
  <c r="D73" i="3"/>
  <c r="F73" i="3"/>
  <c r="F72" i="3"/>
  <c r="F71" i="3"/>
  <c r="F70" i="3"/>
  <c r="F69" i="3"/>
  <c r="F68" i="3"/>
  <c r="E68" i="3"/>
  <c r="F67" i="3"/>
  <c r="E67" i="3"/>
  <c r="D67" i="3"/>
  <c r="F66" i="3"/>
  <c r="E66" i="3"/>
  <c r="D66" i="3"/>
  <c r="F65" i="3"/>
  <c r="E65" i="3"/>
  <c r="D65" i="3"/>
  <c r="R9" i="3"/>
  <c r="F243" i="3" s="1"/>
  <c r="R8" i="3"/>
  <c r="F213" i="3" s="1"/>
  <c r="R7" i="3"/>
  <c r="F237" i="3" s="1"/>
  <c r="R6" i="3"/>
  <c r="D240" i="2"/>
  <c r="D239" i="2"/>
  <c r="D238" i="2"/>
  <c r="D237" i="2"/>
  <c r="D236" i="2"/>
  <c r="D235" i="2"/>
  <c r="D234" i="2"/>
  <c r="D233" i="2"/>
  <c r="D232" i="2"/>
  <c r="D231" i="2"/>
  <c r="D230" i="2"/>
  <c r="D229"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196" i="2"/>
  <c r="D195" i="2"/>
  <c r="D194" i="2"/>
  <c r="D193" i="2"/>
  <c r="D192" i="2"/>
  <c r="D191" i="2"/>
  <c r="D190" i="2"/>
  <c r="D189" i="2"/>
  <c r="D188" i="2"/>
  <c r="D187" i="2"/>
  <c r="D186" i="2"/>
  <c r="D185" i="2"/>
  <c r="D184"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F84" i="3" l="1"/>
  <c r="F100" i="3"/>
  <c r="F116" i="3"/>
  <c r="F132" i="3"/>
  <c r="F148" i="3"/>
  <c r="F164" i="3"/>
  <c r="F180" i="3"/>
  <c r="F187" i="3"/>
  <c r="F207" i="3"/>
  <c r="F223" i="3"/>
  <c r="D75" i="3"/>
  <c r="D91" i="3"/>
  <c r="D107" i="3"/>
  <c r="D123" i="3"/>
  <c r="D139" i="3"/>
  <c r="F145" i="3"/>
  <c r="D155" i="3"/>
  <c r="F161" i="3"/>
  <c r="D171" i="3"/>
  <c r="F177" i="3"/>
  <c r="F184" i="3"/>
  <c r="D194" i="3"/>
  <c r="F204" i="3"/>
  <c r="D214" i="3"/>
  <c r="F220" i="3"/>
  <c r="D238" i="3"/>
  <c r="F247" i="3"/>
  <c r="D72" i="3"/>
  <c r="E75" i="3"/>
  <c r="D88" i="3"/>
  <c r="E91" i="3"/>
  <c r="D120" i="3"/>
  <c r="D136" i="3"/>
  <c r="E139" i="3"/>
  <c r="F142" i="3"/>
  <c r="D152" i="3"/>
  <c r="E155" i="3"/>
  <c r="F158" i="3"/>
  <c r="D168" i="3"/>
  <c r="E171" i="3"/>
  <c r="F201" i="3"/>
  <c r="E214" i="3"/>
  <c r="F217" i="3"/>
  <c r="F230" i="3"/>
  <c r="F234" i="3"/>
  <c r="E238" i="3"/>
  <c r="F244" i="3"/>
  <c r="D104" i="3"/>
  <c r="E107" i="3"/>
  <c r="E123" i="3"/>
  <c r="F174" i="3"/>
  <c r="D191" i="3"/>
  <c r="E194" i="3"/>
  <c r="D69" i="3"/>
  <c r="E72" i="3"/>
  <c r="D85" i="3"/>
  <c r="E88" i="3"/>
  <c r="D101" i="3"/>
  <c r="E104" i="3"/>
  <c r="D117" i="3"/>
  <c r="E120" i="3"/>
  <c r="D133" i="3"/>
  <c r="E136" i="3"/>
  <c r="D149" i="3"/>
  <c r="E152" i="3"/>
  <c r="D165" i="3"/>
  <c r="E168" i="3"/>
  <c r="D181" i="3"/>
  <c r="D188" i="3"/>
  <c r="E191" i="3"/>
  <c r="D208" i="3"/>
  <c r="E211" i="3"/>
  <c r="D224" i="3"/>
  <c r="E69" i="3"/>
  <c r="E85" i="3"/>
  <c r="E101" i="3"/>
  <c r="E117" i="3"/>
  <c r="D130" i="3"/>
  <c r="E133" i="3"/>
  <c r="D146" i="3"/>
  <c r="E149" i="3"/>
  <c r="D162" i="3"/>
  <c r="E165" i="3"/>
  <c r="D178" i="3"/>
  <c r="E181" i="3"/>
  <c r="D185" i="3"/>
  <c r="E188" i="3"/>
  <c r="D205" i="3"/>
  <c r="E208" i="3"/>
  <c r="D221" i="3"/>
  <c r="E224" i="3"/>
  <c r="D231" i="3"/>
  <c r="D235" i="3"/>
  <c r="D248" i="3"/>
  <c r="E162" i="3"/>
  <c r="D175" i="3"/>
  <c r="E178" i="3"/>
  <c r="E185" i="3"/>
  <c r="D202" i="3"/>
  <c r="E205" i="3"/>
  <c r="D218" i="3"/>
  <c r="E221" i="3"/>
  <c r="E231" i="3"/>
  <c r="E235" i="3"/>
  <c r="D245" i="3"/>
  <c r="E248" i="3"/>
  <c r="F98" i="3"/>
  <c r="F114" i="3"/>
  <c r="F130" i="3"/>
  <c r="F146" i="3"/>
  <c r="D172" i="3"/>
  <c r="D195" i="3"/>
  <c r="D215" i="3"/>
  <c r="D239" i="3"/>
  <c r="E245" i="3"/>
  <c r="F143" i="3"/>
  <c r="F159" i="3"/>
  <c r="F202" i="3"/>
  <c r="F218" i="3"/>
  <c r="E239" i="3"/>
  <c r="F111" i="3"/>
  <c r="F127" i="3"/>
  <c r="F175" i="3"/>
  <c r="D70" i="3"/>
  <c r="E73" i="3"/>
  <c r="D86" i="3"/>
  <c r="E89" i="3"/>
  <c r="D102" i="3"/>
  <c r="E105" i="3"/>
  <c r="D118" i="3"/>
  <c r="E121" i="3"/>
  <c r="D134" i="3"/>
  <c r="E137" i="3"/>
  <c r="D150" i="3"/>
  <c r="E153" i="3"/>
  <c r="D166" i="3"/>
  <c r="E169" i="3"/>
  <c r="D189" i="3"/>
  <c r="E192" i="3"/>
  <c r="D209" i="3"/>
  <c r="E212" i="3"/>
  <c r="D228" i="3"/>
  <c r="D232" i="3"/>
  <c r="D236" i="3"/>
  <c r="E70" i="3"/>
  <c r="E86" i="3"/>
  <c r="E102" i="3"/>
  <c r="E118" i="3"/>
  <c r="E134" i="3"/>
  <c r="D147" i="3"/>
  <c r="E150" i="3"/>
  <c r="D163" i="3"/>
  <c r="E166" i="3"/>
  <c r="D179" i="3"/>
  <c r="D186" i="3"/>
  <c r="E189" i="3"/>
  <c r="D206" i="3"/>
  <c r="E209" i="3"/>
  <c r="D222" i="3"/>
  <c r="E228" i="3"/>
  <c r="E232" i="3"/>
  <c r="E236" i="3"/>
  <c r="D249" i="3"/>
  <c r="E222" i="3"/>
  <c r="D246" i="3"/>
  <c r="E249" i="3"/>
  <c r="F147" i="3"/>
  <c r="F163" i="3"/>
  <c r="F179" i="3"/>
  <c r="F186" i="3"/>
  <c r="F206" i="3"/>
  <c r="F160" i="3"/>
  <c r="F176" i="3"/>
  <c r="F183" i="3"/>
  <c r="F203" i="3"/>
  <c r="F219" i="3"/>
  <c r="F246" i="3"/>
  <c r="D103" i="3"/>
  <c r="D119" i="3"/>
  <c r="D135" i="3"/>
  <c r="D151" i="3"/>
  <c r="F157" i="3"/>
  <c r="F173" i="3"/>
  <c r="F200" i="3"/>
  <c r="F216" i="3"/>
  <c r="D250" i="3"/>
  <c r="E74" i="3"/>
  <c r="E71" i="3"/>
  <c r="E103" i="3"/>
  <c r="E119" i="3"/>
  <c r="D132" i="3"/>
  <c r="E151" i="3"/>
  <c r="D164" i="3"/>
  <c r="D180" i="3"/>
  <c r="D187" i="3"/>
  <c r="E190" i="3"/>
  <c r="F193" i="3"/>
  <c r="D207" i="3"/>
  <c r="E210" i="3"/>
  <c r="D223" i="3"/>
  <c r="F229" i="3"/>
  <c r="F233" i="3"/>
  <c r="E250" i="3"/>
  <c r="D71" i="3"/>
  <c r="D87" i="3"/>
  <c r="D68" i="3"/>
  <c r="D84" i="3"/>
  <c r="E87" i="3"/>
  <c r="D100" i="3"/>
  <c r="D116" i="3"/>
  <c r="E135" i="3"/>
  <c r="D148" i="3"/>
  <c r="E167" i="3"/>
</calcChain>
</file>

<file path=xl/sharedStrings.xml><?xml version="1.0" encoding="utf-8"?>
<sst xmlns="http://schemas.openxmlformats.org/spreadsheetml/2006/main" count="3301" uniqueCount="494">
  <si>
    <t>Go to Assumptions Summary</t>
  </si>
  <si>
    <t>Auxiliary load</t>
  </si>
  <si>
    <t>Auxiliary load is also called "parasitic load" or "self load" and refers to energy generated by power stations for in-house use.</t>
  </si>
  <si>
    <t>Existing generators</t>
  </si>
  <si>
    <t>New entrants</t>
  </si>
  <si>
    <t>Auxillary load for existing generators</t>
  </si>
  <si>
    <t>Generator</t>
  </si>
  <si>
    <t>Technology</t>
  </si>
  <si>
    <t>% auxiliary load</t>
  </si>
  <si>
    <t>Bayswater</t>
  </si>
  <si>
    <t>Steam Sub Critical</t>
  </si>
  <si>
    <t>Black Coal (supercritical PC)</t>
  </si>
  <si>
    <t>Hydro</t>
  </si>
  <si>
    <t>Eraring</t>
  </si>
  <si>
    <t>Brown Coal (supercritical PC)</t>
  </si>
  <si>
    <t>Wind</t>
  </si>
  <si>
    <t>Liddell</t>
  </si>
  <si>
    <t>OCGT</t>
  </si>
  <si>
    <t>Large scale solar PV</t>
  </si>
  <si>
    <t>Mt Piper</t>
  </si>
  <si>
    <t>CCGT</t>
  </si>
  <si>
    <t>Vales Point B</t>
  </si>
  <si>
    <t>Biomass</t>
  </si>
  <si>
    <t>Callide B</t>
  </si>
  <si>
    <t>Large scale Solar PV</t>
  </si>
  <si>
    <t>Callide C</t>
  </si>
  <si>
    <t>Steam Super Critical</t>
  </si>
  <si>
    <t>Solar Thermal (8hrs Storage)</t>
  </si>
  <si>
    <t>Gladstone</t>
  </si>
  <si>
    <t>Kogan Creek</t>
  </si>
  <si>
    <t>Wind - offshore</t>
  </si>
  <si>
    <t>Millmerran</t>
  </si>
  <si>
    <t>Pumped Hydro (6hrs storage)</t>
  </si>
  <si>
    <t>Stanwell</t>
  </si>
  <si>
    <t>Pumped Hydro (12hrs storage)</t>
  </si>
  <si>
    <t>Tarong</t>
  </si>
  <si>
    <t>Pumped Hydro (24hrs storage)</t>
  </si>
  <si>
    <t>Tarong North</t>
  </si>
  <si>
    <t>Pumped Hydro (48hrs storage)</t>
  </si>
  <si>
    <t>Loy Yang A Power Station</t>
  </si>
  <si>
    <t>Loy Yang B</t>
  </si>
  <si>
    <t>Yallourn W</t>
  </si>
  <si>
    <t>Colongra</t>
  </si>
  <si>
    <t>Smithfield Energy Facility</t>
  </si>
  <si>
    <t>Tallawarra</t>
  </si>
  <si>
    <t>Uranquinty</t>
  </si>
  <si>
    <t>Barcaldine Power Station</t>
  </si>
  <si>
    <t>Braemar</t>
  </si>
  <si>
    <t>Braemar 2 Power Station</t>
  </si>
  <si>
    <t>Condamine A</t>
  </si>
  <si>
    <t>Darling Downs</t>
  </si>
  <si>
    <t>Oakey Power Station</t>
  </si>
  <si>
    <t>Roma</t>
  </si>
  <si>
    <t>Swanbank E GT</t>
  </si>
  <si>
    <t>Yabulu PS</t>
  </si>
  <si>
    <t xml:space="preserve">Yabulu Steam Turbine </t>
  </si>
  <si>
    <t>Yarwun Cogen</t>
  </si>
  <si>
    <t>Somerton</t>
  </si>
  <si>
    <t>Bairnsdale</t>
  </si>
  <si>
    <t>Jeeralang A</t>
  </si>
  <si>
    <t>Jeeralang B</t>
  </si>
  <si>
    <t>Laverton North</t>
  </si>
  <si>
    <t>Mortlake</t>
  </si>
  <si>
    <t>Newport</t>
  </si>
  <si>
    <t>Gas-powered steam turbine</t>
  </si>
  <si>
    <t>Valley Power</t>
  </si>
  <si>
    <t>Hallett GT</t>
  </si>
  <si>
    <t>Dry Creek GT</t>
  </si>
  <si>
    <t>Ladbroke Grove</t>
  </si>
  <si>
    <t>Mintaro GT</t>
  </si>
  <si>
    <t>Osborne</t>
  </si>
  <si>
    <t>Pelican Point</t>
  </si>
  <si>
    <t>Quarantine</t>
  </si>
  <si>
    <t>Torrens Island A</t>
  </si>
  <si>
    <t>Torrens Island B</t>
  </si>
  <si>
    <t>Bell Bay Three</t>
  </si>
  <si>
    <t>Tamar Valley Combined Cycle</t>
  </si>
  <si>
    <t>Tamar Valley Peaking</t>
  </si>
  <si>
    <t>Hunter Valley GT</t>
  </si>
  <si>
    <t>Mackay GT</t>
  </si>
  <si>
    <t>Mt Stuart</t>
  </si>
  <si>
    <t>Angaston</t>
  </si>
  <si>
    <t>Reciprocating Engine</t>
  </si>
  <si>
    <t>Lonsdale</t>
  </si>
  <si>
    <t>Port Lincoln Gt</t>
  </si>
  <si>
    <t>Port Stanvac 1</t>
  </si>
  <si>
    <t>Snuggery</t>
  </si>
  <si>
    <t>Committed generators</t>
  </si>
  <si>
    <t>Snowy 2.0</t>
  </si>
  <si>
    <t>Pumped Hydro</t>
  </si>
  <si>
    <t>Anticipated Projects</t>
  </si>
  <si>
    <t>Berrybank Wind Farm - Stage 2</t>
  </si>
  <si>
    <t>Murra Warra Wind Farm - Stage 2</t>
  </si>
  <si>
    <t>Broadsound Solar Farm</t>
  </si>
  <si>
    <t>Cape York Battery Power Plant - Solar</t>
  </si>
  <si>
    <t>Collector</t>
  </si>
  <si>
    <t>Gunnedah Solar Farm</t>
  </si>
  <si>
    <t>Metz Solar Farm</t>
  </si>
  <si>
    <t>Suntop Solar Farm</t>
  </si>
  <si>
    <t>MacIntyre Wind Farm</t>
  </si>
  <si>
    <t>Emissions</t>
  </si>
  <si>
    <t>Generic new entrant technologies</t>
  </si>
  <si>
    <t>Emissions for existing generators</t>
  </si>
  <si>
    <t>Combustion emissions (kg/MWh)</t>
  </si>
  <si>
    <t>Fugitive emissions (kg/MWh)</t>
  </si>
  <si>
    <t>Total emissions (kg/MWh)</t>
  </si>
  <si>
    <t xml:space="preserve">Region </t>
  </si>
  <si>
    <t>Qld</t>
  </si>
  <si>
    <t>NSW</t>
  </si>
  <si>
    <t>VIC</t>
  </si>
  <si>
    <t>SA</t>
  </si>
  <si>
    <t>Battery storage</t>
  </si>
  <si>
    <t>Tas</t>
  </si>
  <si>
    <t>Black Coal (Supercritical PC)</t>
  </si>
  <si>
    <t>Brown Coal (Supercritical PC)</t>
  </si>
  <si>
    <t>ALL</t>
  </si>
  <si>
    <t>Battery storage (2hrs storage)</t>
  </si>
  <si>
    <t>Battery storage (4hrs storage)</t>
  </si>
  <si>
    <t>1 Generic new entrant units and committed projects emissions are calculated based on unit's heat rates and fuel emissions details given in the GHD 2018 AEMO costs and technical parameter review.</t>
  </si>
  <si>
    <t xml:space="preserve">Existing, Committed and Anticipated Batteries  </t>
  </si>
  <si>
    <t>Storage</t>
  </si>
  <si>
    <t>Cape York Battery Power Plant  - Storage</t>
  </si>
  <si>
    <t>2020_07_30 - Auxiliary_2019</t>
  </si>
  <si>
    <t>2020_07_30 - Emissions_2019</t>
  </si>
  <si>
    <t>https://aemo.com.au/-/media/files/electricity/nem/planning_and_forecasting/inputs-assumptions-methodologies/2020/2019-input-and-assumptions-workbook-v1-5-jul-20.xlsx?la=en</t>
  </si>
  <si>
    <t>2020_12_11 - Auxiliary_2020</t>
  </si>
  <si>
    <t>2020_12_11 - Emissions_2020</t>
  </si>
  <si>
    <t>https://aemo.com.au/-/media/files/electricity/nem/planning_and_forecasting/inputs-assumptions-methodologies/2020/2020-inputs-and-assumptions-workbook-dec20.xlsx?la=en</t>
  </si>
  <si>
    <t>Source</t>
  </si>
  <si>
    <t>Sheet Name</t>
  </si>
  <si>
    <t>https://aemo.com.au/-/media/files/major-publications/isp/2022/2022-documents/inputs-assumptions-and-scenarios-workbook.xlsx?la=en</t>
  </si>
  <si>
    <t>All units take the auxilirary rate of their respective fuel type.</t>
  </si>
  <si>
    <t>Existing, committed, and anticipated generators</t>
  </si>
  <si>
    <t>Fuel/Technology type</t>
  </si>
  <si>
    <t>Black Coal QLD</t>
  </si>
  <si>
    <t>Black Coal NSW</t>
  </si>
  <si>
    <t>Brown Coal VIC</t>
  </si>
  <si>
    <t>Liquid Fuel</t>
  </si>
  <si>
    <t>Solar</t>
  </si>
  <si>
    <t>Note: Sourced from July 2020 Generation Information (This data has been aggregated by fuel/technology to protect confidentiality)</t>
  </si>
  <si>
    <t>Note: Sourced from GHD 2018 AEMO costs and technical parameter review</t>
  </si>
  <si>
    <r>
      <t>Existing generators</t>
    </r>
    <r>
      <rPr>
        <b/>
        <vertAlign val="superscript"/>
        <sz val="13"/>
        <color theme="3"/>
        <rFont val="Calibri"/>
        <family val="2"/>
        <scheme val="minor"/>
      </rPr>
      <t>1</t>
    </r>
  </si>
  <si>
    <t>Barker Inlet Power Station</t>
  </si>
  <si>
    <t>Port Lincoln GT</t>
  </si>
  <si>
    <t>Blowering</t>
  </si>
  <si>
    <t>Guthega</t>
  </si>
  <si>
    <t>Hume Dam NSW</t>
  </si>
  <si>
    <t>Hume Dam VIC</t>
  </si>
  <si>
    <t>Shoalhaven</t>
  </si>
  <si>
    <t>Upper Tumut</t>
  </si>
  <si>
    <t>Tumut 3</t>
  </si>
  <si>
    <t>Barron Gorge</t>
  </si>
  <si>
    <t>Kareeya</t>
  </si>
  <si>
    <t>Wivenhoe</t>
  </si>
  <si>
    <t>Bogong / Mackay</t>
  </si>
  <si>
    <t>Dartmouth</t>
  </si>
  <si>
    <t>Eildon</t>
  </si>
  <si>
    <t>Murray 1</t>
  </si>
  <si>
    <t>Murray 2</t>
  </si>
  <si>
    <t>West Kiewa</t>
  </si>
  <si>
    <t>Bastyan</t>
  </si>
  <si>
    <t>Catagunya / Liapootah / Wayatinah</t>
  </si>
  <si>
    <t>Cethana</t>
  </si>
  <si>
    <t>Devils Gate</t>
  </si>
  <si>
    <t>Fisher</t>
  </si>
  <si>
    <t>Gordon</t>
  </si>
  <si>
    <t>John Butters</t>
  </si>
  <si>
    <t>Lake Echo</t>
  </si>
  <si>
    <t>Lemonthyme / Wilmot</t>
  </si>
  <si>
    <t>Mackintosh</t>
  </si>
  <si>
    <t>Meadowbank</t>
  </si>
  <si>
    <t>Poatina</t>
  </si>
  <si>
    <t>Reece</t>
  </si>
  <si>
    <t>Tarraleah</t>
  </si>
  <si>
    <t>Trevallyn</t>
  </si>
  <si>
    <t>Tribute</t>
  </si>
  <si>
    <t>Tungatinah</t>
  </si>
  <si>
    <t>Boco Rock Wind Farm</t>
  </si>
  <si>
    <t>Bodangora Wind Farm</t>
  </si>
  <si>
    <t>Capital Wind Farm</t>
  </si>
  <si>
    <t>Crookwell 2 Wind Farm</t>
  </si>
  <si>
    <t>Cullerin Range Wind Farm</t>
  </si>
  <si>
    <t>Gullen Range Wind Farm</t>
  </si>
  <si>
    <t>Gunning Wind Farm</t>
  </si>
  <si>
    <t>Silverton Wind Farm</t>
  </si>
  <si>
    <t>Sapphire Wind Farm</t>
  </si>
  <si>
    <t>Taralga Wind Farm</t>
  </si>
  <si>
    <t>White Rock Wind Farm - Stage 1</t>
  </si>
  <si>
    <t>Woodlawn Wind Farm</t>
  </si>
  <si>
    <t>Coopers Gap Wind Farm</t>
  </si>
  <si>
    <t>Mount Emerald</t>
  </si>
  <si>
    <t>Canunda Wind Farm</t>
  </si>
  <si>
    <t>Cathedral Rocks Wind Farm</t>
  </si>
  <si>
    <t>Clements Gap Wind Farm</t>
  </si>
  <si>
    <t>Hallett Stage 1 Brown Hill</t>
  </si>
  <si>
    <t>Hallett Stage 2 Hallett Hill</t>
  </si>
  <si>
    <t>Hallett 4 North Brown Hill</t>
  </si>
  <si>
    <t>Hallett 5 The Bluff WF</t>
  </si>
  <si>
    <t>Hornsdale Wind Farm Stage 1</t>
  </si>
  <si>
    <t>Hornsdale Wind Farm Stage 2</t>
  </si>
  <si>
    <t>Hornsdale Wind Farm Stage 3</t>
  </si>
  <si>
    <t>Lake Bonney 1 Wind Farm</t>
  </si>
  <si>
    <t>Lake Bonney 2 Wind Farm</t>
  </si>
  <si>
    <t>Lake Bonney 3 Wind Farm</t>
  </si>
  <si>
    <t>Lincoln Gap Wind Farm - stage 1</t>
  </si>
  <si>
    <t>Willogoleche Wind Farm</t>
  </si>
  <si>
    <t>Mount Millar Wind Farm</t>
  </si>
  <si>
    <t>Snowtown Wind Farm</t>
  </si>
  <si>
    <t>Snowtown S2 Wind Farm - North</t>
  </si>
  <si>
    <t>Snowtown S2 Wind Farm - South</t>
  </si>
  <si>
    <t>Starfish Hill Wind Farm</t>
  </si>
  <si>
    <t>Waterloo Wind Farm</t>
  </si>
  <si>
    <t>Wattle Point Wind Farm</t>
  </si>
  <si>
    <t>Cattle Hill Wind Farm</t>
  </si>
  <si>
    <t>Musselroe Wind Farm</t>
  </si>
  <si>
    <t>Woolnorth Wind Farm</t>
  </si>
  <si>
    <t>Ararat Wind Farm</t>
  </si>
  <si>
    <t>Bald Hills Wind Farm</t>
  </si>
  <si>
    <t>Challicum Hills Wind Farm</t>
  </si>
  <si>
    <t>Cherry Tree Wind Farm</t>
  </si>
  <si>
    <t>Crowlands Wind Farm</t>
  </si>
  <si>
    <t>Dundonnell Wind Farm</t>
  </si>
  <si>
    <t>Elaine Wind Farm</t>
  </si>
  <si>
    <t>Kiata Wind Farm</t>
  </si>
  <si>
    <t>Macarthur Wind Farm</t>
  </si>
  <si>
    <t>Mortons Lane Wind Farm</t>
  </si>
  <si>
    <t>Mt Gellibrand Wind Farm</t>
  </si>
  <si>
    <t>Mt Mercer Wind Farm</t>
  </si>
  <si>
    <t>Murra Warra Wind Farm - stage 1</t>
  </si>
  <si>
    <t>Oaklands Hill Wind Farm</t>
  </si>
  <si>
    <t>Portland Wind Farm</t>
  </si>
  <si>
    <t>Salt Creek Wind Farm</t>
  </si>
  <si>
    <t>Waubra Wind Farm</t>
  </si>
  <si>
    <t>Yambuk Wind Farm</t>
  </si>
  <si>
    <t>Yaloak South Wind Farm</t>
  </si>
  <si>
    <t>Yendon Wind Farm</t>
  </si>
  <si>
    <t>Broken Hill Solar Plant</t>
  </si>
  <si>
    <t>Beryl solar farm</t>
  </si>
  <si>
    <t>Coleambally solar farm</t>
  </si>
  <si>
    <t>Finley Solar Farm</t>
  </si>
  <si>
    <t>Gullen Range solar farm</t>
  </si>
  <si>
    <t>Limondale Solar Farm 2</t>
  </si>
  <si>
    <t>Manildra solar farm</t>
  </si>
  <si>
    <t>Moree solar farm</t>
  </si>
  <si>
    <t>Nevertire Solar Farm</t>
  </si>
  <si>
    <t>Nyngan Solar Plant</t>
  </si>
  <si>
    <t>Parkes solar farm</t>
  </si>
  <si>
    <t>White Rock solar farm</t>
  </si>
  <si>
    <t>Clare solar farm</t>
  </si>
  <si>
    <t>Childers solar farm</t>
  </si>
  <si>
    <t>Collinsville PV</t>
  </si>
  <si>
    <t>Clermont solar farm</t>
  </si>
  <si>
    <t>Darling Downs solar farm</t>
  </si>
  <si>
    <t>Daydream solar farm</t>
  </si>
  <si>
    <t>Emerald Solar Park</t>
  </si>
  <si>
    <t>Hamilton solar farm</t>
  </si>
  <si>
    <t>Haughton Solar Farm</t>
  </si>
  <si>
    <t>Hayman solar farm</t>
  </si>
  <si>
    <t>Hughenden solar farm</t>
  </si>
  <si>
    <t>Kidston Solar Project Phase One 50MW</t>
  </si>
  <si>
    <t>Lilyvale Solar Farm</t>
  </si>
  <si>
    <t>Longreach solar farm</t>
  </si>
  <si>
    <t>Oakey 1 Solar Farm</t>
  </si>
  <si>
    <t>Oakey 2 Solar Farm</t>
  </si>
  <si>
    <t>Ross River solar farm</t>
  </si>
  <si>
    <t>Rugby Run Solar Farm</t>
  </si>
  <si>
    <t>Susan River solar farm</t>
  </si>
  <si>
    <t>Sun Metals Corporation Solar Farm</t>
  </si>
  <si>
    <t>Whitsunday solar farm</t>
  </si>
  <si>
    <t>Yarranlea Solar Farm</t>
  </si>
  <si>
    <t>Gannawarra solar farm</t>
  </si>
  <si>
    <t>Bannerton Solar Park</t>
  </si>
  <si>
    <t>Bungala one solar farm</t>
  </si>
  <si>
    <t>Bungala Two Solar Farm</t>
  </si>
  <si>
    <t>Tailem Bend - Solar</t>
  </si>
  <si>
    <t>Karadoc solar farm</t>
  </si>
  <si>
    <t>Numurkah Solar Farm</t>
  </si>
  <si>
    <t>Wemen solar farm</t>
  </si>
  <si>
    <t>Note:</t>
  </si>
  <si>
    <t xml:space="preserve">1. Existing  generator emissions  are  sourced from ACIL Allen - AEMO Emissions Factors Update 2016  </t>
  </si>
  <si>
    <t xml:space="preserve">2.  Emissions data for existing reciprocating engine plants are not present in 2016 ACIL Allen  AEMO Emissions Factors Update   and they  are sourced from ACIL Allen 2014 Fuel and Technical costs review </t>
  </si>
  <si>
    <t>3.Emissions  for Barker Inlet Power Station calculated based on emissions factor of gas, modelled heat rate and fugitive emissions profile of Torrens Island A</t>
  </si>
  <si>
    <t>Bomen Solar Farm</t>
  </si>
  <si>
    <t>Darlington Point Solar Farm</t>
  </si>
  <si>
    <t>Molong Solar Farm</t>
  </si>
  <si>
    <t>Sunraysia Solar Farm</t>
  </si>
  <si>
    <t>Limondale Solar Farm 1</t>
  </si>
  <si>
    <t>Wellington Solar Farm</t>
  </si>
  <si>
    <t>Goonumbla Solar Farm</t>
  </si>
  <si>
    <t>Bango 973 Wind Farm</t>
  </si>
  <si>
    <t>Biala Wind Farm</t>
  </si>
  <si>
    <t>Crudine Ridge Wind Farm</t>
  </si>
  <si>
    <t>Kennedy Energy Park Wind Farm</t>
  </si>
  <si>
    <t>Maryrorough Solar Farm</t>
  </si>
  <si>
    <t>Kennedy Energy Park Solar Farm</t>
  </si>
  <si>
    <t>Warwick Solar Farm</t>
  </si>
  <si>
    <t>Gangarri Solar Farm</t>
  </si>
  <si>
    <t>Middlemount Sun Farm</t>
  </si>
  <si>
    <t>Temporary Generation South</t>
  </si>
  <si>
    <t>Lincoln Gap Wind Farm - stage 2</t>
  </si>
  <si>
    <t>Granville Harbour Wind Farm</t>
  </si>
  <si>
    <t>Berrybank Wind Farm</t>
  </si>
  <si>
    <t>Bulgana Green Power Hub - Wind Farm</t>
  </si>
  <si>
    <t>Glenrowan West Sun Farm</t>
  </si>
  <si>
    <t>Moorabool Wind Farm</t>
  </si>
  <si>
    <t>Stockyard Hill Wind Farm</t>
  </si>
  <si>
    <t>Kiamal Solar Farm stage 1</t>
  </si>
  <si>
    <t>Yatpool Solar Farm</t>
  </si>
  <si>
    <t>Cohuna Solar Farm</t>
  </si>
  <si>
    <t>Winton Solar Farm</t>
  </si>
  <si>
    <t xml:space="preserve">Note: Temporary Generation South is using the  emissions  values of  new entrants OCGT in South  Australia. </t>
  </si>
  <si>
    <t>https://aemo.com.au/-/media/files/major-publications/isp/2022-forecasting-assumptions-update/forecasting-assumptions-update-workbook.xlsx?la=en</t>
  </si>
  <si>
    <t>2022_06_30 - Auxiliary_2022</t>
  </si>
  <si>
    <t>2022_06_30 - Emissions_2022</t>
  </si>
  <si>
    <t>2022_08_31 - Auxiliary_2022b</t>
  </si>
  <si>
    <t>2022_08_31 - Emissions_2022b</t>
  </si>
  <si>
    <t>All units take the auxiliary rate of their respective fuel type.</t>
  </si>
  <si>
    <t>Black Coal (advanced ultra supercritical PC)</t>
  </si>
  <si>
    <t>Black Coal (advanced ultra supercritical PC) with CCS</t>
  </si>
  <si>
    <t>OCGT (small GT)</t>
  </si>
  <si>
    <t>OCGT (large GT)</t>
  </si>
  <si>
    <t>CCGT with CCS</t>
  </si>
  <si>
    <t>Solar Thermal (12hrs Storage)</t>
  </si>
  <si>
    <t>Battery storage (1hr storage)</t>
  </si>
  <si>
    <t>Source: July 2022 Generation Information</t>
  </si>
  <si>
    <t>Battery Storage (8hrs storage)</t>
  </si>
  <si>
    <t>Wind - Offshore</t>
  </si>
  <si>
    <t>Pumped Hydro (8hrs storage)</t>
  </si>
  <si>
    <t>BOTN - Cethana</t>
  </si>
  <si>
    <t>Hydrogen reciprocating engines</t>
  </si>
  <si>
    <t xml:space="preserve">Notes: </t>
  </si>
  <si>
    <t>1. Sourced from Aurecon 2021-22 AEMO costs and technical parameter review.</t>
  </si>
  <si>
    <t>2. Pumped Hydro is sourced from information provided by Hydro Tasmania.</t>
  </si>
  <si>
    <t>3. Battery auxiliary is included in the round-trip efficiency.</t>
  </si>
  <si>
    <t>4. Wind and solar PV auxiliary rates using average rates for existing, committed and anticipated generation.</t>
  </si>
  <si>
    <t>Emissions intensity</t>
  </si>
  <si>
    <t>Existing, Committed and Anticipated generators</t>
  </si>
  <si>
    <t>New entrant technologies</t>
  </si>
  <si>
    <t>The scope 1 emissions intensity for existing facilities is provided by NGER 2019-20.</t>
  </si>
  <si>
    <t>The scope 1 emission intensity for committed and new entrants generators is calculated by AEMO as the product of the technology heat rate from Aurecon 2021-22 and emission factors from GHD 2018.</t>
  </si>
  <si>
    <t>Scope 1 emissions intensity (kg/MWh as-gen)</t>
  </si>
  <si>
    <t>Battery Storage (1hr storage)</t>
  </si>
  <si>
    <t>Battery storage (8hrs storage)</t>
  </si>
  <si>
    <t>Bolivar Power Station</t>
  </si>
  <si>
    <t>All Pumped Hydro</t>
  </si>
  <si>
    <t>All Large scale solar PV</t>
  </si>
  <si>
    <t>All Wind</t>
  </si>
  <si>
    <t>All Hydro</t>
  </si>
  <si>
    <t>All Battery Storage</t>
  </si>
  <si>
    <t>Battery Storage</t>
  </si>
  <si>
    <t>Kurri Kurri</t>
  </si>
  <si>
    <t>Snapper Point Power Station</t>
  </si>
  <si>
    <t>Tallawarra B</t>
  </si>
  <si>
    <t>Notes:</t>
  </si>
  <si>
    <t>1. Yarwun Cogen emission is an average of CCGT values in QLD</t>
  </si>
  <si>
    <t xml:space="preserve">2. Bolivar Power Station and  Snapper Point South Station use the emission intensity of new entrant OCGTs (small GT). </t>
  </si>
  <si>
    <t>3. Kurri Kurri and Tallawara B  use the emission intensity of new entrant OCGTs (large GT).</t>
  </si>
  <si>
    <t>Source: February 2022 Generation Information</t>
  </si>
  <si>
    <t>Hydrogen turbine (large)</t>
  </si>
  <si>
    <t>1. Sourced from Aurecon 2020-21 AEMO costs and technical parameter review.</t>
  </si>
  <si>
    <t>The scope 1 emission intensity for committed and new entrants generators is calculated by AEMO as the product of the technology heat rate from Aurecon 2020-21 and emission factors from GHD 2018.</t>
  </si>
  <si>
    <t xml:space="preserve">Kurri Kurri </t>
  </si>
  <si>
    <t xml:space="preserve">2. Temporary Generation South and  Snapper Point South Station use the emission intensity of new entrant OCGTs (small GT). </t>
  </si>
  <si>
    <t>https://aemo.com.au/-/media/files/electricity/nem/planning_and_forecasting/isp/2018/2018-integrated-system-plan--modelling-assumptions.xlsx?la=en&amp;hash=AC9C8314AB0DBA5018AEC88EFC058661</t>
  </si>
  <si>
    <t>Auxiliary load is also called "parasitic load" or "self load" and refers to energy generated for use within power stations</t>
  </si>
  <si>
    <t>Solar PV</t>
  </si>
  <si>
    <t>Mount Piper</t>
  </si>
  <si>
    <t>Vales Point</t>
  </si>
  <si>
    <t>Reciprocating engine</t>
  </si>
  <si>
    <t>Callide Power Plant</t>
  </si>
  <si>
    <t>Black Coal (HELE)</t>
  </si>
  <si>
    <t>Solar Thermal Central Receiver (6 hrs storage)</t>
  </si>
  <si>
    <t>Loy Yang A</t>
  </si>
  <si>
    <t>Yallourn</t>
  </si>
  <si>
    <t>Smithfield</t>
  </si>
  <si>
    <t>Barcaldine</t>
  </si>
  <si>
    <t>Condamine</t>
  </si>
  <si>
    <t>Oakey</t>
  </si>
  <si>
    <t>Swanbank E</t>
  </si>
  <si>
    <t>Yabulu (Townsville)</t>
  </si>
  <si>
    <t>Yarwun</t>
  </si>
  <si>
    <t>Dry Creek</t>
  </si>
  <si>
    <t>Mintaro</t>
  </si>
  <si>
    <t>Tamar Valley</t>
  </si>
  <si>
    <t>Mount Stuart</t>
  </si>
  <si>
    <t>Port Lincoln</t>
  </si>
  <si>
    <t>Port Lincoln 3</t>
  </si>
  <si>
    <t>Port Stanvac</t>
  </si>
  <si>
    <t>All hydro</t>
  </si>
  <si>
    <t>All wind</t>
  </si>
  <si>
    <t>All solar</t>
  </si>
  <si>
    <t>Generic new entrant units, committed and advanced projects</t>
  </si>
  <si>
    <t>Emissions (kg/MWh)</t>
  </si>
  <si>
    <r>
      <t>Barker Inlet</t>
    </r>
    <r>
      <rPr>
        <vertAlign val="superscript"/>
        <sz val="11"/>
        <color theme="0"/>
        <rFont val="Calibri"/>
        <family val="2"/>
        <scheme val="minor"/>
      </rPr>
      <t>2</t>
    </r>
  </si>
  <si>
    <t>Pumped Hydro (6hrs storage) / Large Scale Battery Storage (2hrs storage)</t>
  </si>
  <si>
    <r>
      <t>New entrant combustion emissions</t>
    </r>
    <r>
      <rPr>
        <b/>
        <vertAlign val="superscript"/>
        <sz val="13"/>
        <color theme="3"/>
        <rFont val="Calibri"/>
        <family val="2"/>
        <scheme val="minor"/>
      </rPr>
      <t>3</t>
    </r>
  </si>
  <si>
    <t>Emissions (kg/GJ)</t>
  </si>
  <si>
    <t>New entrant fugitive emissions</t>
  </si>
  <si>
    <t>Gas Emissions (kg/GJ)</t>
  </si>
  <si>
    <t>Coal Emissions (kg/GJ)</t>
  </si>
  <si>
    <t>Vic</t>
  </si>
  <si>
    <t>Derived new entrant emissions (kg/MWh)</t>
  </si>
  <si>
    <t>New entrant</t>
  </si>
  <si>
    <r>
      <t>Emissions</t>
    </r>
    <r>
      <rPr>
        <vertAlign val="superscript"/>
        <sz val="11"/>
        <color theme="0"/>
        <rFont val="Calibri"/>
        <family val="2"/>
        <scheme val="minor"/>
      </rPr>
      <t>4</t>
    </r>
  </si>
  <si>
    <t>Qld OCGT</t>
  </si>
  <si>
    <t>Qld CCGT</t>
  </si>
  <si>
    <t>NSW OCGT</t>
  </si>
  <si>
    <t>NSW CCGT</t>
  </si>
  <si>
    <t>Vic OCGT</t>
  </si>
  <si>
    <t>Yabulu</t>
  </si>
  <si>
    <t>Vic CCGT</t>
  </si>
  <si>
    <t>Yabulu Steam Turbine</t>
  </si>
  <si>
    <t>SA OCGT</t>
  </si>
  <si>
    <t>SA CCGT</t>
  </si>
  <si>
    <t>Tas OCGT</t>
  </si>
  <si>
    <t>Tas CCGT</t>
  </si>
  <si>
    <t>Qld Coal (HELE)</t>
  </si>
  <si>
    <t>NSW Coal (HELE)</t>
  </si>
  <si>
    <t>SA Coal (HELE)</t>
  </si>
  <si>
    <t>2. Based on emissions factor of gas, modelled heat rate and fugitive emissions profile of Torrens Island A</t>
  </si>
  <si>
    <t>3. New entrant gas units use standard emissions rate for natural gas combined with heat rates to derive emissions.</t>
  </si>
  <si>
    <t>4. Based on a new entrant with 2017 heat rate</t>
  </si>
  <si>
    <t>Tamar Valley GT</t>
  </si>
  <si>
    <t>Tamar Valley ST</t>
  </si>
  <si>
    <t>Angaston1</t>
  </si>
  <si>
    <t>Lonsdale1</t>
  </si>
  <si>
    <r>
      <t>Port Stanvac</t>
    </r>
    <r>
      <rPr>
        <vertAlign val="superscript"/>
        <sz val="11"/>
        <color theme="0"/>
        <rFont val="Calibri"/>
        <family val="2"/>
        <scheme val="minor"/>
      </rPr>
      <t>1</t>
    </r>
  </si>
  <si>
    <t>Tailem Bend</t>
  </si>
  <si>
    <t>1. Not present in source material; previous (2014) value retained</t>
  </si>
  <si>
    <t>No price on carbon emissions has been assumed in the modelling</t>
  </si>
  <si>
    <t>2018_07_17 - Auxiliary_2018</t>
  </si>
  <si>
    <t>2018_07_17 - Emissions_2018</t>
  </si>
  <si>
    <t>2022_06_30</t>
  </si>
  <si>
    <t>2022_08_31</t>
  </si>
  <si>
    <t>z</t>
  </si>
  <si>
    <t>2020_12_11</t>
  </si>
  <si>
    <t>2018_07_17</t>
  </si>
  <si>
    <t>Bodangora wind farm</t>
  </si>
  <si>
    <t>Capital wind farm</t>
  </si>
  <si>
    <t>Crookwell 2 wind farm</t>
  </si>
  <si>
    <t>Cullerin Range wind farm</t>
  </si>
  <si>
    <t>Gullen Range wind farm</t>
  </si>
  <si>
    <t>Gunning wind farm</t>
  </si>
  <si>
    <t>Silverton wind farm</t>
  </si>
  <si>
    <t>Sapphire wind farm</t>
  </si>
  <si>
    <t>Taralga wind farm</t>
  </si>
  <si>
    <t>Woodlawn wind farm</t>
  </si>
  <si>
    <t>Canunda wind farm</t>
  </si>
  <si>
    <t>Cathedral Rocks wind farm</t>
  </si>
  <si>
    <t>Clements Gap wind farm</t>
  </si>
  <si>
    <t>Hornsdale wind farm Stage 1</t>
  </si>
  <si>
    <t>Hornsdale wind farm Stage 2</t>
  </si>
  <si>
    <t>Hornsdale wind farm Stage 3</t>
  </si>
  <si>
    <t>Lake Bonney 1 wind farm</t>
  </si>
  <si>
    <t>Lake Bonney 2 wind farm</t>
  </si>
  <si>
    <t>Lake Bonney 3 wind farm</t>
  </si>
  <si>
    <t>Willogoleche wind farm</t>
  </si>
  <si>
    <t>Mount Millar wind farm</t>
  </si>
  <si>
    <t>Snowtown wind farm</t>
  </si>
  <si>
    <t>Starfish Hill wind farm</t>
  </si>
  <si>
    <t>Waterloo wind farm</t>
  </si>
  <si>
    <t>Wattle Point wind farm</t>
  </si>
  <si>
    <t>Musselroe wind farm</t>
  </si>
  <si>
    <t>Woolnorth wind farm</t>
  </si>
  <si>
    <t>Ararat wind farm</t>
  </si>
  <si>
    <t>Bald Hills wind farm</t>
  </si>
  <si>
    <t>Challicum Hills wind farm</t>
  </si>
  <si>
    <t>Kiata wind farm</t>
  </si>
  <si>
    <t>Macarthur wind farm</t>
  </si>
  <si>
    <t>Mortons Lane wind farm</t>
  </si>
  <si>
    <t>Mt Gellibrand wind farm</t>
  </si>
  <si>
    <t>Oaklands Hill wind farm</t>
  </si>
  <si>
    <t>Portland wind farm</t>
  </si>
  <si>
    <t>Salt Creek wind farm</t>
  </si>
  <si>
    <t>Waubra wind farm</t>
  </si>
  <si>
    <t>Yambuk wind farm</t>
  </si>
  <si>
    <t>Yaloak South wind farm</t>
  </si>
  <si>
    <t>Carwarp Solar Farm stage 1</t>
  </si>
  <si>
    <t>Mortlake South Wind Farm</t>
  </si>
  <si>
    <t>2020_07_30</t>
  </si>
  <si>
    <t>Hornsdale Power Reserve Unit 1</t>
  </si>
  <si>
    <t>Dalrymple North BESS</t>
  </si>
  <si>
    <t>Ballarat Energy Storage System</t>
  </si>
  <si>
    <t>Bulgana Green Power Hub - BESS</t>
  </si>
  <si>
    <t>Gannawarra Energy Storage System</t>
  </si>
  <si>
    <t>Lincoln Gap BESS</t>
  </si>
  <si>
    <t>Lake Bonney BESS1</t>
  </si>
  <si>
    <t>EMISSIONS</t>
  </si>
  <si>
    <t>Large Scale Solar PV</t>
  </si>
  <si>
    <t>Port Stanvac1</t>
  </si>
  <si>
    <t>Comparison of Auxilary Load and Emissions Factors of Generators historically in the NEM</t>
  </si>
  <si>
    <t>AUXLOAD_existing</t>
  </si>
  <si>
    <t>Auxiliary load factors (%) from various ISP assumption datasets</t>
  </si>
  <si>
    <t>Plant Emissions intensity factors from various ISP assumption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</si>
</sst>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_-;\-* #,##0.0_-;_-* &quot;-&quot;??_-;_-@_-"/>
    <numFmt numFmtId="165" formatCode="0.0"/>
    <numFmt numFmtId="166" formatCode="0.0000"/>
  </numFmts>
  <fonts count="3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00B050"/>
      <name val="Arial"/>
      <family val="2"/>
    </font>
    <font>
      <u/>
      <sz val="8"/>
      <name val="Arial"/>
      <family val="2"/>
    </font>
    <font>
      <sz val="10"/>
      <color theme="1"/>
      <name val="Arial"/>
      <family val="2"/>
    </font>
    <font>
      <b/>
      <sz val="8"/>
      <color theme="1"/>
      <name val="Arial"/>
      <family val="2"/>
    </font>
    <font>
      <b/>
      <sz val="11"/>
      <color theme="1"/>
      <name val="Arial"/>
      <family val="2"/>
    </font>
    <font>
      <b/>
      <sz val="13"/>
      <color theme="1"/>
      <name val="Arial"/>
      <family val="2"/>
    </font>
    <font>
      <sz val="10"/>
      <name val="Arial"/>
      <family val="2"/>
    </font>
    <font>
      <sz val="10"/>
      <color theme="0"/>
      <name val="Arial"/>
      <family val="2"/>
    </font>
    <font>
      <sz val="8"/>
      <color theme="1"/>
      <name val="Arial"/>
      <family val="2"/>
    </font>
    <font>
      <sz val="8"/>
      <name val="Calibri"/>
      <family val="2"/>
      <scheme val="minor"/>
    </font>
    <font>
      <b/>
      <vertAlign val="superscript"/>
      <sz val="13"/>
      <color theme="3"/>
      <name val="Calibri"/>
      <family val="2"/>
      <scheme val="minor"/>
    </font>
    <font>
      <sz val="11"/>
      <color theme="0"/>
      <name val="Calibri Light"/>
      <family val="2"/>
      <scheme val="major"/>
    </font>
    <font>
      <sz val="10"/>
      <color rgb="FF222324"/>
      <name val="Arial"/>
      <family val="2"/>
    </font>
    <font>
      <b/>
      <sz val="13"/>
      <color theme="3"/>
      <name val="Abadi"/>
      <family val="2"/>
    </font>
    <font>
      <sz val="10"/>
      <color theme="1"/>
      <name val="Abadi"/>
      <family val="2"/>
    </font>
    <font>
      <sz val="11"/>
      <color rgb="FFFFFFFF"/>
      <name val="Calibri Light"/>
      <family val="2"/>
      <scheme val="major"/>
    </font>
    <font>
      <sz val="10"/>
      <color rgb="FFFFFFFF"/>
      <name val="Arial"/>
      <family val="2"/>
    </font>
    <font>
      <sz val="8"/>
      <color rgb="FF222324"/>
      <name val="Arial"/>
      <family val="2"/>
    </font>
    <font>
      <sz val="8"/>
      <name val="Arial"/>
      <family val="2"/>
    </font>
    <font>
      <b/>
      <sz val="11"/>
      <color rgb="FFFF0000"/>
      <name val="Arial"/>
      <family val="2"/>
    </font>
    <font>
      <vertAlign val="superscript"/>
      <sz val="11"/>
      <color theme="0"/>
      <name val="Calibri"/>
      <family val="2"/>
      <scheme val="minor"/>
    </font>
    <font>
      <i/>
      <sz val="11"/>
      <color theme="1"/>
      <name val="Calibri"/>
      <family val="2"/>
      <scheme val="minor"/>
    </font>
  </fonts>
  <fills count="15">
    <fill>
      <patternFill patternType="none"/>
    </fill>
    <fill>
      <patternFill patternType="gray125"/>
    </fill>
    <fill>
      <patternFill patternType="solid">
        <fgColor theme="4"/>
      </patternFill>
    </fill>
    <fill>
      <patternFill patternType="solid">
        <fgColor theme="5"/>
      </patternFill>
    </fill>
    <fill>
      <patternFill patternType="solid">
        <fgColor theme="0" tint="-4.9989318521683403E-2"/>
        <bgColor indexed="64"/>
      </patternFill>
    </fill>
    <fill>
      <patternFill patternType="solid">
        <fgColor theme="0"/>
        <bgColor indexed="64"/>
      </patternFill>
    </fill>
    <fill>
      <patternFill patternType="solid">
        <fgColor rgb="FFE9E7E2"/>
        <bgColor indexed="64"/>
      </patternFill>
    </fill>
    <fill>
      <patternFill patternType="solid">
        <fgColor rgb="FF948671"/>
        <bgColor indexed="64"/>
      </patternFill>
    </fill>
    <fill>
      <patternFill patternType="solid">
        <fgColor theme="4"/>
        <bgColor indexed="64"/>
      </patternFill>
    </fill>
    <fill>
      <patternFill patternType="solid">
        <fgColor rgb="FFF2F2F2"/>
        <bgColor rgb="FF000000"/>
      </patternFill>
    </fill>
    <fill>
      <patternFill patternType="solid">
        <fgColor rgb="FFC41230"/>
        <bgColor rgb="FFFFFFFF"/>
      </patternFill>
    </fill>
    <fill>
      <patternFill patternType="solid">
        <fgColor rgb="FF360F3C"/>
        <bgColor rgb="FFFFFFFF"/>
      </patternFill>
    </fill>
    <fill>
      <patternFill patternType="solid">
        <fgColor rgb="FFE9E7E2"/>
        <bgColor rgb="FF000000"/>
      </patternFill>
    </fill>
    <fill>
      <patternFill patternType="solid">
        <fgColor theme="0"/>
        <bgColor rgb="FF000000"/>
      </patternFill>
    </fill>
    <fill>
      <patternFill patternType="solid">
        <fgColor rgb="FFFFFFFF"/>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top style="medium">
        <color theme="0"/>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theme="0"/>
      </left>
      <right style="medium">
        <color theme="0"/>
      </right>
      <top style="medium">
        <color theme="0"/>
      </top>
      <bottom/>
      <diagonal/>
    </border>
  </borders>
  <cellStyleXfs count="17">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6" fillId="2" borderId="0" applyNumberFormat="0" applyBorder="0" applyAlignment="0" applyProtection="0"/>
    <xf numFmtId="0" fontId="6" fillId="3" borderId="0" applyNumberFormat="0" applyBorder="0" applyAlignment="0" applyProtection="0"/>
    <xf numFmtId="0" fontId="7" fillId="0" borderId="0" applyNumberFormat="0" applyFill="0" applyBorder="0" applyAlignment="0" applyProtection="0"/>
    <xf numFmtId="0" fontId="9" fillId="0" borderId="0" applyNumberFormat="0" applyFill="0" applyBorder="0" applyAlignment="0" applyProtection="0"/>
    <xf numFmtId="0" fontId="11" fillId="4" borderId="0"/>
    <xf numFmtId="0" fontId="12" fillId="4" borderId="0" applyNumberFormat="0" applyFill="0" applyBorder="0" applyAlignment="0" applyProtection="0"/>
    <xf numFmtId="164" fontId="14" fillId="0" borderId="4" applyNumberFormat="0" applyAlignment="0">
      <alignment horizontal="center"/>
    </xf>
    <xf numFmtId="164" fontId="14" fillId="6" borderId="4" applyNumberFormat="0" applyAlignment="0">
      <alignment horizontal="center"/>
    </xf>
    <xf numFmtId="0" fontId="15" fillId="7" borderId="4">
      <alignment horizontal="center"/>
    </xf>
    <xf numFmtId="0" fontId="16" fillId="4" borderId="0" applyNumberFormat="0" applyFill="0" applyBorder="0" applyAlignment="0" applyProtection="0"/>
    <xf numFmtId="0" fontId="19" fillId="2" borderId="0" applyNumberFormat="0" applyBorder="0" applyAlignment="0" applyProtection="0"/>
    <xf numFmtId="0" fontId="19" fillId="3" borderId="0" applyNumberFormat="0" applyBorder="0" applyAlignment="0" applyProtection="0"/>
  </cellStyleXfs>
  <cellXfs count="101">
    <xf numFmtId="0" fontId="0" fillId="0" borderId="0" xfId="0"/>
    <xf numFmtId="0" fontId="8" fillId="4" borderId="0" xfId="0" applyFont="1" applyFill="1"/>
    <xf numFmtId="0" fontId="9" fillId="4" borderId="0" xfId="8" applyFill="1"/>
    <xf numFmtId="0" fontId="10" fillId="4" borderId="0" xfId="0" applyFont="1" applyFill="1"/>
    <xf numFmtId="0" fontId="10" fillId="5" borderId="0" xfId="0" applyFont="1" applyFill="1"/>
    <xf numFmtId="0" fontId="2" fillId="4" borderId="1" xfId="2" applyFill="1"/>
    <xf numFmtId="0" fontId="10" fillId="4" borderId="0" xfId="9" applyFont="1" applyAlignment="1">
      <alignment horizontal="left" vertical="top" wrapText="1"/>
    </xf>
    <xf numFmtId="0" fontId="13" fillId="4" borderId="0" xfId="10" applyFont="1" applyFill="1"/>
    <xf numFmtId="0" fontId="3" fillId="4" borderId="0" xfId="3" applyFill="1" applyBorder="1"/>
    <xf numFmtId="0" fontId="6" fillId="2" borderId="4" xfId="5" applyBorder="1" applyAlignment="1">
      <alignment horizontal="center" vertical="center" wrapText="1"/>
    </xf>
    <xf numFmtId="0" fontId="6" fillId="2" borderId="5" xfId="5" applyBorder="1" applyAlignment="1">
      <alignment horizontal="center" vertical="center" wrapText="1"/>
    </xf>
    <xf numFmtId="0" fontId="6" fillId="3" borderId="4" xfId="6" applyBorder="1" applyAlignment="1">
      <alignment horizontal="left"/>
    </xf>
    <xf numFmtId="165" fontId="14" fillId="0" borderId="4" xfId="11" applyNumberFormat="1" applyAlignment="1"/>
    <xf numFmtId="2" fontId="14" fillId="0" borderId="4" xfId="11" applyNumberFormat="1" applyAlignment="1"/>
    <xf numFmtId="0" fontId="14" fillId="0" borderId="4" xfId="11" applyNumberFormat="1" applyAlignment="1"/>
    <xf numFmtId="165" fontId="14" fillId="6" borderId="4" xfId="12" applyNumberFormat="1" applyAlignment="1"/>
    <xf numFmtId="2" fontId="14" fillId="6" borderId="4" xfId="12" applyNumberFormat="1" applyAlignment="1"/>
    <xf numFmtId="0" fontId="14" fillId="6" borderId="4" xfId="1" applyNumberFormat="1" applyFont="1" applyFill="1" applyBorder="1" applyAlignment="1"/>
    <xf numFmtId="0" fontId="15" fillId="4" borderId="0" xfId="13" applyFill="1" applyBorder="1" applyAlignment="1">
      <alignment horizontal="left"/>
    </xf>
    <xf numFmtId="2" fontId="14" fillId="4" borderId="0" xfId="12" applyNumberFormat="1" applyFill="1" applyBorder="1" applyAlignment="1"/>
    <xf numFmtId="0" fontId="6" fillId="8" borderId="5" xfId="5" applyFill="1" applyBorder="1" applyAlignment="1">
      <alignment horizontal="center" vertical="center" wrapText="1"/>
    </xf>
    <xf numFmtId="0" fontId="6" fillId="2" borderId="5" xfId="5" applyNumberFormat="1" applyBorder="1" applyAlignment="1">
      <alignment horizontal="center" vertical="center" wrapText="1"/>
    </xf>
    <xf numFmtId="2" fontId="14" fillId="0" borderId="4" xfId="11" applyNumberFormat="1" applyAlignment="1">
      <alignment horizontal="right"/>
    </xf>
    <xf numFmtId="2" fontId="14" fillId="6" borderId="4" xfId="12" applyNumberFormat="1" applyAlignment="1">
      <alignment horizontal="right"/>
    </xf>
    <xf numFmtId="0" fontId="16" fillId="4" borderId="0" xfId="14" applyFill="1" applyBorder="1" applyAlignment="1">
      <alignment horizontal="left"/>
    </xf>
    <xf numFmtId="2" fontId="14" fillId="4" borderId="0" xfId="11" applyNumberFormat="1" applyFill="1" applyBorder="1" applyAlignment="1"/>
    <xf numFmtId="0" fontId="16" fillId="4" borderId="0" xfId="14" applyFill="1" applyBorder="1" applyAlignment="1">
      <alignment horizontal="left" vertical="top" wrapText="1"/>
    </xf>
    <xf numFmtId="0" fontId="5" fillId="0" borderId="0" xfId="0" applyFont="1"/>
    <xf numFmtId="0" fontId="16" fillId="4" borderId="0" xfId="14" applyFill="1" applyAlignment="1">
      <alignment horizontal="left"/>
    </xf>
    <xf numFmtId="2" fontId="14" fillId="5" borderId="4" xfId="12" applyNumberFormat="1" applyFill="1" applyAlignment="1"/>
    <xf numFmtId="0" fontId="16" fillId="4" borderId="0" xfId="14" applyFill="1" applyAlignment="1">
      <alignment horizontal="left" vertical="top" wrapText="1"/>
    </xf>
    <xf numFmtId="0" fontId="14" fillId="4" borderId="0" xfId="13" applyFont="1" applyFill="1" applyBorder="1" applyAlignment="1">
      <alignment horizontal="left"/>
    </xf>
    <xf numFmtId="0" fontId="14" fillId="4" borderId="0" xfId="0" applyFont="1" applyFill="1"/>
    <xf numFmtId="0" fontId="10" fillId="4" borderId="0" xfId="13" applyFont="1" applyFill="1" applyBorder="1" applyAlignment="1">
      <alignment horizontal="left"/>
    </xf>
    <xf numFmtId="0" fontId="10" fillId="4" borderId="0" xfId="0" applyFont="1" applyFill="1" applyAlignment="1">
      <alignment vertical="top"/>
    </xf>
    <xf numFmtId="0" fontId="10" fillId="4" borderId="0" xfId="0" applyFont="1" applyFill="1" applyAlignment="1">
      <alignment horizontal="left" vertical="top" wrapText="1"/>
    </xf>
    <xf numFmtId="0" fontId="10" fillId="4" borderId="0" xfId="0" applyFont="1" applyFill="1" applyAlignment="1">
      <alignment horizontal="left" vertical="top"/>
    </xf>
    <xf numFmtId="0" fontId="3" fillId="4" borderId="2" xfId="3" applyFill="1"/>
    <xf numFmtId="0" fontId="13" fillId="4" borderId="0" xfId="0" applyFont="1" applyFill="1"/>
    <xf numFmtId="0" fontId="19" fillId="2" borderId="4" xfId="15" applyBorder="1" applyAlignment="1">
      <alignment horizontal="center" vertical="center" wrapText="1"/>
    </xf>
    <xf numFmtId="0" fontId="19" fillId="2" borderId="5" xfId="15" applyBorder="1" applyAlignment="1">
      <alignment horizontal="center" vertical="center" wrapText="1"/>
    </xf>
    <xf numFmtId="0" fontId="19" fillId="3" borderId="4" xfId="16" applyBorder="1" applyAlignment="1">
      <alignment horizontal="left"/>
    </xf>
    <xf numFmtId="166" fontId="10" fillId="4" borderId="0" xfId="0" applyNumberFormat="1" applyFont="1" applyFill="1"/>
    <xf numFmtId="0" fontId="20" fillId="9" borderId="0" xfId="0" applyFont="1" applyFill="1"/>
    <xf numFmtId="0" fontId="20" fillId="9" borderId="0" xfId="0" applyFont="1" applyFill="1" applyAlignment="1">
      <alignment horizontal="center"/>
    </xf>
    <xf numFmtId="0" fontId="4" fillId="4" borderId="3" xfId="4" applyFill="1"/>
    <xf numFmtId="0" fontId="21" fillId="4" borderId="0" xfId="3" applyFont="1" applyFill="1" applyBorder="1"/>
    <xf numFmtId="0" fontId="22" fillId="4" borderId="0" xfId="0" applyFont="1" applyFill="1"/>
    <xf numFmtId="0" fontId="10" fillId="4" borderId="0" xfId="0" applyFont="1" applyFill="1" applyAlignment="1">
      <alignment vertical="center"/>
    </xf>
    <xf numFmtId="0" fontId="23" fillId="10" borderId="7" xfId="15" applyFont="1" applyFill="1" applyBorder="1" applyAlignment="1">
      <alignment horizontal="center" vertical="center" wrapText="1"/>
    </xf>
    <xf numFmtId="0" fontId="19" fillId="11" borderId="8" xfId="16" applyFill="1" applyBorder="1" applyAlignment="1">
      <alignment horizontal="left"/>
    </xf>
    <xf numFmtId="2" fontId="14" fillId="0" borderId="8" xfId="12" applyNumberFormat="1" applyFill="1" applyBorder="1" applyAlignment="1">
      <alignment horizontal="center" vertical="center"/>
    </xf>
    <xf numFmtId="2" fontId="10" fillId="4" borderId="0" xfId="0" applyNumberFormat="1" applyFont="1" applyFill="1"/>
    <xf numFmtId="0" fontId="24" fillId="11" borderId="8" xfId="16" applyFont="1" applyFill="1" applyBorder="1" applyAlignment="1">
      <alignment horizontal="left"/>
    </xf>
    <xf numFmtId="2" fontId="14" fillId="0" borderId="8" xfId="11" applyNumberFormat="1" applyBorder="1" applyAlignment="1">
      <alignment horizontal="center"/>
    </xf>
    <xf numFmtId="0" fontId="23" fillId="11" borderId="8" xfId="16" applyFont="1" applyFill="1" applyBorder="1" applyAlignment="1">
      <alignment horizontal="left"/>
    </xf>
    <xf numFmtId="2" fontId="14" fillId="12" borderId="8" xfId="12" applyNumberFormat="1" applyFill="1" applyBorder="1" applyAlignment="1">
      <alignment horizontal="center" vertical="center"/>
    </xf>
    <xf numFmtId="2" fontId="14" fillId="12" borderId="8" xfId="12" applyNumberFormat="1" applyFill="1" applyBorder="1" applyAlignment="1">
      <alignment horizontal="center"/>
    </xf>
    <xf numFmtId="0" fontId="23" fillId="11" borderId="8" xfId="16" applyFont="1" applyFill="1" applyBorder="1" applyAlignment="1">
      <alignment horizontal="left" vertical="center"/>
    </xf>
    <xf numFmtId="0" fontId="19" fillId="11" borderId="8" xfId="16" applyFill="1" applyBorder="1" applyAlignment="1">
      <alignment horizontal="left" vertical="center"/>
    </xf>
    <xf numFmtId="0" fontId="8" fillId="4" borderId="0" xfId="0" applyFont="1" applyFill="1" applyAlignment="1">
      <alignment horizontal="left"/>
    </xf>
    <xf numFmtId="2" fontId="10" fillId="4" borderId="0" xfId="0" applyNumberFormat="1" applyFont="1" applyFill="1" applyAlignment="1">
      <alignment horizontal="left"/>
    </xf>
    <xf numFmtId="0" fontId="10" fillId="4" borderId="0" xfId="0" applyFont="1" applyFill="1" applyAlignment="1">
      <alignment horizontal="left"/>
    </xf>
    <xf numFmtId="0" fontId="10" fillId="5" borderId="0" xfId="0" applyFont="1" applyFill="1" applyAlignment="1">
      <alignment horizontal="left"/>
    </xf>
    <xf numFmtId="0" fontId="16" fillId="4" borderId="0" xfId="0" applyFont="1" applyFill="1" applyAlignment="1">
      <alignment horizontal="left"/>
    </xf>
    <xf numFmtId="0" fontId="26" fillId="4" borderId="0" xfId="0" applyFont="1" applyFill="1" applyAlignment="1">
      <alignment horizontal="left"/>
    </xf>
    <xf numFmtId="0" fontId="14" fillId="4" borderId="0" xfId="0" applyFont="1" applyFill="1" applyAlignment="1">
      <alignment horizontal="left"/>
    </xf>
    <xf numFmtId="0" fontId="25" fillId="9" borderId="0" xfId="0" applyFont="1" applyFill="1" applyAlignment="1">
      <alignment horizontal="left"/>
    </xf>
    <xf numFmtId="0" fontId="16" fillId="4" borderId="0" xfId="0" applyFont="1" applyFill="1"/>
    <xf numFmtId="0" fontId="24" fillId="13" borderId="0" xfId="0" applyFont="1" applyFill="1" applyAlignment="1">
      <alignment horizontal="left"/>
    </xf>
    <xf numFmtId="2" fontId="14" fillId="13" borderId="0" xfId="12" applyNumberFormat="1" applyFill="1" applyBorder="1" applyAlignment="1">
      <alignment horizontal="center"/>
    </xf>
    <xf numFmtId="0" fontId="20" fillId="13" borderId="0" xfId="0" applyFont="1" applyFill="1"/>
    <xf numFmtId="0" fontId="24" fillId="13" borderId="0" xfId="0" applyFont="1" applyFill="1" applyAlignment="1">
      <alignment horizontal="center"/>
    </xf>
    <xf numFmtId="0" fontId="20" fillId="13" borderId="0" xfId="0" applyFont="1" applyFill="1" applyAlignment="1">
      <alignment horizontal="center"/>
    </xf>
    <xf numFmtId="0" fontId="20" fillId="14" borderId="0" xfId="0" applyFont="1" applyFill="1"/>
    <xf numFmtId="0" fontId="20" fillId="14" borderId="0" xfId="0" applyFont="1" applyFill="1" applyAlignment="1">
      <alignment horizontal="center"/>
    </xf>
    <xf numFmtId="0" fontId="24" fillId="11" borderId="0" xfId="16" applyFont="1" applyFill="1" applyBorder="1" applyAlignment="1">
      <alignment horizontal="left"/>
    </xf>
    <xf numFmtId="0" fontId="15" fillId="3" borderId="4" xfId="16" applyFont="1" applyBorder="1" applyAlignment="1">
      <alignment horizontal="left"/>
    </xf>
    <xf numFmtId="2" fontId="14" fillId="0" borderId="4" xfId="11" applyNumberFormat="1" applyAlignment="1">
      <alignment horizontal="center"/>
    </xf>
    <xf numFmtId="2" fontId="14" fillId="6" borderId="4" xfId="12" applyNumberFormat="1" applyAlignment="1">
      <alignment horizontal="center"/>
    </xf>
    <xf numFmtId="2" fontId="14" fillId="5" borderId="4" xfId="12" applyNumberFormat="1" applyFill="1" applyAlignment="1">
      <alignment horizontal="center"/>
    </xf>
    <xf numFmtId="0" fontId="27" fillId="4" borderId="0" xfId="0" applyFont="1" applyFill="1"/>
    <xf numFmtId="166" fontId="10" fillId="5" borderId="0" xfId="0" applyNumberFormat="1" applyFont="1" applyFill="1"/>
    <xf numFmtId="0" fontId="6" fillId="3" borderId="9" xfId="6" applyBorder="1" applyAlignment="1">
      <alignment horizontal="left"/>
    </xf>
    <xf numFmtId="2" fontId="14" fillId="0" borderId="9" xfId="11" applyNumberFormat="1" applyBorder="1" applyAlignment="1"/>
    <xf numFmtId="165" fontId="10" fillId="4" borderId="0" xfId="0" applyNumberFormat="1" applyFont="1" applyFill="1"/>
    <xf numFmtId="0" fontId="16" fillId="4" borderId="0" xfId="14" applyFill="1" applyBorder="1" applyAlignment="1">
      <alignment vertical="top" wrapText="1"/>
    </xf>
    <xf numFmtId="0" fontId="3" fillId="4" borderId="2" xfId="3" applyFill="1" applyAlignment="1">
      <alignment horizontal="left"/>
    </xf>
    <xf numFmtId="0" fontId="16" fillId="4" borderId="0" xfId="14" applyFill="1"/>
    <xf numFmtId="2" fontId="10" fillId="5" borderId="0" xfId="0" applyNumberFormat="1" applyFont="1" applyFill="1"/>
    <xf numFmtId="0" fontId="7" fillId="0" borderId="0" xfId="7"/>
    <xf numFmtId="0" fontId="10" fillId="4" borderId="0" xfId="0" applyFont="1" applyFill="1" applyAlignment="1">
      <alignment horizontal="left" vertical="top" wrapText="1"/>
    </xf>
    <xf numFmtId="0" fontId="10" fillId="4" borderId="0" xfId="0" applyFont="1" applyFill="1" applyAlignment="1">
      <alignment horizontal="left" vertical="center" wrapText="1"/>
    </xf>
    <xf numFmtId="0" fontId="25" fillId="9" borderId="0" xfId="0" applyFont="1" applyFill="1" applyAlignment="1">
      <alignment vertical="center" wrapText="1"/>
    </xf>
    <xf numFmtId="0" fontId="0" fillId="0" borderId="0" xfId="0" applyAlignment="1">
      <alignment wrapText="1"/>
    </xf>
    <xf numFmtId="0" fontId="10" fillId="4" borderId="0" xfId="9" applyFont="1" applyAlignment="1">
      <alignment horizontal="left" vertical="top" wrapText="1"/>
    </xf>
    <xf numFmtId="0" fontId="10" fillId="4" borderId="6" xfId="0" applyFont="1" applyFill="1" applyBorder="1" applyAlignment="1">
      <alignment wrapText="1"/>
    </xf>
    <xf numFmtId="0" fontId="0" fillId="0" borderId="6" xfId="0" applyBorder="1" applyAlignment="1">
      <alignment wrapText="1"/>
    </xf>
    <xf numFmtId="0" fontId="11" fillId="4" borderId="0" xfId="9" applyAlignment="1">
      <alignment horizontal="left" vertical="top" wrapText="1"/>
    </xf>
    <xf numFmtId="0" fontId="16" fillId="4" borderId="0" xfId="14" applyFill="1" applyBorder="1" applyAlignment="1">
      <alignment horizontal="left" vertical="top" wrapText="1"/>
    </xf>
    <xf numFmtId="0" fontId="29" fillId="0" borderId="0" xfId="0" applyFont="1"/>
  </cellXfs>
  <cellStyles count="17">
    <cellStyle name="Accent1" xfId="5" builtinId="29"/>
    <cellStyle name="Accent1 2" xfId="15" xr:uid="{8D500123-15FA-4CFD-8B02-F11547FFB09B}"/>
    <cellStyle name="Accent2" xfId="6" builtinId="33"/>
    <cellStyle name="Accent2 2" xfId="16" xr:uid="{608986E0-DB9E-4284-8224-4635F0D38B30}"/>
    <cellStyle name="CellLabel" xfId="13" xr:uid="{98EA52B8-4C19-40E5-9643-E99038204E7F}"/>
    <cellStyle name="CellNum" xfId="11" xr:uid="{461FA5F7-0E5F-45A6-AA4B-525A57098FFD}"/>
    <cellStyle name="CellNumalt" xfId="12" xr:uid="{8B74BE07-608E-44FB-B739-D4FC86743400}"/>
    <cellStyle name="Footnote" xfId="14" xr:uid="{66D1C595-381A-4B81-8F1E-B311C5235792}"/>
    <cellStyle name="Heading 1" xfId="2" builtinId="16"/>
    <cellStyle name="Heading 2" xfId="3" builtinId="17"/>
    <cellStyle name="Heading 3" xfId="4" builtinId="18"/>
    <cellStyle name="Hyperlink" xfId="7" builtinId="8"/>
    <cellStyle name="Hyperlink 2" xfId="8" xr:uid="{2018F13A-19A1-4144-8FA9-AFDF015D964B}"/>
    <cellStyle name="Normal" xfId="0" builtinId="0"/>
    <cellStyle name="Percent" xfId="1" builtinId="5"/>
    <cellStyle name="Subtitle" xfId="9" xr:uid="{E6970427-F961-4FC0-9FF4-1B4ABC77E999}"/>
    <cellStyle name="TableTitle" xfId="10" xr:uid="{334E5507-7B65-4D28-B852-A10C9EC12BA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docs/sites/wa/Shared%20Documents/Scenarios%20and%20Assumptions/Supporting%20information/Build%20costs/2017%20technology%20cost%20inputs%202018-02-15%20-%20APGT%20upd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emocloud-my.sharepoint.com/ISP%202.0/1.%20Inputs/Build%20Cost/Capital%20cost%20Template_2018-12-18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emocloud.sharepoint.com/ISP%202.0/1.%20Inputs/Build%20Cost/Capital%20cost%20Template_2018-12-18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ESOO New Generators"/>
      <sheetName val="Generator Mapping"/>
      <sheetName val="Region Mapping"/>
      <sheetName val="Plexos - New Tech VOM"/>
      <sheetName val="New technologies"/>
      <sheetName val="Neutral N"/>
      <sheetName val="Strong N"/>
      <sheetName val="Weak N"/>
      <sheetName val="New Capital Costs - Plexos"/>
      <sheetName val="New capital costs"/>
      <sheetName val="Capital cost inputs"/>
      <sheetName val="Factorisation"/>
      <sheetName val="Connection Costs"/>
      <sheetName val="Cap cost cases"/>
      <sheetName val="Connection Costs Mapped"/>
      <sheetName val="CO2 T&amp;S"/>
      <sheetName val="New Therm Eff"/>
      <sheetName val="macro assumptions"/>
      <sheetName val="New tech inputs"/>
      <sheetName val="CO2 T&amp;S inputs"/>
      <sheetName val="BNEF 2017 storage"/>
      <sheetName val="Batt storage traj"/>
      <sheetName val="New thermal efficiency"/>
    </sheetNames>
    <sheetDataSet>
      <sheetData sheetId="0"/>
      <sheetData sheetId="1"/>
      <sheetData sheetId="2"/>
      <sheetData sheetId="3"/>
      <sheetData sheetId="4"/>
      <sheetData sheetId="5"/>
      <sheetData sheetId="6"/>
      <sheetData sheetId="7"/>
      <sheetData sheetId="8"/>
      <sheetData sheetId="9">
        <row r="4">
          <cell r="C4" t="str">
            <v>Low</v>
          </cell>
          <cell r="D4" t="str">
            <v>Neutral</v>
          </cell>
        </row>
        <row r="5">
          <cell r="C5" t="str">
            <v>Medium</v>
          </cell>
          <cell r="D5" t="str">
            <v>Strong</v>
          </cell>
        </row>
        <row r="6">
          <cell r="C6" t="str">
            <v>High</v>
          </cell>
          <cell r="D6" t="str">
            <v>Weak</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onfig"/>
      <sheetName val="Generators Build Cost DLT"/>
      <sheetName val="Batteries Build Cost DLT"/>
      <sheetName val="Generators Build Cost Input"/>
      <sheetName val="Batteries Build Cost Input"/>
      <sheetName val="Generator Mapping"/>
      <sheetName val="Technology Mapping"/>
      <sheetName val="Technology cost breakdown data"/>
      <sheetName val="Capex projections"/>
      <sheetName val="Regional Cost Factors"/>
      <sheetName val="Connection Cost Input"/>
      <sheetName val="REZ Zone mapping"/>
      <sheetName val="Entura PH costs"/>
    </sheetNames>
    <sheetDataSet>
      <sheetData sheetId="0"/>
      <sheetData sheetId="1">
        <row r="3">
          <cell r="O3" t="str">
            <v>4 Degrees</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onfig"/>
      <sheetName val="Generators Build Cost DLT"/>
      <sheetName val="Batteries Build Cost DLT"/>
      <sheetName val="Generators Build Cost Input"/>
      <sheetName val="Batteries Build Cost Input"/>
      <sheetName val="Generator Mapping"/>
      <sheetName val="Technology Mapping"/>
      <sheetName val="Technology cost breakdown data"/>
      <sheetName val="Capex projections"/>
      <sheetName val="Regional Cost Factors"/>
      <sheetName val="Connection Cost Input"/>
      <sheetName val="REZ Zone mapping"/>
      <sheetName val="Entura PH costs"/>
    </sheetNames>
    <sheetDataSet>
      <sheetData sheetId="0"/>
      <sheetData sheetId="1">
        <row r="3">
          <cell r="O3" t="str">
            <v>4 Degrees</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B25" sqref="B25"/>
    </sheetView>
    <sheetView workbookViewId="1"/>
  </sheetViews>
  <sheetFormatPr defaultRowHeight="15" x14ac:dyDescent="0.25"/>
  <cols>
    <col min="1" max="1" width="31.140625" customWidth="1"/>
    <col min="2" max="2" width="184.5703125" bestFit="1" customWidth="1"/>
  </cols>
  <sheetData>
    <row r="1" spans="1:2" x14ac:dyDescent="0.25">
      <c r="A1" t="s">
        <v>490</v>
      </c>
    </row>
    <row r="2" spans="1:2" x14ac:dyDescent="0.25">
      <c r="A2" s="100" t="s">
        <v>491</v>
      </c>
      <c r="B2" t="s">
        <v>492</v>
      </c>
    </row>
    <row r="3" spans="1:2" x14ac:dyDescent="0.25">
      <c r="A3" s="100" t="s">
        <v>487</v>
      </c>
      <c r="B3" t="s">
        <v>493</v>
      </c>
    </row>
    <row r="4" spans="1:2" x14ac:dyDescent="0.25">
      <c r="A4" s="27" t="s">
        <v>129</v>
      </c>
      <c r="B4" s="27" t="s">
        <v>128</v>
      </c>
    </row>
    <row r="5" spans="1:2" x14ac:dyDescent="0.25">
      <c r="A5" s="90" t="s">
        <v>430</v>
      </c>
      <c r="B5" t="s">
        <v>363</v>
      </c>
    </row>
    <row r="6" spans="1:2" x14ac:dyDescent="0.25">
      <c r="A6" s="90" t="s">
        <v>431</v>
      </c>
      <c r="B6" t="s">
        <v>363</v>
      </c>
    </row>
    <row r="7" spans="1:2" x14ac:dyDescent="0.25">
      <c r="A7" s="90" t="s">
        <v>122</v>
      </c>
      <c r="B7" t="s">
        <v>124</v>
      </c>
    </row>
    <row r="8" spans="1:2" x14ac:dyDescent="0.25">
      <c r="A8" s="90" t="s">
        <v>123</v>
      </c>
      <c r="B8" t="s">
        <v>124</v>
      </c>
    </row>
    <row r="9" spans="1:2" x14ac:dyDescent="0.25">
      <c r="A9" s="90" t="s">
        <v>125</v>
      </c>
      <c r="B9" t="s">
        <v>127</v>
      </c>
    </row>
    <row r="10" spans="1:2" x14ac:dyDescent="0.25">
      <c r="A10" s="90" t="s">
        <v>126</v>
      </c>
      <c r="B10" t="s">
        <v>127</v>
      </c>
    </row>
    <row r="11" spans="1:2" x14ac:dyDescent="0.25">
      <c r="A11" s="90" t="s">
        <v>312</v>
      </c>
      <c r="B11" t="s">
        <v>130</v>
      </c>
    </row>
    <row r="12" spans="1:2" x14ac:dyDescent="0.25">
      <c r="A12" s="90" t="s">
        <v>313</v>
      </c>
      <c r="B12" t="s">
        <v>130</v>
      </c>
    </row>
    <row r="13" spans="1:2" x14ac:dyDescent="0.25">
      <c r="A13" s="90" t="s">
        <v>314</v>
      </c>
      <c r="B13" t="s">
        <v>311</v>
      </c>
    </row>
    <row r="14" spans="1:2" x14ac:dyDescent="0.25">
      <c r="A14" s="90" t="s">
        <v>315</v>
      </c>
      <c r="B14" t="s">
        <v>311</v>
      </c>
    </row>
  </sheetData>
  <phoneticPr fontId="17" type="noConversion"/>
  <hyperlinks>
    <hyperlink ref="A5" location="'2018_07_17 - Auxiliary_2018'!A1" display="2018_07_17 - Auxiliary_2018" xr:uid="{D23F6427-C9BA-46B7-A549-F78D122AF6BB}"/>
    <hyperlink ref="A6" location="'2018_07_17 - Emissions_2018'!A1" display="2018_07_17 - Emissions_2018" xr:uid="{F6F19CB4-8770-4544-86B5-E848B1286F61}"/>
    <hyperlink ref="A7" location="'2020_07_30 - Auxiliary_2019'!A1" display="2020_07_30 - Auxiliary_2019" xr:uid="{8B3A261A-4FAC-4457-8C78-D1369A6EDAC2}"/>
    <hyperlink ref="A8" location="'2020_07_30 - Emissions_2019'!A1" display="2020_07_30 - Emissions_2019" xr:uid="{78DCFDF3-F294-44D0-80CB-91FCA731E43A}"/>
    <hyperlink ref="A9" location="'2020_12_11 - Auxiliary_2020'!A1" display="2020_12_11 - Auxiliary_2020" xr:uid="{9AD472B1-FD3A-42F0-9CF1-DB86A12A6179}"/>
    <hyperlink ref="A10" location="'2020_12_11 - Emissions_2020'!A1" display="2020_12_11 - Emissions_2020" xr:uid="{7432F10F-CD95-4FD4-8C2E-8214F1910BAE}"/>
    <hyperlink ref="A11" location="'2022_06_30 - Auxiliary_2022'!A1" display="2022_06_30 - Auxiliary_2022" xr:uid="{DBABDFB3-A419-46AD-B6E7-DD0FFFE3C7C7}"/>
    <hyperlink ref="A12" location="'2022_06_30 - Emissions_2022'!A1" display="2022_06_30 - Emissions_2022" xr:uid="{411112A4-0A25-4CC4-BF92-A117FCDCA52C}"/>
    <hyperlink ref="A13" location="'2022_08_31 - Auxiliary_2022b'!A1" display="2022_08_31 - Auxiliary_2022b" xr:uid="{3F5FC911-D6EC-43C1-ABCC-207B71451008}"/>
    <hyperlink ref="A14" location="'2022_08_31 - Emissions_2022b'!A1" display="2022_08_31 - Emissions_2022b" xr:uid="{770BF1E1-8AAB-4272-B735-20DC0C599F37}"/>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0730C-E96E-4EBB-AB70-C090B7665247}">
  <sheetPr>
    <tabColor theme="2" tint="-9.9978637043366805E-2"/>
  </sheetPr>
  <dimension ref="A1:N241"/>
  <sheetViews>
    <sheetView workbookViewId="0"/>
    <sheetView workbookViewId="1">
      <selection activeCell="B6" sqref="B6:D240"/>
    </sheetView>
  </sheetViews>
  <sheetFormatPr defaultColWidth="10.28515625" defaultRowHeight="12.75" x14ac:dyDescent="0.2"/>
  <cols>
    <col min="1" max="1" width="4.140625" style="4" customWidth="1"/>
    <col min="2" max="2" width="36.140625" style="4" customWidth="1"/>
    <col min="3" max="3" width="29.140625" style="4" customWidth="1"/>
    <col min="4" max="4" width="16.7109375" style="4" customWidth="1"/>
    <col min="5" max="5" width="3.5703125" style="4" customWidth="1"/>
    <col min="6" max="6" width="42.140625" style="4" bestFit="1" customWidth="1"/>
    <col min="7" max="7" width="15.42578125" style="4" bestFit="1" customWidth="1"/>
    <col min="8" max="12" width="10.28515625" style="4"/>
    <col min="13" max="14" width="0" style="4" hidden="1" customWidth="1"/>
    <col min="15" max="16384" width="10.28515625" style="4"/>
  </cols>
  <sheetData>
    <row r="1" spans="1:14" ht="15" x14ac:dyDescent="0.25">
      <c r="A1" s="1"/>
      <c r="B1" t="s">
        <v>0</v>
      </c>
      <c r="C1" s="2"/>
      <c r="D1" s="3"/>
      <c r="E1" s="3"/>
      <c r="F1" s="3"/>
      <c r="G1" s="3"/>
      <c r="H1" s="3"/>
      <c r="I1" s="3"/>
      <c r="J1" s="3"/>
      <c r="K1" s="3"/>
    </row>
    <row r="2" spans="1:14" ht="20.25" thickBot="1" x14ac:dyDescent="0.35">
      <c r="A2" s="3"/>
      <c r="B2" s="5" t="s">
        <v>1</v>
      </c>
      <c r="C2" s="5"/>
      <c r="D2" s="3"/>
      <c r="E2" s="3"/>
      <c r="F2" s="3"/>
      <c r="G2" s="3"/>
      <c r="H2" s="3"/>
      <c r="I2" s="3"/>
      <c r="J2" s="3"/>
      <c r="K2" s="3"/>
    </row>
    <row r="3" spans="1:14" ht="13.5" thickTop="1" x14ac:dyDescent="0.2">
      <c r="A3" s="3"/>
      <c r="B3" s="95" t="s">
        <v>2</v>
      </c>
      <c r="C3" s="95"/>
      <c r="D3" s="95"/>
      <c r="E3" s="95"/>
      <c r="F3" s="3"/>
      <c r="G3" s="3"/>
      <c r="H3" s="3"/>
      <c r="I3" s="3"/>
      <c r="J3" s="3"/>
      <c r="K3" s="3"/>
    </row>
    <row r="4" spans="1:14" x14ac:dyDescent="0.2">
      <c r="A4" s="3"/>
      <c r="B4" s="3"/>
      <c r="C4" s="3"/>
      <c r="D4" s="3"/>
      <c r="E4" s="3"/>
      <c r="F4" s="3"/>
      <c r="G4" s="3"/>
      <c r="H4" s="3"/>
      <c r="I4" s="3"/>
      <c r="J4" s="3"/>
      <c r="K4" s="3"/>
    </row>
    <row r="5" spans="1:14" ht="18" thickBot="1" x14ac:dyDescent="0.35">
      <c r="A5" s="3"/>
      <c r="B5" s="7" t="s">
        <v>3</v>
      </c>
      <c r="C5" s="7"/>
      <c r="D5" s="3"/>
      <c r="E5" s="3"/>
      <c r="F5" s="8" t="s">
        <v>4</v>
      </c>
      <c r="G5" s="3"/>
      <c r="H5" s="3"/>
      <c r="I5" s="3"/>
      <c r="J5" s="3"/>
      <c r="K5" s="3"/>
      <c r="M5" s="8" t="s">
        <v>5</v>
      </c>
      <c r="N5" s="3"/>
    </row>
    <row r="6" spans="1:14" ht="33" customHeight="1" thickBot="1" x14ac:dyDescent="0.25">
      <c r="A6" s="3"/>
      <c r="B6" s="9" t="s">
        <v>6</v>
      </c>
      <c r="C6" s="9" t="s">
        <v>7</v>
      </c>
      <c r="D6" s="9" t="s">
        <v>8</v>
      </c>
      <c r="E6" s="3"/>
      <c r="F6" s="10" t="s">
        <v>6</v>
      </c>
      <c r="G6" s="10" t="s">
        <v>8</v>
      </c>
      <c r="H6" s="3"/>
      <c r="I6" s="3"/>
      <c r="J6" s="3"/>
      <c r="K6" s="3"/>
      <c r="M6" s="10" t="s">
        <v>6</v>
      </c>
      <c r="N6" s="10" t="s">
        <v>8</v>
      </c>
    </row>
    <row r="7" spans="1:14" ht="15.75" thickBot="1" x14ac:dyDescent="0.3">
      <c r="A7" s="3"/>
      <c r="B7" s="11" t="s">
        <v>9</v>
      </c>
      <c r="C7" s="11" t="s">
        <v>10</v>
      </c>
      <c r="D7" s="12">
        <v>6</v>
      </c>
      <c r="E7" s="3"/>
      <c r="F7" s="11" t="s">
        <v>11</v>
      </c>
      <c r="G7" s="13">
        <v>4</v>
      </c>
      <c r="H7" s="3"/>
      <c r="I7" s="3"/>
      <c r="J7" s="3"/>
      <c r="K7" s="3"/>
      <c r="M7" s="11" t="s">
        <v>12</v>
      </c>
      <c r="N7" s="14">
        <v>1</v>
      </c>
    </row>
    <row r="8" spans="1:14" ht="15.75" thickBot="1" x14ac:dyDescent="0.3">
      <c r="A8" s="3"/>
      <c r="B8" s="11" t="s">
        <v>13</v>
      </c>
      <c r="C8" s="11" t="s">
        <v>10</v>
      </c>
      <c r="D8" s="15">
        <v>6</v>
      </c>
      <c r="E8" s="3"/>
      <c r="F8" s="11" t="s">
        <v>14</v>
      </c>
      <c r="G8" s="16">
        <v>6.01</v>
      </c>
      <c r="H8" s="3"/>
      <c r="I8" s="3"/>
      <c r="J8" s="3"/>
      <c r="K8" s="3"/>
      <c r="M8" s="11" t="s">
        <v>15</v>
      </c>
      <c r="N8" s="17">
        <v>1</v>
      </c>
    </row>
    <row r="9" spans="1:14" ht="15.75" thickBot="1" x14ac:dyDescent="0.3">
      <c r="A9" s="3"/>
      <c r="B9" s="11" t="s">
        <v>16</v>
      </c>
      <c r="C9" s="11" t="s">
        <v>10</v>
      </c>
      <c r="D9" s="12">
        <v>5</v>
      </c>
      <c r="E9" s="3"/>
      <c r="F9" s="11" t="s">
        <v>17</v>
      </c>
      <c r="G9" s="13">
        <v>1.53</v>
      </c>
      <c r="H9" s="3"/>
      <c r="I9" s="3"/>
      <c r="J9" s="3"/>
      <c r="K9" s="3"/>
      <c r="M9" s="11" t="s">
        <v>18</v>
      </c>
      <c r="N9" s="14">
        <v>1</v>
      </c>
    </row>
    <row r="10" spans="1:14" ht="15.75" thickBot="1" x14ac:dyDescent="0.3">
      <c r="A10" s="3"/>
      <c r="B10" s="11" t="s">
        <v>19</v>
      </c>
      <c r="C10" s="11" t="s">
        <v>10</v>
      </c>
      <c r="D10" s="15">
        <v>5</v>
      </c>
      <c r="E10" s="3"/>
      <c r="F10" s="11" t="s">
        <v>20</v>
      </c>
      <c r="G10" s="16">
        <v>2.5099999999999998</v>
      </c>
      <c r="H10" s="3"/>
      <c r="I10" s="3"/>
      <c r="J10" s="3"/>
      <c r="K10" s="3"/>
    </row>
    <row r="11" spans="1:14" ht="15.75" thickBot="1" x14ac:dyDescent="0.3">
      <c r="A11" s="3"/>
      <c r="B11" s="11" t="s">
        <v>21</v>
      </c>
      <c r="C11" s="11" t="s">
        <v>10</v>
      </c>
      <c r="D11" s="12">
        <v>5</v>
      </c>
      <c r="E11" s="3"/>
      <c r="F11" s="11" t="s">
        <v>22</v>
      </c>
      <c r="G11" s="13">
        <v>6.1</v>
      </c>
      <c r="H11" s="3"/>
      <c r="I11" s="3"/>
      <c r="J11" s="3"/>
      <c r="K11" s="3"/>
    </row>
    <row r="12" spans="1:14" ht="15.75" thickBot="1" x14ac:dyDescent="0.3">
      <c r="A12" s="3"/>
      <c r="B12" s="11" t="s">
        <v>23</v>
      </c>
      <c r="C12" s="11" t="s">
        <v>10</v>
      </c>
      <c r="D12" s="15">
        <v>9</v>
      </c>
      <c r="E12" s="3"/>
      <c r="F12" s="11" t="s">
        <v>24</v>
      </c>
      <c r="G12" s="16">
        <v>2</v>
      </c>
      <c r="H12" s="3"/>
      <c r="I12" s="3"/>
      <c r="J12" s="3"/>
      <c r="K12" s="3"/>
    </row>
    <row r="13" spans="1:14" ht="15.75" thickBot="1" x14ac:dyDescent="0.3">
      <c r="A13" s="3"/>
      <c r="B13" s="11" t="s">
        <v>25</v>
      </c>
      <c r="C13" s="11" t="s">
        <v>26</v>
      </c>
      <c r="D13" s="12">
        <v>6</v>
      </c>
      <c r="E13" s="3"/>
      <c r="F13" s="11" t="s">
        <v>27</v>
      </c>
      <c r="G13" s="13">
        <v>10</v>
      </c>
      <c r="H13" s="3"/>
      <c r="I13" s="3"/>
      <c r="J13" s="3"/>
      <c r="K13" s="3"/>
    </row>
    <row r="14" spans="1:14" ht="15.75" thickBot="1" x14ac:dyDescent="0.3">
      <c r="A14" s="3"/>
      <c r="B14" s="11" t="s">
        <v>28</v>
      </c>
      <c r="C14" s="11" t="s">
        <v>10</v>
      </c>
      <c r="D14" s="15">
        <v>8</v>
      </c>
      <c r="E14" s="3"/>
      <c r="F14" s="11" t="s">
        <v>15</v>
      </c>
      <c r="G14" s="16">
        <v>2</v>
      </c>
      <c r="H14" s="3"/>
      <c r="I14" s="3"/>
      <c r="J14" s="3"/>
      <c r="K14" s="3"/>
    </row>
    <row r="15" spans="1:14" ht="15.75" thickBot="1" x14ac:dyDescent="0.3">
      <c r="A15" s="3"/>
      <c r="B15" s="11" t="s">
        <v>29</v>
      </c>
      <c r="C15" s="11" t="s">
        <v>26</v>
      </c>
      <c r="D15" s="12">
        <v>9</v>
      </c>
      <c r="E15" s="3"/>
      <c r="F15" s="11" t="s">
        <v>30</v>
      </c>
      <c r="G15" s="13">
        <v>2</v>
      </c>
      <c r="H15" s="3"/>
      <c r="I15" s="3"/>
      <c r="J15" s="3"/>
      <c r="K15" s="3"/>
    </row>
    <row r="16" spans="1:14" ht="15.75" thickBot="1" x14ac:dyDescent="0.3">
      <c r="A16" s="3"/>
      <c r="B16" s="11" t="s">
        <v>31</v>
      </c>
      <c r="C16" s="11" t="s">
        <v>26</v>
      </c>
      <c r="D16" s="15">
        <v>6</v>
      </c>
      <c r="E16" s="3"/>
      <c r="F16" s="11" t="s">
        <v>32</v>
      </c>
      <c r="G16" s="16">
        <v>1</v>
      </c>
      <c r="H16" s="3"/>
      <c r="I16" s="3"/>
      <c r="J16" s="3"/>
      <c r="K16" s="3"/>
    </row>
    <row r="17" spans="1:11" ht="15.75" thickBot="1" x14ac:dyDescent="0.3">
      <c r="A17" s="3"/>
      <c r="B17" s="11" t="s">
        <v>33</v>
      </c>
      <c r="C17" s="11" t="s">
        <v>10</v>
      </c>
      <c r="D17" s="12">
        <v>9</v>
      </c>
      <c r="E17" s="3"/>
      <c r="F17" s="11" t="s">
        <v>34</v>
      </c>
      <c r="G17" s="13">
        <v>1</v>
      </c>
      <c r="H17" s="3"/>
      <c r="I17" s="3"/>
      <c r="J17" s="3"/>
      <c r="K17" s="3"/>
    </row>
    <row r="18" spans="1:11" ht="15.75" thickBot="1" x14ac:dyDescent="0.3">
      <c r="A18" s="3"/>
      <c r="B18" s="11" t="s">
        <v>35</v>
      </c>
      <c r="C18" s="11" t="s">
        <v>10</v>
      </c>
      <c r="D18" s="15">
        <v>8</v>
      </c>
      <c r="E18" s="3"/>
      <c r="F18" s="11" t="s">
        <v>36</v>
      </c>
      <c r="G18" s="16">
        <v>1</v>
      </c>
      <c r="H18" s="3"/>
      <c r="I18" s="3"/>
      <c r="J18" s="3"/>
      <c r="K18" s="3"/>
    </row>
    <row r="19" spans="1:11" ht="15.75" thickBot="1" x14ac:dyDescent="0.3">
      <c r="A19" s="3"/>
      <c r="B19" s="11" t="s">
        <v>37</v>
      </c>
      <c r="C19" s="11" t="s">
        <v>26</v>
      </c>
      <c r="D19" s="12">
        <v>6</v>
      </c>
      <c r="E19" s="3"/>
      <c r="F19" s="11" t="s">
        <v>38</v>
      </c>
      <c r="G19" s="13">
        <v>1</v>
      </c>
      <c r="H19" s="3"/>
      <c r="I19" s="3"/>
      <c r="J19" s="3"/>
      <c r="K19" s="3"/>
    </row>
    <row r="20" spans="1:11" ht="15.75" thickBot="1" x14ac:dyDescent="0.3">
      <c r="A20" s="3"/>
      <c r="B20" s="11" t="s">
        <v>39</v>
      </c>
      <c r="C20" s="11" t="s">
        <v>10</v>
      </c>
      <c r="D20" s="15">
        <v>9</v>
      </c>
      <c r="E20" s="3"/>
      <c r="F20" s="3"/>
      <c r="G20" s="3"/>
      <c r="H20" s="3"/>
      <c r="I20" s="3"/>
      <c r="J20" s="3"/>
      <c r="K20" s="3"/>
    </row>
    <row r="21" spans="1:11" ht="15.75" thickBot="1" x14ac:dyDescent="0.3">
      <c r="A21" s="3"/>
      <c r="B21" s="11" t="s">
        <v>40</v>
      </c>
      <c r="C21" s="11" t="s">
        <v>10</v>
      </c>
      <c r="D21" s="12">
        <v>8</v>
      </c>
      <c r="E21" s="3"/>
      <c r="F21" s="3"/>
      <c r="G21" s="3"/>
      <c r="H21" s="3"/>
      <c r="I21" s="3"/>
      <c r="J21" s="3"/>
      <c r="K21" s="3"/>
    </row>
    <row r="22" spans="1:11" ht="15.75" thickBot="1" x14ac:dyDescent="0.3">
      <c r="A22" s="3"/>
      <c r="B22" s="11" t="s">
        <v>41</v>
      </c>
      <c r="C22" s="11" t="s">
        <v>10</v>
      </c>
      <c r="D22" s="15">
        <v>10</v>
      </c>
      <c r="E22" s="3"/>
      <c r="F22" s="3"/>
      <c r="G22" s="3"/>
      <c r="H22" s="3"/>
      <c r="I22" s="3"/>
      <c r="J22" s="3"/>
      <c r="K22" s="3"/>
    </row>
    <row r="23" spans="1:11" ht="15.75" thickBot="1" x14ac:dyDescent="0.3">
      <c r="A23" s="3"/>
      <c r="B23" s="11" t="s">
        <v>42</v>
      </c>
      <c r="C23" s="11" t="s">
        <v>17</v>
      </c>
      <c r="D23" s="12">
        <v>1</v>
      </c>
      <c r="E23" s="3"/>
      <c r="F23" s="3"/>
      <c r="G23" s="3"/>
      <c r="H23" s="3"/>
      <c r="I23" s="3"/>
      <c r="J23" s="3"/>
      <c r="K23" s="3"/>
    </row>
    <row r="24" spans="1:11" ht="15.75" thickBot="1" x14ac:dyDescent="0.3">
      <c r="A24" s="3"/>
      <c r="B24" s="11" t="s">
        <v>43</v>
      </c>
      <c r="C24" s="11" t="s">
        <v>20</v>
      </c>
      <c r="D24" s="15">
        <v>5</v>
      </c>
      <c r="E24" s="3"/>
      <c r="F24" s="3"/>
      <c r="G24" s="3"/>
      <c r="H24" s="3"/>
      <c r="I24" s="3"/>
      <c r="J24" s="3"/>
      <c r="K24" s="3"/>
    </row>
    <row r="25" spans="1:11" ht="15.75" thickBot="1" x14ac:dyDescent="0.3">
      <c r="A25" s="3"/>
      <c r="B25" s="11" t="s">
        <v>44</v>
      </c>
      <c r="C25" s="11" t="s">
        <v>20</v>
      </c>
      <c r="D25" s="12">
        <v>3</v>
      </c>
      <c r="E25" s="3"/>
      <c r="F25" s="3"/>
      <c r="G25" s="3"/>
      <c r="H25" s="3"/>
      <c r="I25" s="3"/>
      <c r="J25" s="3"/>
      <c r="K25" s="3"/>
    </row>
    <row r="26" spans="1:11" ht="15.75" thickBot="1" x14ac:dyDescent="0.3">
      <c r="A26" s="3"/>
      <c r="B26" s="11" t="s">
        <v>45</v>
      </c>
      <c r="C26" s="11" t="s">
        <v>17</v>
      </c>
      <c r="D26" s="15">
        <v>1</v>
      </c>
      <c r="E26" s="3"/>
      <c r="F26" s="3"/>
      <c r="G26" s="3"/>
      <c r="H26" s="3"/>
      <c r="I26" s="3"/>
      <c r="J26" s="3"/>
      <c r="K26" s="3"/>
    </row>
    <row r="27" spans="1:11" ht="15.75" thickBot="1" x14ac:dyDescent="0.3">
      <c r="A27" s="3"/>
      <c r="B27" s="11" t="s">
        <v>46</v>
      </c>
      <c r="C27" s="11" t="s">
        <v>17</v>
      </c>
      <c r="D27" s="12">
        <v>1</v>
      </c>
      <c r="E27" s="3"/>
      <c r="F27" s="3"/>
      <c r="G27" s="3"/>
      <c r="H27" s="3"/>
      <c r="I27" s="3"/>
      <c r="J27" s="3"/>
      <c r="K27" s="3"/>
    </row>
    <row r="28" spans="1:11" ht="15.75" thickBot="1" x14ac:dyDescent="0.3">
      <c r="A28" s="3"/>
      <c r="B28" s="11" t="s">
        <v>47</v>
      </c>
      <c r="C28" s="11" t="s">
        <v>17</v>
      </c>
      <c r="D28" s="15">
        <v>1</v>
      </c>
      <c r="E28" s="3"/>
      <c r="F28" s="3"/>
      <c r="G28" s="3"/>
      <c r="H28" s="3"/>
      <c r="I28" s="3"/>
      <c r="J28" s="3"/>
      <c r="K28" s="3"/>
    </row>
    <row r="29" spans="1:11" ht="15.75" thickBot="1" x14ac:dyDescent="0.3">
      <c r="A29" s="3"/>
      <c r="B29" s="11" t="s">
        <v>48</v>
      </c>
      <c r="C29" s="11" t="s">
        <v>17</v>
      </c>
      <c r="D29" s="12">
        <v>1</v>
      </c>
      <c r="E29" s="3"/>
      <c r="F29" s="3"/>
      <c r="G29" s="3"/>
      <c r="H29" s="3"/>
      <c r="I29" s="3"/>
      <c r="J29" s="3"/>
      <c r="K29" s="3"/>
    </row>
    <row r="30" spans="1:11" ht="15.75" thickBot="1" x14ac:dyDescent="0.3">
      <c r="A30" s="3"/>
      <c r="B30" s="11" t="s">
        <v>49</v>
      </c>
      <c r="C30" s="11" t="s">
        <v>20</v>
      </c>
      <c r="D30" s="15">
        <v>3</v>
      </c>
      <c r="E30" s="3"/>
      <c r="F30" s="3"/>
      <c r="G30" s="3"/>
      <c r="H30" s="3"/>
      <c r="I30" s="3"/>
      <c r="J30" s="3"/>
      <c r="K30" s="3"/>
    </row>
    <row r="31" spans="1:11" ht="15.75" thickBot="1" x14ac:dyDescent="0.3">
      <c r="A31" s="3"/>
      <c r="B31" s="11" t="s">
        <v>50</v>
      </c>
      <c r="C31" s="11" t="s">
        <v>20</v>
      </c>
      <c r="D31" s="12">
        <v>6</v>
      </c>
      <c r="E31" s="3"/>
      <c r="F31" s="3"/>
      <c r="G31" s="3"/>
      <c r="H31" s="3"/>
      <c r="I31" s="3"/>
      <c r="J31" s="3"/>
      <c r="K31" s="3"/>
    </row>
    <row r="32" spans="1:11" ht="15.75" thickBot="1" x14ac:dyDescent="0.3">
      <c r="A32" s="3"/>
      <c r="B32" s="11" t="s">
        <v>51</v>
      </c>
      <c r="C32" s="11" t="s">
        <v>17</v>
      </c>
      <c r="D32" s="15">
        <v>1</v>
      </c>
      <c r="E32" s="3"/>
      <c r="F32" s="3"/>
      <c r="G32" s="3"/>
      <c r="H32" s="3"/>
      <c r="I32" s="3"/>
      <c r="J32" s="3"/>
      <c r="K32" s="3"/>
    </row>
    <row r="33" spans="1:11" ht="15.75" thickBot="1" x14ac:dyDescent="0.3">
      <c r="A33" s="3"/>
      <c r="B33" s="11" t="s">
        <v>52</v>
      </c>
      <c r="C33" s="11" t="s">
        <v>17</v>
      </c>
      <c r="D33" s="12">
        <v>1</v>
      </c>
      <c r="E33" s="3"/>
      <c r="F33" s="3"/>
      <c r="G33" s="3"/>
      <c r="H33" s="3"/>
      <c r="I33" s="3"/>
      <c r="J33" s="3"/>
      <c r="K33" s="3"/>
    </row>
    <row r="34" spans="1:11" ht="15.75" thickBot="1" x14ac:dyDescent="0.3">
      <c r="A34" s="3"/>
      <c r="B34" s="11" t="s">
        <v>53</v>
      </c>
      <c r="C34" s="11" t="s">
        <v>20</v>
      </c>
      <c r="D34" s="15">
        <v>3</v>
      </c>
      <c r="E34" s="3"/>
      <c r="F34" s="3"/>
      <c r="G34" s="3"/>
      <c r="H34" s="3"/>
      <c r="I34" s="3"/>
      <c r="J34" s="3"/>
      <c r="K34" s="3"/>
    </row>
    <row r="35" spans="1:11" ht="15.75" thickBot="1" x14ac:dyDescent="0.3">
      <c r="A35" s="3"/>
      <c r="B35" s="11" t="s">
        <v>54</v>
      </c>
      <c r="C35" s="11" t="s">
        <v>20</v>
      </c>
      <c r="D35" s="12">
        <v>3</v>
      </c>
      <c r="E35" s="3"/>
      <c r="F35" s="3"/>
      <c r="G35" s="3"/>
      <c r="H35" s="3"/>
      <c r="I35" s="3"/>
      <c r="J35" s="3"/>
      <c r="K35" s="3"/>
    </row>
    <row r="36" spans="1:11" ht="15.75" thickBot="1" x14ac:dyDescent="0.3">
      <c r="A36" s="3"/>
      <c r="B36" s="11" t="s">
        <v>55</v>
      </c>
      <c r="C36" s="11" t="s">
        <v>20</v>
      </c>
      <c r="D36" s="15">
        <v>3</v>
      </c>
      <c r="E36" s="3"/>
      <c r="F36" s="3"/>
      <c r="G36" s="3"/>
      <c r="H36" s="3"/>
      <c r="I36" s="3"/>
      <c r="J36" s="3"/>
      <c r="K36" s="3"/>
    </row>
    <row r="37" spans="1:11" ht="15.75" thickBot="1" x14ac:dyDescent="0.3">
      <c r="A37" s="3"/>
      <c r="B37" s="11" t="s">
        <v>56</v>
      </c>
      <c r="C37" s="11" t="s">
        <v>20</v>
      </c>
      <c r="D37" s="12">
        <v>2</v>
      </c>
      <c r="E37" s="3"/>
      <c r="F37" s="3"/>
      <c r="G37" s="3"/>
      <c r="H37" s="3"/>
      <c r="I37" s="3"/>
      <c r="J37" s="3"/>
      <c r="K37" s="3"/>
    </row>
    <row r="38" spans="1:11" ht="15.75" thickBot="1" x14ac:dyDescent="0.3">
      <c r="A38" s="3"/>
      <c r="B38" s="11" t="s">
        <v>57</v>
      </c>
      <c r="C38" s="11" t="s">
        <v>17</v>
      </c>
      <c r="D38" s="15">
        <v>1</v>
      </c>
      <c r="E38" s="3"/>
      <c r="F38" s="3"/>
      <c r="G38" s="3"/>
      <c r="H38" s="3"/>
      <c r="I38" s="3"/>
      <c r="J38" s="3"/>
      <c r="K38" s="3"/>
    </row>
    <row r="39" spans="1:11" ht="15.75" thickBot="1" x14ac:dyDescent="0.3">
      <c r="A39" s="3"/>
      <c r="B39" s="11" t="s">
        <v>58</v>
      </c>
      <c r="C39" s="11" t="s">
        <v>17</v>
      </c>
      <c r="D39" s="12">
        <v>1</v>
      </c>
      <c r="E39" s="3"/>
      <c r="F39" s="3"/>
      <c r="G39" s="3"/>
      <c r="H39" s="3"/>
      <c r="I39" s="3"/>
      <c r="J39" s="3"/>
      <c r="K39" s="3"/>
    </row>
    <row r="40" spans="1:11" ht="15.75" thickBot="1" x14ac:dyDescent="0.3">
      <c r="A40" s="3"/>
      <c r="B40" s="11" t="s">
        <v>59</v>
      </c>
      <c r="C40" s="11" t="s">
        <v>17</v>
      </c>
      <c r="D40" s="15">
        <v>3</v>
      </c>
      <c r="E40" s="3"/>
      <c r="F40" s="3"/>
      <c r="G40" s="3"/>
      <c r="H40" s="3"/>
      <c r="I40" s="3"/>
      <c r="J40" s="3"/>
      <c r="K40" s="3"/>
    </row>
    <row r="41" spans="1:11" ht="15.75" thickBot="1" x14ac:dyDescent="0.3">
      <c r="A41" s="3"/>
      <c r="B41" s="11" t="s">
        <v>60</v>
      </c>
      <c r="C41" s="11" t="s">
        <v>17</v>
      </c>
      <c r="D41" s="12">
        <v>3</v>
      </c>
      <c r="E41" s="3"/>
      <c r="F41" s="3"/>
      <c r="G41" s="3"/>
      <c r="H41" s="3"/>
      <c r="I41" s="3"/>
      <c r="J41" s="3"/>
      <c r="K41" s="3"/>
    </row>
    <row r="42" spans="1:11" ht="15.75" thickBot="1" x14ac:dyDescent="0.3">
      <c r="A42" s="3"/>
      <c r="B42" s="11" t="s">
        <v>61</v>
      </c>
      <c r="C42" s="11" t="s">
        <v>17</v>
      </c>
      <c r="D42" s="15">
        <v>3</v>
      </c>
      <c r="E42" s="3"/>
      <c r="F42" s="3"/>
      <c r="G42" s="3"/>
      <c r="H42" s="3"/>
      <c r="I42" s="3"/>
      <c r="J42" s="3"/>
      <c r="K42" s="3"/>
    </row>
    <row r="43" spans="1:11" ht="15.75" thickBot="1" x14ac:dyDescent="0.3">
      <c r="A43" s="3"/>
      <c r="B43" s="11" t="s">
        <v>62</v>
      </c>
      <c r="C43" s="11" t="s">
        <v>17</v>
      </c>
      <c r="D43" s="12">
        <v>1</v>
      </c>
      <c r="E43" s="3"/>
      <c r="F43" s="3"/>
      <c r="G43" s="3"/>
      <c r="H43" s="3"/>
      <c r="I43" s="3"/>
      <c r="J43" s="3"/>
      <c r="K43" s="3"/>
    </row>
    <row r="44" spans="1:11" ht="15.75" thickBot="1" x14ac:dyDescent="0.3">
      <c r="A44" s="3"/>
      <c r="B44" s="11" t="s">
        <v>63</v>
      </c>
      <c r="C44" s="11" t="s">
        <v>64</v>
      </c>
      <c r="D44" s="15">
        <v>5</v>
      </c>
      <c r="E44" s="3"/>
      <c r="F44" s="3"/>
      <c r="G44" s="3"/>
      <c r="H44" s="3"/>
      <c r="I44" s="3"/>
      <c r="J44" s="3"/>
      <c r="K44" s="3"/>
    </row>
    <row r="45" spans="1:11" ht="15.75" thickBot="1" x14ac:dyDescent="0.3">
      <c r="A45" s="3"/>
      <c r="B45" s="11" t="s">
        <v>65</v>
      </c>
      <c r="C45" s="11" t="s">
        <v>17</v>
      </c>
      <c r="D45" s="12">
        <v>1</v>
      </c>
      <c r="E45" s="3"/>
      <c r="F45" s="3"/>
      <c r="G45" s="3"/>
      <c r="H45" s="3"/>
      <c r="I45" s="3"/>
      <c r="J45" s="3"/>
      <c r="K45" s="3"/>
    </row>
    <row r="46" spans="1:11" ht="15.75" thickBot="1" x14ac:dyDescent="0.3">
      <c r="A46" s="3"/>
      <c r="B46" s="11" t="s">
        <v>66</v>
      </c>
      <c r="C46" s="11" t="s">
        <v>17</v>
      </c>
      <c r="D46" s="15">
        <v>1</v>
      </c>
      <c r="E46" s="3"/>
      <c r="F46" s="3"/>
      <c r="G46" s="3"/>
      <c r="H46" s="3"/>
      <c r="I46" s="3"/>
      <c r="J46" s="3"/>
      <c r="K46" s="3"/>
    </row>
    <row r="47" spans="1:11" ht="15.75" thickBot="1" x14ac:dyDescent="0.3">
      <c r="A47" s="3"/>
      <c r="B47" s="11" t="s">
        <v>67</v>
      </c>
      <c r="C47" s="11" t="s">
        <v>17</v>
      </c>
      <c r="D47" s="12">
        <v>1</v>
      </c>
      <c r="E47" s="3"/>
      <c r="F47" s="3"/>
      <c r="G47" s="3"/>
      <c r="H47" s="3"/>
      <c r="I47" s="3"/>
      <c r="J47" s="3"/>
      <c r="K47" s="3"/>
    </row>
    <row r="48" spans="1:11" ht="15.75" thickBot="1" x14ac:dyDescent="0.3">
      <c r="A48" s="3"/>
      <c r="B48" s="11" t="s">
        <v>68</v>
      </c>
      <c r="C48" s="11" t="s">
        <v>17</v>
      </c>
      <c r="D48" s="15">
        <v>1</v>
      </c>
      <c r="E48" s="3"/>
      <c r="F48" s="3"/>
      <c r="G48" s="3"/>
      <c r="H48" s="3"/>
      <c r="I48" s="3"/>
      <c r="J48" s="3"/>
      <c r="K48" s="3"/>
    </row>
    <row r="49" spans="1:11" ht="15.75" thickBot="1" x14ac:dyDescent="0.3">
      <c r="A49" s="3"/>
      <c r="B49" s="11" t="s">
        <v>69</v>
      </c>
      <c r="C49" s="11" t="s">
        <v>17</v>
      </c>
      <c r="D49" s="12">
        <v>1</v>
      </c>
      <c r="E49" s="3"/>
      <c r="F49" s="3"/>
      <c r="G49" s="3"/>
      <c r="H49" s="3"/>
      <c r="I49" s="3"/>
      <c r="J49" s="3"/>
      <c r="K49" s="3"/>
    </row>
    <row r="50" spans="1:11" ht="15.75" thickBot="1" x14ac:dyDescent="0.3">
      <c r="A50" s="3"/>
      <c r="B50" s="11" t="s">
        <v>70</v>
      </c>
      <c r="C50" s="11" t="s">
        <v>20</v>
      </c>
      <c r="D50" s="15">
        <v>5</v>
      </c>
      <c r="E50" s="3"/>
      <c r="F50" s="3"/>
      <c r="G50" s="3"/>
      <c r="H50" s="3"/>
      <c r="I50" s="3"/>
      <c r="J50" s="3"/>
      <c r="K50" s="3"/>
    </row>
    <row r="51" spans="1:11" ht="15.75" thickBot="1" x14ac:dyDescent="0.3">
      <c r="A51" s="3"/>
      <c r="B51" s="11" t="s">
        <v>71</v>
      </c>
      <c r="C51" s="11" t="s">
        <v>20</v>
      </c>
      <c r="D51" s="12">
        <v>2</v>
      </c>
      <c r="E51" s="3"/>
      <c r="F51" s="3"/>
      <c r="G51" s="3"/>
      <c r="H51" s="3"/>
      <c r="I51" s="3"/>
      <c r="J51" s="3"/>
      <c r="K51" s="3"/>
    </row>
    <row r="52" spans="1:11" ht="15.75" thickBot="1" x14ac:dyDescent="0.3">
      <c r="A52" s="3"/>
      <c r="B52" s="11" t="s">
        <v>72</v>
      </c>
      <c r="C52" s="11" t="s">
        <v>17</v>
      </c>
      <c r="D52" s="15">
        <v>5</v>
      </c>
      <c r="E52" s="3"/>
      <c r="F52" s="3"/>
      <c r="G52" s="3"/>
      <c r="H52" s="3"/>
      <c r="I52" s="3"/>
      <c r="J52" s="3"/>
      <c r="K52" s="3"/>
    </row>
    <row r="53" spans="1:11" ht="15.75" thickBot="1" x14ac:dyDescent="0.3">
      <c r="A53" s="3"/>
      <c r="B53" s="11" t="s">
        <v>73</v>
      </c>
      <c r="C53" s="11" t="s">
        <v>64</v>
      </c>
      <c r="D53" s="12">
        <v>5</v>
      </c>
      <c r="E53" s="3"/>
      <c r="F53" s="3"/>
      <c r="G53" s="3"/>
      <c r="H53" s="3"/>
      <c r="I53" s="3"/>
      <c r="J53" s="3"/>
      <c r="K53" s="3"/>
    </row>
    <row r="54" spans="1:11" ht="15.75" thickBot="1" x14ac:dyDescent="0.3">
      <c r="A54" s="3"/>
      <c r="B54" s="11" t="s">
        <v>74</v>
      </c>
      <c r="C54" s="11" t="s">
        <v>64</v>
      </c>
      <c r="D54" s="15">
        <v>5</v>
      </c>
      <c r="E54" s="3"/>
      <c r="F54" s="3"/>
      <c r="G54" s="3"/>
      <c r="H54" s="3"/>
      <c r="I54" s="3"/>
      <c r="J54" s="3"/>
      <c r="K54" s="3"/>
    </row>
    <row r="55" spans="1:11" ht="15.75" thickBot="1" x14ac:dyDescent="0.3">
      <c r="A55" s="3"/>
      <c r="B55" s="11" t="s">
        <v>75</v>
      </c>
      <c r="C55" s="11" t="s">
        <v>17</v>
      </c>
      <c r="D55" s="12">
        <v>3</v>
      </c>
      <c r="E55" s="3"/>
      <c r="F55" s="3"/>
      <c r="G55" s="3"/>
      <c r="H55" s="3"/>
      <c r="I55" s="3"/>
      <c r="J55" s="3"/>
      <c r="K55" s="3"/>
    </row>
    <row r="56" spans="1:11" ht="15.75" thickBot="1" x14ac:dyDescent="0.3">
      <c r="A56" s="3"/>
      <c r="B56" s="11" t="s">
        <v>76</v>
      </c>
      <c r="C56" s="11" t="s">
        <v>20</v>
      </c>
      <c r="D56" s="15">
        <v>3</v>
      </c>
      <c r="E56" s="3"/>
      <c r="F56" s="3"/>
      <c r="G56" s="3"/>
      <c r="H56" s="3"/>
      <c r="I56" s="3"/>
      <c r="J56" s="3"/>
      <c r="K56" s="3"/>
    </row>
    <row r="57" spans="1:11" ht="15.75" thickBot="1" x14ac:dyDescent="0.3">
      <c r="A57" s="3"/>
      <c r="B57" s="11" t="s">
        <v>77</v>
      </c>
      <c r="C57" s="11" t="s">
        <v>17</v>
      </c>
      <c r="D57" s="12">
        <v>1</v>
      </c>
      <c r="E57" s="3"/>
      <c r="F57" s="3"/>
      <c r="G57" s="3"/>
      <c r="H57" s="3"/>
      <c r="I57" s="3"/>
      <c r="J57" s="3"/>
      <c r="K57" s="3"/>
    </row>
    <row r="58" spans="1:11" ht="15.75" thickBot="1" x14ac:dyDescent="0.3">
      <c r="A58" s="3"/>
      <c r="B58" s="11" t="s">
        <v>78</v>
      </c>
      <c r="C58" s="11" t="s">
        <v>17</v>
      </c>
      <c r="D58" s="15">
        <v>1</v>
      </c>
      <c r="E58" s="3"/>
      <c r="F58" s="3"/>
      <c r="G58" s="3"/>
      <c r="H58" s="3"/>
      <c r="I58" s="3"/>
      <c r="J58" s="3"/>
      <c r="K58" s="3"/>
    </row>
    <row r="59" spans="1:11" ht="15.75" thickBot="1" x14ac:dyDescent="0.3">
      <c r="A59" s="3"/>
      <c r="B59" s="11" t="s">
        <v>79</v>
      </c>
      <c r="C59" s="11" t="s">
        <v>17</v>
      </c>
      <c r="D59" s="12">
        <v>1</v>
      </c>
      <c r="E59" s="3"/>
      <c r="F59" s="3"/>
      <c r="G59" s="3"/>
      <c r="H59" s="3"/>
      <c r="I59" s="3"/>
      <c r="J59" s="3"/>
      <c r="K59" s="3"/>
    </row>
    <row r="60" spans="1:11" ht="15.75" thickBot="1" x14ac:dyDescent="0.3">
      <c r="A60" s="3"/>
      <c r="B60" s="11" t="s">
        <v>80</v>
      </c>
      <c r="C60" s="11" t="s">
        <v>17</v>
      </c>
      <c r="D60" s="15">
        <v>1</v>
      </c>
      <c r="E60" s="3"/>
      <c r="F60" s="3"/>
      <c r="G60" s="3"/>
      <c r="H60" s="3"/>
      <c r="I60" s="3"/>
      <c r="J60" s="3"/>
      <c r="K60" s="3"/>
    </row>
    <row r="61" spans="1:11" ht="15.75" thickBot="1" x14ac:dyDescent="0.3">
      <c r="A61" s="3"/>
      <c r="B61" s="11" t="s">
        <v>81</v>
      </c>
      <c r="C61" s="11" t="s">
        <v>82</v>
      </c>
      <c r="D61" s="12">
        <v>2.5</v>
      </c>
      <c r="E61" s="3"/>
      <c r="F61" s="3"/>
      <c r="G61" s="3"/>
      <c r="H61" s="3"/>
      <c r="I61" s="3"/>
      <c r="J61" s="3"/>
      <c r="K61" s="3"/>
    </row>
    <row r="62" spans="1:11" ht="15.75" thickBot="1" x14ac:dyDescent="0.3">
      <c r="A62" s="3"/>
      <c r="B62" s="11" t="s">
        <v>83</v>
      </c>
      <c r="C62" s="11" t="s">
        <v>82</v>
      </c>
      <c r="D62" s="15">
        <v>2.5</v>
      </c>
      <c r="E62" s="3"/>
      <c r="F62" s="3"/>
      <c r="G62" s="3"/>
      <c r="H62" s="3"/>
      <c r="I62" s="3"/>
      <c r="J62" s="3"/>
      <c r="K62" s="3"/>
    </row>
    <row r="63" spans="1:11" ht="15.75" thickBot="1" x14ac:dyDescent="0.3">
      <c r="A63" s="3"/>
      <c r="B63" s="11" t="s">
        <v>84</v>
      </c>
      <c r="C63" s="11" t="s">
        <v>17</v>
      </c>
      <c r="D63" s="12">
        <v>8</v>
      </c>
      <c r="E63" s="3"/>
      <c r="F63" s="3"/>
      <c r="G63" s="3"/>
      <c r="H63" s="3"/>
      <c r="I63" s="3"/>
      <c r="J63" s="3"/>
      <c r="K63" s="3"/>
    </row>
    <row r="64" spans="1:11" ht="15.75" thickBot="1" x14ac:dyDescent="0.3">
      <c r="A64" s="3"/>
      <c r="B64" s="11" t="s">
        <v>85</v>
      </c>
      <c r="C64" s="11" t="s">
        <v>82</v>
      </c>
      <c r="D64" s="15">
        <v>2.5</v>
      </c>
      <c r="E64" s="3"/>
      <c r="F64" s="3"/>
      <c r="G64" s="3"/>
      <c r="H64" s="3"/>
      <c r="I64" s="3"/>
      <c r="J64" s="3"/>
      <c r="K64" s="3"/>
    </row>
    <row r="65" spans="1:11" ht="15.75" thickBot="1" x14ac:dyDescent="0.3">
      <c r="A65" s="3"/>
      <c r="B65" s="11" t="s">
        <v>86</v>
      </c>
      <c r="C65" s="11" t="s">
        <v>17</v>
      </c>
      <c r="D65" s="12">
        <v>3</v>
      </c>
      <c r="E65" s="3"/>
      <c r="F65" s="3"/>
      <c r="G65" s="3"/>
      <c r="H65" s="3"/>
      <c r="I65" s="3"/>
      <c r="J65" s="3"/>
      <c r="K65" s="3"/>
    </row>
    <row r="66" spans="1:11" ht="15.75" thickBot="1" x14ac:dyDescent="0.3">
      <c r="A66" s="3"/>
      <c r="B66" s="11" t="s">
        <v>144</v>
      </c>
      <c r="C66" s="11" t="s">
        <v>12</v>
      </c>
      <c r="D66" s="15">
        <f t="shared" ref="D66:D129" si="0">INDEX($N$7:$N$9,MATCH(C66,$M$7:$M$9,0))</f>
        <v>1</v>
      </c>
      <c r="E66" s="3"/>
      <c r="F66" s="3"/>
      <c r="G66" s="3"/>
      <c r="H66" s="3"/>
      <c r="I66" s="3"/>
      <c r="J66" s="3"/>
      <c r="K66" s="3"/>
    </row>
    <row r="67" spans="1:11" ht="15.75" thickBot="1" x14ac:dyDescent="0.3">
      <c r="A67" s="3"/>
      <c r="B67" s="11" t="s">
        <v>145</v>
      </c>
      <c r="C67" s="11" t="s">
        <v>12</v>
      </c>
      <c r="D67" s="12">
        <f t="shared" si="0"/>
        <v>1</v>
      </c>
      <c r="E67" s="3"/>
      <c r="F67" s="3"/>
      <c r="G67" s="3"/>
      <c r="H67" s="3"/>
      <c r="I67" s="3"/>
      <c r="J67" s="3"/>
      <c r="K67" s="3"/>
    </row>
    <row r="68" spans="1:11" ht="15.75" thickBot="1" x14ac:dyDescent="0.3">
      <c r="A68" s="3"/>
      <c r="B68" s="11" t="s">
        <v>146</v>
      </c>
      <c r="C68" s="11" t="s">
        <v>12</v>
      </c>
      <c r="D68" s="15">
        <f t="shared" si="0"/>
        <v>1</v>
      </c>
      <c r="E68" s="3"/>
      <c r="F68" s="3"/>
      <c r="G68" s="3"/>
      <c r="H68" s="3"/>
      <c r="I68" s="3"/>
      <c r="J68" s="3"/>
      <c r="K68" s="3"/>
    </row>
    <row r="69" spans="1:11" ht="15.75" thickBot="1" x14ac:dyDescent="0.3">
      <c r="A69" s="3"/>
      <c r="B69" s="11" t="s">
        <v>147</v>
      </c>
      <c r="C69" s="11" t="s">
        <v>12</v>
      </c>
      <c r="D69" s="12">
        <f t="shared" si="0"/>
        <v>1</v>
      </c>
      <c r="E69" s="3"/>
      <c r="F69" s="3"/>
      <c r="G69" s="3"/>
      <c r="H69" s="3"/>
      <c r="I69" s="3"/>
      <c r="J69" s="3"/>
      <c r="K69" s="3"/>
    </row>
    <row r="70" spans="1:11" ht="15.75" thickBot="1" x14ac:dyDescent="0.3">
      <c r="A70" s="3"/>
      <c r="B70" s="11" t="s">
        <v>148</v>
      </c>
      <c r="C70" s="11" t="s">
        <v>12</v>
      </c>
      <c r="D70" s="15">
        <f t="shared" si="0"/>
        <v>1</v>
      </c>
      <c r="E70" s="3"/>
      <c r="F70" s="3"/>
      <c r="G70" s="3"/>
      <c r="H70" s="3"/>
      <c r="I70" s="3"/>
      <c r="J70" s="3"/>
      <c r="K70" s="3"/>
    </row>
    <row r="71" spans="1:11" ht="15.75" thickBot="1" x14ac:dyDescent="0.3">
      <c r="A71" s="3"/>
      <c r="B71" s="11" t="s">
        <v>149</v>
      </c>
      <c r="C71" s="11" t="s">
        <v>12</v>
      </c>
      <c r="D71" s="12">
        <f t="shared" si="0"/>
        <v>1</v>
      </c>
      <c r="E71" s="3"/>
      <c r="F71" s="3"/>
      <c r="G71" s="3"/>
      <c r="H71" s="3"/>
      <c r="I71" s="3"/>
      <c r="J71" s="3"/>
      <c r="K71" s="3"/>
    </row>
    <row r="72" spans="1:11" ht="15.75" thickBot="1" x14ac:dyDescent="0.3">
      <c r="A72" s="3"/>
      <c r="B72" s="11" t="s">
        <v>150</v>
      </c>
      <c r="C72" s="11" t="s">
        <v>12</v>
      </c>
      <c r="D72" s="15">
        <f t="shared" si="0"/>
        <v>1</v>
      </c>
      <c r="E72" s="3"/>
      <c r="F72" s="3"/>
      <c r="G72" s="3"/>
      <c r="H72" s="3"/>
      <c r="I72" s="3"/>
      <c r="J72" s="3"/>
      <c r="K72" s="3"/>
    </row>
    <row r="73" spans="1:11" ht="15.75" thickBot="1" x14ac:dyDescent="0.3">
      <c r="A73" s="3"/>
      <c r="B73" s="11" t="s">
        <v>151</v>
      </c>
      <c r="C73" s="11" t="s">
        <v>12</v>
      </c>
      <c r="D73" s="12">
        <f t="shared" si="0"/>
        <v>1</v>
      </c>
      <c r="E73" s="3"/>
      <c r="F73" s="3"/>
      <c r="G73" s="3"/>
      <c r="H73" s="3"/>
      <c r="I73" s="3"/>
      <c r="J73" s="3"/>
      <c r="K73" s="3"/>
    </row>
    <row r="74" spans="1:11" ht="15.75" thickBot="1" x14ac:dyDescent="0.3">
      <c r="A74" s="3"/>
      <c r="B74" s="11" t="s">
        <v>152</v>
      </c>
      <c r="C74" s="11" t="s">
        <v>12</v>
      </c>
      <c r="D74" s="15">
        <f t="shared" si="0"/>
        <v>1</v>
      </c>
      <c r="E74" s="3"/>
      <c r="F74" s="3"/>
      <c r="G74" s="3"/>
      <c r="H74" s="3"/>
      <c r="I74" s="3"/>
      <c r="J74" s="3"/>
      <c r="K74" s="3"/>
    </row>
    <row r="75" spans="1:11" ht="15.75" thickBot="1" x14ac:dyDescent="0.3">
      <c r="A75" s="3"/>
      <c r="B75" s="11" t="s">
        <v>153</v>
      </c>
      <c r="C75" s="11" t="s">
        <v>12</v>
      </c>
      <c r="D75" s="12">
        <f t="shared" si="0"/>
        <v>1</v>
      </c>
      <c r="E75" s="3"/>
      <c r="F75" s="3"/>
      <c r="G75" s="3"/>
      <c r="H75" s="3"/>
      <c r="I75" s="3"/>
      <c r="J75" s="3"/>
      <c r="K75" s="3"/>
    </row>
    <row r="76" spans="1:11" ht="15.75" thickBot="1" x14ac:dyDescent="0.3">
      <c r="A76" s="3"/>
      <c r="B76" s="11" t="s">
        <v>154</v>
      </c>
      <c r="C76" s="11" t="s">
        <v>12</v>
      </c>
      <c r="D76" s="15">
        <f t="shared" si="0"/>
        <v>1</v>
      </c>
      <c r="E76" s="3"/>
      <c r="F76" s="3"/>
      <c r="G76" s="3"/>
      <c r="H76" s="3"/>
      <c r="I76" s="3"/>
      <c r="J76" s="3"/>
      <c r="K76" s="3"/>
    </row>
    <row r="77" spans="1:11" ht="15.75" thickBot="1" x14ac:dyDescent="0.3">
      <c r="A77" s="3"/>
      <c r="B77" s="11" t="s">
        <v>155</v>
      </c>
      <c r="C77" s="11" t="s">
        <v>12</v>
      </c>
      <c r="D77" s="12">
        <f t="shared" si="0"/>
        <v>1</v>
      </c>
      <c r="E77" s="3"/>
      <c r="F77" s="3"/>
      <c r="G77" s="3"/>
      <c r="H77" s="3"/>
      <c r="I77" s="3"/>
      <c r="J77" s="3"/>
      <c r="K77" s="3"/>
    </row>
    <row r="78" spans="1:11" ht="15.75" thickBot="1" x14ac:dyDescent="0.3">
      <c r="A78" s="3"/>
      <c r="B78" s="11" t="s">
        <v>156</v>
      </c>
      <c r="C78" s="11" t="s">
        <v>12</v>
      </c>
      <c r="D78" s="15">
        <f t="shared" si="0"/>
        <v>1</v>
      </c>
      <c r="E78" s="3"/>
      <c r="F78" s="3"/>
      <c r="G78" s="3"/>
      <c r="H78" s="3"/>
      <c r="I78" s="3"/>
      <c r="J78" s="3"/>
      <c r="K78" s="3"/>
    </row>
    <row r="79" spans="1:11" ht="15.75" thickBot="1" x14ac:dyDescent="0.3">
      <c r="A79" s="3"/>
      <c r="B79" s="11" t="s">
        <v>157</v>
      </c>
      <c r="C79" s="11" t="s">
        <v>12</v>
      </c>
      <c r="D79" s="12">
        <f t="shared" si="0"/>
        <v>1</v>
      </c>
      <c r="E79" s="3"/>
      <c r="F79" s="3"/>
      <c r="G79" s="3"/>
      <c r="H79" s="3"/>
      <c r="I79" s="3"/>
      <c r="J79" s="3"/>
      <c r="K79" s="3"/>
    </row>
    <row r="80" spans="1:11" ht="15.75" thickBot="1" x14ac:dyDescent="0.3">
      <c r="A80" s="3"/>
      <c r="B80" s="11" t="s">
        <v>158</v>
      </c>
      <c r="C80" s="11" t="s">
        <v>12</v>
      </c>
      <c r="D80" s="15">
        <f t="shared" si="0"/>
        <v>1</v>
      </c>
      <c r="E80" s="3"/>
      <c r="F80" s="3"/>
      <c r="G80" s="3"/>
      <c r="H80" s="3"/>
      <c r="I80" s="3"/>
      <c r="J80" s="3"/>
      <c r="K80" s="3"/>
    </row>
    <row r="81" spans="1:11" ht="15.75" thickBot="1" x14ac:dyDescent="0.3">
      <c r="A81" s="3"/>
      <c r="B81" s="11" t="s">
        <v>159</v>
      </c>
      <c r="C81" s="11" t="s">
        <v>12</v>
      </c>
      <c r="D81" s="12">
        <f t="shared" si="0"/>
        <v>1</v>
      </c>
      <c r="E81" s="3"/>
      <c r="F81" s="3"/>
      <c r="G81" s="3"/>
      <c r="H81" s="3"/>
      <c r="I81" s="3"/>
      <c r="J81" s="3"/>
      <c r="K81" s="3"/>
    </row>
    <row r="82" spans="1:11" ht="15.75" thickBot="1" x14ac:dyDescent="0.3">
      <c r="A82" s="3"/>
      <c r="B82" s="11" t="s">
        <v>160</v>
      </c>
      <c r="C82" s="11" t="s">
        <v>12</v>
      </c>
      <c r="D82" s="15">
        <f t="shared" si="0"/>
        <v>1</v>
      </c>
      <c r="E82" s="3"/>
      <c r="F82" s="3"/>
      <c r="G82" s="3"/>
      <c r="H82" s="3"/>
      <c r="I82" s="3"/>
      <c r="J82" s="3"/>
      <c r="K82" s="3"/>
    </row>
    <row r="83" spans="1:11" ht="15.75" thickBot="1" x14ac:dyDescent="0.3">
      <c r="A83" s="3"/>
      <c r="B83" s="11" t="s">
        <v>161</v>
      </c>
      <c r="C83" s="11" t="s">
        <v>12</v>
      </c>
      <c r="D83" s="12">
        <f t="shared" si="0"/>
        <v>1</v>
      </c>
      <c r="E83" s="3"/>
      <c r="F83" s="3"/>
      <c r="G83" s="3"/>
      <c r="H83" s="3"/>
      <c r="I83" s="3"/>
      <c r="J83" s="3"/>
      <c r="K83" s="3"/>
    </row>
    <row r="84" spans="1:11" ht="15.75" thickBot="1" x14ac:dyDescent="0.3">
      <c r="A84" s="3"/>
      <c r="B84" s="11" t="s">
        <v>162</v>
      </c>
      <c r="C84" s="11" t="s">
        <v>12</v>
      </c>
      <c r="D84" s="15">
        <f t="shared" si="0"/>
        <v>1</v>
      </c>
      <c r="E84" s="3"/>
      <c r="F84" s="3"/>
      <c r="G84" s="3"/>
      <c r="H84" s="3"/>
      <c r="I84" s="3"/>
      <c r="J84" s="3"/>
      <c r="K84" s="3"/>
    </row>
    <row r="85" spans="1:11" ht="15.75" thickBot="1" x14ac:dyDescent="0.3">
      <c r="A85" s="3"/>
      <c r="B85" s="11" t="s">
        <v>163</v>
      </c>
      <c r="C85" s="11" t="s">
        <v>12</v>
      </c>
      <c r="D85" s="12">
        <f t="shared" si="0"/>
        <v>1</v>
      </c>
      <c r="E85" s="3"/>
      <c r="F85" s="3"/>
      <c r="G85" s="3"/>
      <c r="H85" s="3"/>
      <c r="I85" s="3"/>
      <c r="J85" s="3"/>
      <c r="K85" s="3"/>
    </row>
    <row r="86" spans="1:11" ht="15.75" thickBot="1" x14ac:dyDescent="0.3">
      <c r="A86" s="3"/>
      <c r="B86" s="11" t="s">
        <v>164</v>
      </c>
      <c r="C86" s="11" t="s">
        <v>12</v>
      </c>
      <c r="D86" s="15">
        <f t="shared" si="0"/>
        <v>1</v>
      </c>
      <c r="E86" s="3"/>
      <c r="F86" s="3"/>
      <c r="G86" s="3"/>
      <c r="H86" s="3"/>
      <c r="I86" s="3"/>
      <c r="J86" s="3"/>
      <c r="K86" s="3"/>
    </row>
    <row r="87" spans="1:11" ht="15.75" thickBot="1" x14ac:dyDescent="0.3">
      <c r="A87" s="3"/>
      <c r="B87" s="11" t="s">
        <v>165</v>
      </c>
      <c r="C87" s="11" t="s">
        <v>12</v>
      </c>
      <c r="D87" s="12">
        <f t="shared" si="0"/>
        <v>1</v>
      </c>
      <c r="E87" s="3"/>
      <c r="F87" s="3"/>
      <c r="G87" s="3"/>
      <c r="H87" s="3"/>
      <c r="I87" s="3"/>
      <c r="J87" s="3"/>
      <c r="K87" s="3"/>
    </row>
    <row r="88" spans="1:11" ht="15.75" thickBot="1" x14ac:dyDescent="0.3">
      <c r="A88" s="3"/>
      <c r="B88" s="11" t="s">
        <v>166</v>
      </c>
      <c r="C88" s="11" t="s">
        <v>12</v>
      </c>
      <c r="D88" s="15">
        <f t="shared" si="0"/>
        <v>1</v>
      </c>
      <c r="E88" s="3"/>
      <c r="F88" s="3"/>
      <c r="G88" s="3"/>
      <c r="H88" s="3"/>
      <c r="I88" s="3"/>
      <c r="J88" s="3"/>
      <c r="K88" s="3"/>
    </row>
    <row r="89" spans="1:11" ht="15.75" thickBot="1" x14ac:dyDescent="0.3">
      <c r="A89" s="3"/>
      <c r="B89" s="11" t="s">
        <v>167</v>
      </c>
      <c r="C89" s="11" t="s">
        <v>12</v>
      </c>
      <c r="D89" s="12">
        <f t="shared" si="0"/>
        <v>1</v>
      </c>
      <c r="E89" s="3"/>
      <c r="F89" s="3"/>
      <c r="G89" s="3"/>
      <c r="H89" s="3"/>
      <c r="I89" s="3"/>
      <c r="J89" s="3"/>
      <c r="K89" s="3"/>
    </row>
    <row r="90" spans="1:11" ht="15.75" thickBot="1" x14ac:dyDescent="0.3">
      <c r="A90" s="3"/>
      <c r="B90" s="11" t="s">
        <v>168</v>
      </c>
      <c r="C90" s="11" t="s">
        <v>12</v>
      </c>
      <c r="D90" s="15">
        <f t="shared" si="0"/>
        <v>1</v>
      </c>
      <c r="E90" s="3"/>
      <c r="F90" s="3"/>
      <c r="G90" s="3"/>
      <c r="H90" s="3"/>
      <c r="I90" s="3"/>
      <c r="J90" s="3"/>
      <c r="K90" s="3"/>
    </row>
    <row r="91" spans="1:11" ht="15.75" thickBot="1" x14ac:dyDescent="0.3">
      <c r="A91" s="3"/>
      <c r="B91" s="11" t="s">
        <v>169</v>
      </c>
      <c r="C91" s="11" t="s">
        <v>12</v>
      </c>
      <c r="D91" s="12">
        <f t="shared" si="0"/>
        <v>1</v>
      </c>
      <c r="E91" s="3"/>
      <c r="F91" s="3"/>
      <c r="G91" s="3"/>
      <c r="H91" s="3"/>
      <c r="I91" s="3"/>
      <c r="J91" s="3"/>
      <c r="K91" s="3"/>
    </row>
    <row r="92" spans="1:11" ht="15.75" thickBot="1" x14ac:dyDescent="0.3">
      <c r="A92" s="3"/>
      <c r="B92" s="11" t="s">
        <v>170</v>
      </c>
      <c r="C92" s="11" t="s">
        <v>12</v>
      </c>
      <c r="D92" s="15">
        <f t="shared" si="0"/>
        <v>1</v>
      </c>
      <c r="E92" s="3"/>
      <c r="F92" s="3"/>
      <c r="G92" s="3"/>
      <c r="H92" s="3"/>
      <c r="I92" s="3"/>
      <c r="J92" s="3"/>
      <c r="K92" s="3"/>
    </row>
    <row r="93" spans="1:11" ht="15.75" thickBot="1" x14ac:dyDescent="0.3">
      <c r="A93" s="3"/>
      <c r="B93" s="11" t="s">
        <v>171</v>
      </c>
      <c r="C93" s="11" t="s">
        <v>12</v>
      </c>
      <c r="D93" s="12">
        <f t="shared" si="0"/>
        <v>1</v>
      </c>
      <c r="E93" s="3"/>
      <c r="F93" s="3"/>
      <c r="G93" s="3"/>
      <c r="H93" s="3"/>
      <c r="I93" s="3"/>
      <c r="J93" s="3"/>
      <c r="K93" s="3"/>
    </row>
    <row r="94" spans="1:11" ht="15.75" thickBot="1" x14ac:dyDescent="0.3">
      <c r="A94" s="3"/>
      <c r="B94" s="11" t="s">
        <v>172</v>
      </c>
      <c r="C94" s="11" t="s">
        <v>12</v>
      </c>
      <c r="D94" s="15">
        <f t="shared" si="0"/>
        <v>1</v>
      </c>
      <c r="E94" s="3"/>
      <c r="F94" s="3"/>
      <c r="G94" s="3"/>
      <c r="H94" s="3"/>
      <c r="I94" s="3"/>
      <c r="J94" s="3"/>
      <c r="K94" s="3"/>
    </row>
    <row r="95" spans="1:11" ht="15.75" thickBot="1" x14ac:dyDescent="0.3">
      <c r="A95" s="3"/>
      <c r="B95" s="11" t="s">
        <v>173</v>
      </c>
      <c r="C95" s="11" t="s">
        <v>12</v>
      </c>
      <c r="D95" s="12">
        <f t="shared" si="0"/>
        <v>1</v>
      </c>
      <c r="E95" s="3"/>
      <c r="F95" s="3"/>
      <c r="G95" s="3"/>
      <c r="H95" s="3"/>
      <c r="I95" s="3"/>
      <c r="J95" s="3"/>
      <c r="K95" s="3"/>
    </row>
    <row r="96" spans="1:11" ht="15.75" thickBot="1" x14ac:dyDescent="0.3">
      <c r="A96" s="3"/>
      <c r="B96" s="11" t="s">
        <v>174</v>
      </c>
      <c r="C96" s="11" t="s">
        <v>12</v>
      </c>
      <c r="D96" s="15">
        <f t="shared" si="0"/>
        <v>1</v>
      </c>
      <c r="E96" s="3"/>
      <c r="F96" s="3"/>
      <c r="G96" s="3"/>
      <c r="H96" s="3"/>
      <c r="I96" s="3"/>
      <c r="J96" s="3"/>
      <c r="K96" s="3"/>
    </row>
    <row r="97" spans="1:11" ht="15.75" thickBot="1" x14ac:dyDescent="0.3">
      <c r="A97" s="3"/>
      <c r="B97" s="11" t="s">
        <v>175</v>
      </c>
      <c r="C97" s="11" t="s">
        <v>12</v>
      </c>
      <c r="D97" s="12">
        <f t="shared" si="0"/>
        <v>1</v>
      </c>
      <c r="E97" s="3"/>
      <c r="F97" s="3"/>
      <c r="G97" s="3"/>
      <c r="H97" s="3"/>
      <c r="I97" s="3"/>
      <c r="J97" s="3"/>
      <c r="K97" s="3"/>
    </row>
    <row r="98" spans="1:11" ht="15.75" thickBot="1" x14ac:dyDescent="0.3">
      <c r="A98" s="3"/>
      <c r="B98" s="11" t="s">
        <v>176</v>
      </c>
      <c r="C98" s="11" t="s">
        <v>12</v>
      </c>
      <c r="D98" s="15">
        <f t="shared" si="0"/>
        <v>1</v>
      </c>
      <c r="E98" s="3"/>
      <c r="F98" s="3"/>
      <c r="G98" s="3"/>
      <c r="H98" s="3"/>
      <c r="I98" s="3"/>
      <c r="J98" s="3"/>
      <c r="K98" s="3"/>
    </row>
    <row r="99" spans="1:11" ht="15.75" thickBot="1" x14ac:dyDescent="0.3">
      <c r="A99" s="3"/>
      <c r="B99" s="11" t="s">
        <v>177</v>
      </c>
      <c r="C99" s="11" t="s">
        <v>15</v>
      </c>
      <c r="D99" s="12">
        <f t="shared" si="0"/>
        <v>1</v>
      </c>
      <c r="E99" s="3"/>
      <c r="F99" s="3"/>
      <c r="G99" s="3"/>
      <c r="H99" s="3"/>
      <c r="I99" s="3"/>
      <c r="J99" s="3"/>
      <c r="K99" s="3"/>
    </row>
    <row r="100" spans="1:11" ht="15.75" thickBot="1" x14ac:dyDescent="0.3">
      <c r="A100" s="3"/>
      <c r="B100" s="11" t="s">
        <v>437</v>
      </c>
      <c r="C100" s="11" t="s">
        <v>15</v>
      </c>
      <c r="D100" s="15">
        <f t="shared" si="0"/>
        <v>1</v>
      </c>
      <c r="E100" s="3"/>
      <c r="F100" s="3"/>
      <c r="G100" s="3"/>
      <c r="H100" s="3"/>
      <c r="I100" s="3"/>
      <c r="J100" s="3"/>
      <c r="K100" s="3"/>
    </row>
    <row r="101" spans="1:11" ht="15.75" thickBot="1" x14ac:dyDescent="0.3">
      <c r="A101" s="3"/>
      <c r="B101" s="11" t="s">
        <v>438</v>
      </c>
      <c r="C101" s="11" t="s">
        <v>15</v>
      </c>
      <c r="D101" s="12">
        <f t="shared" si="0"/>
        <v>1</v>
      </c>
      <c r="E101" s="3"/>
      <c r="F101" s="3"/>
      <c r="G101" s="3"/>
      <c r="H101" s="3"/>
      <c r="I101" s="3"/>
      <c r="J101" s="3"/>
      <c r="K101" s="3"/>
    </row>
    <row r="102" spans="1:11" ht="15.75" thickBot="1" x14ac:dyDescent="0.3">
      <c r="A102" s="3"/>
      <c r="B102" s="11" t="s">
        <v>439</v>
      </c>
      <c r="C102" s="11" t="s">
        <v>15</v>
      </c>
      <c r="D102" s="15">
        <f t="shared" si="0"/>
        <v>1</v>
      </c>
      <c r="E102" s="3"/>
      <c r="F102" s="3"/>
      <c r="G102" s="3"/>
      <c r="H102" s="3"/>
      <c r="I102" s="3"/>
      <c r="J102" s="3"/>
      <c r="K102" s="3"/>
    </row>
    <row r="103" spans="1:11" ht="15.75" thickBot="1" x14ac:dyDescent="0.3">
      <c r="A103" s="3"/>
      <c r="B103" s="11" t="s">
        <v>440</v>
      </c>
      <c r="C103" s="11" t="s">
        <v>15</v>
      </c>
      <c r="D103" s="12">
        <f t="shared" si="0"/>
        <v>1</v>
      </c>
      <c r="E103" s="3"/>
      <c r="F103" s="3"/>
      <c r="G103" s="3"/>
      <c r="H103" s="3"/>
      <c r="I103" s="3"/>
      <c r="J103" s="3"/>
      <c r="K103" s="3"/>
    </row>
    <row r="104" spans="1:11" ht="15.75" thickBot="1" x14ac:dyDescent="0.3">
      <c r="A104" s="3"/>
      <c r="B104" s="11" t="s">
        <v>441</v>
      </c>
      <c r="C104" s="11" t="s">
        <v>15</v>
      </c>
      <c r="D104" s="15">
        <f t="shared" si="0"/>
        <v>1</v>
      </c>
      <c r="E104" s="3"/>
      <c r="F104" s="3"/>
      <c r="G104" s="3"/>
      <c r="H104" s="3"/>
      <c r="I104" s="3"/>
      <c r="J104" s="3"/>
      <c r="K104" s="3"/>
    </row>
    <row r="105" spans="1:11" ht="15.75" thickBot="1" x14ac:dyDescent="0.3">
      <c r="A105" s="3"/>
      <c r="B105" s="11" t="s">
        <v>442</v>
      </c>
      <c r="C105" s="11" t="s">
        <v>15</v>
      </c>
      <c r="D105" s="12">
        <f t="shared" si="0"/>
        <v>1</v>
      </c>
      <c r="E105" s="3"/>
      <c r="F105" s="3"/>
      <c r="G105" s="3"/>
      <c r="H105" s="3"/>
      <c r="I105" s="3"/>
      <c r="J105" s="3"/>
      <c r="K105" s="3"/>
    </row>
    <row r="106" spans="1:11" ht="15.75" thickBot="1" x14ac:dyDescent="0.3">
      <c r="A106" s="3"/>
      <c r="B106" s="11" t="s">
        <v>443</v>
      </c>
      <c r="C106" s="11" t="s">
        <v>15</v>
      </c>
      <c r="D106" s="15">
        <f t="shared" si="0"/>
        <v>1</v>
      </c>
      <c r="E106" s="3"/>
      <c r="F106" s="3"/>
      <c r="G106" s="3"/>
      <c r="H106" s="3"/>
      <c r="I106" s="3"/>
      <c r="J106" s="3"/>
      <c r="K106" s="3"/>
    </row>
    <row r="107" spans="1:11" ht="15.75" thickBot="1" x14ac:dyDescent="0.3">
      <c r="A107" s="3"/>
      <c r="B107" s="11" t="s">
        <v>444</v>
      </c>
      <c r="C107" s="11" t="s">
        <v>15</v>
      </c>
      <c r="D107" s="12">
        <f t="shared" si="0"/>
        <v>1</v>
      </c>
      <c r="E107" s="3"/>
      <c r="F107" s="3"/>
      <c r="G107" s="3"/>
      <c r="H107" s="3"/>
      <c r="I107" s="3"/>
      <c r="J107" s="3"/>
      <c r="K107" s="3"/>
    </row>
    <row r="108" spans="1:11" ht="15.75" thickBot="1" x14ac:dyDescent="0.3">
      <c r="A108" s="3"/>
      <c r="B108" s="11" t="s">
        <v>445</v>
      </c>
      <c r="C108" s="11" t="s">
        <v>15</v>
      </c>
      <c r="D108" s="15">
        <f t="shared" si="0"/>
        <v>1</v>
      </c>
      <c r="E108" s="3"/>
      <c r="F108" s="3"/>
      <c r="G108" s="3"/>
      <c r="H108" s="3"/>
      <c r="I108" s="3"/>
      <c r="J108" s="3"/>
      <c r="K108" s="3"/>
    </row>
    <row r="109" spans="1:11" ht="15.75" thickBot="1" x14ac:dyDescent="0.3">
      <c r="A109" s="3"/>
      <c r="B109" s="11" t="s">
        <v>187</v>
      </c>
      <c r="C109" s="11" t="s">
        <v>15</v>
      </c>
      <c r="D109" s="12">
        <f t="shared" si="0"/>
        <v>1</v>
      </c>
      <c r="E109" s="3"/>
      <c r="F109" s="3"/>
      <c r="G109" s="3"/>
      <c r="H109" s="3"/>
      <c r="I109" s="3"/>
      <c r="J109" s="3"/>
      <c r="K109" s="3"/>
    </row>
    <row r="110" spans="1:11" ht="15.75" thickBot="1" x14ac:dyDescent="0.3">
      <c r="A110" s="3"/>
      <c r="B110" s="11" t="s">
        <v>446</v>
      </c>
      <c r="C110" s="11" t="s">
        <v>15</v>
      </c>
      <c r="D110" s="15">
        <f t="shared" si="0"/>
        <v>1</v>
      </c>
      <c r="E110" s="3"/>
      <c r="F110" s="3"/>
      <c r="G110" s="3"/>
      <c r="H110" s="3"/>
      <c r="I110" s="3"/>
      <c r="J110" s="3"/>
      <c r="K110" s="3"/>
    </row>
    <row r="111" spans="1:11" ht="15.75" thickBot="1" x14ac:dyDescent="0.3">
      <c r="A111" s="3"/>
      <c r="B111" s="11" t="s">
        <v>190</v>
      </c>
      <c r="C111" s="11" t="s">
        <v>15</v>
      </c>
      <c r="D111" s="12">
        <f t="shared" si="0"/>
        <v>1</v>
      </c>
      <c r="E111" s="3"/>
      <c r="F111" s="3"/>
      <c r="G111" s="3"/>
      <c r="H111" s="3"/>
      <c r="I111" s="3"/>
      <c r="J111" s="3"/>
      <c r="K111" s="3"/>
    </row>
    <row r="112" spans="1:11" ht="15.75" thickBot="1" x14ac:dyDescent="0.3">
      <c r="A112" s="3"/>
      <c r="B112" s="11" t="s">
        <v>447</v>
      </c>
      <c r="C112" s="11" t="s">
        <v>15</v>
      </c>
      <c r="D112" s="15">
        <f t="shared" si="0"/>
        <v>1</v>
      </c>
      <c r="E112" s="3"/>
      <c r="F112" s="3"/>
      <c r="G112" s="3"/>
      <c r="H112" s="3"/>
      <c r="I112" s="3"/>
      <c r="J112" s="3"/>
      <c r="K112" s="3"/>
    </row>
    <row r="113" spans="1:11" ht="15.75" thickBot="1" x14ac:dyDescent="0.3">
      <c r="A113" s="3"/>
      <c r="B113" s="11" t="s">
        <v>448</v>
      </c>
      <c r="C113" s="11" t="s">
        <v>15</v>
      </c>
      <c r="D113" s="12">
        <f t="shared" si="0"/>
        <v>1</v>
      </c>
      <c r="E113" s="3"/>
      <c r="F113" s="3"/>
      <c r="G113" s="3"/>
      <c r="H113" s="3"/>
      <c r="I113" s="3"/>
      <c r="J113" s="3"/>
      <c r="K113" s="3"/>
    </row>
    <row r="114" spans="1:11" ht="15.75" thickBot="1" x14ac:dyDescent="0.3">
      <c r="A114" s="3"/>
      <c r="B114" s="11" t="s">
        <v>449</v>
      </c>
      <c r="C114" s="11" t="s">
        <v>15</v>
      </c>
      <c r="D114" s="15">
        <f t="shared" si="0"/>
        <v>1</v>
      </c>
      <c r="E114" s="3"/>
      <c r="F114" s="3"/>
      <c r="G114" s="3"/>
      <c r="H114" s="3"/>
      <c r="I114" s="3"/>
      <c r="J114" s="3"/>
      <c r="K114" s="3"/>
    </row>
    <row r="115" spans="1:11" ht="15.75" thickBot="1" x14ac:dyDescent="0.3">
      <c r="A115" s="3"/>
      <c r="B115" s="11" t="s">
        <v>194</v>
      </c>
      <c r="C115" s="11" t="s">
        <v>15</v>
      </c>
      <c r="D115" s="12">
        <f t="shared" si="0"/>
        <v>1</v>
      </c>
      <c r="E115" s="3"/>
      <c r="F115" s="3"/>
      <c r="G115" s="3"/>
      <c r="H115" s="3"/>
      <c r="I115" s="3"/>
      <c r="J115" s="3"/>
      <c r="K115" s="3"/>
    </row>
    <row r="116" spans="1:11" ht="15.75" thickBot="1" x14ac:dyDescent="0.3">
      <c r="A116" s="3"/>
      <c r="B116" s="11" t="s">
        <v>195</v>
      </c>
      <c r="C116" s="11" t="s">
        <v>15</v>
      </c>
      <c r="D116" s="15">
        <f t="shared" si="0"/>
        <v>1</v>
      </c>
      <c r="E116" s="3"/>
      <c r="F116" s="3"/>
      <c r="G116" s="3"/>
      <c r="H116" s="3"/>
      <c r="I116" s="3"/>
      <c r="J116" s="3"/>
      <c r="K116" s="3"/>
    </row>
    <row r="117" spans="1:11" ht="15.75" thickBot="1" x14ac:dyDescent="0.3">
      <c r="A117" s="3"/>
      <c r="B117" s="11" t="s">
        <v>196</v>
      </c>
      <c r="C117" s="11" t="s">
        <v>15</v>
      </c>
      <c r="D117" s="12">
        <f t="shared" si="0"/>
        <v>1</v>
      </c>
      <c r="E117" s="3"/>
      <c r="F117" s="3"/>
      <c r="G117" s="3"/>
      <c r="H117" s="3"/>
      <c r="I117" s="3"/>
      <c r="J117" s="3"/>
      <c r="K117" s="3"/>
    </row>
    <row r="118" spans="1:11" ht="15.75" thickBot="1" x14ac:dyDescent="0.3">
      <c r="A118" s="3"/>
      <c r="B118" s="11" t="s">
        <v>197</v>
      </c>
      <c r="C118" s="11" t="s">
        <v>15</v>
      </c>
      <c r="D118" s="15">
        <f t="shared" si="0"/>
        <v>1</v>
      </c>
      <c r="E118" s="3"/>
      <c r="F118" s="3"/>
      <c r="G118" s="3"/>
      <c r="H118" s="3"/>
      <c r="I118" s="3"/>
      <c r="J118" s="3"/>
      <c r="K118" s="3"/>
    </row>
    <row r="119" spans="1:11" ht="15.75" thickBot="1" x14ac:dyDescent="0.3">
      <c r="A119" s="3"/>
      <c r="B119" s="11" t="s">
        <v>450</v>
      </c>
      <c r="C119" s="11" t="s">
        <v>15</v>
      </c>
      <c r="D119" s="12">
        <f t="shared" si="0"/>
        <v>1</v>
      </c>
      <c r="E119" s="3"/>
      <c r="F119" s="3"/>
      <c r="G119" s="3"/>
      <c r="H119" s="3"/>
      <c r="I119" s="3"/>
      <c r="J119" s="3"/>
      <c r="K119" s="3"/>
    </row>
    <row r="120" spans="1:11" ht="15.75" thickBot="1" x14ac:dyDescent="0.3">
      <c r="A120" s="3"/>
      <c r="B120" s="11" t="s">
        <v>451</v>
      </c>
      <c r="C120" s="11" t="s">
        <v>15</v>
      </c>
      <c r="D120" s="15">
        <f t="shared" si="0"/>
        <v>1</v>
      </c>
      <c r="E120" s="3"/>
      <c r="F120" s="3"/>
      <c r="G120" s="3"/>
      <c r="H120" s="3"/>
      <c r="I120" s="3"/>
      <c r="J120" s="3"/>
      <c r="K120" s="3"/>
    </row>
    <row r="121" spans="1:11" ht="15.75" thickBot="1" x14ac:dyDescent="0.3">
      <c r="A121" s="3"/>
      <c r="B121" s="11" t="s">
        <v>452</v>
      </c>
      <c r="C121" s="11" t="s">
        <v>15</v>
      </c>
      <c r="D121" s="12">
        <f t="shared" si="0"/>
        <v>1</v>
      </c>
      <c r="E121" s="3"/>
      <c r="F121" s="3"/>
      <c r="G121" s="3"/>
      <c r="H121" s="3"/>
      <c r="I121" s="3"/>
      <c r="J121" s="3"/>
      <c r="K121" s="3"/>
    </row>
    <row r="122" spans="1:11" ht="15.75" thickBot="1" x14ac:dyDescent="0.3">
      <c r="A122" s="3"/>
      <c r="B122" s="11" t="s">
        <v>453</v>
      </c>
      <c r="C122" s="11" t="s">
        <v>15</v>
      </c>
      <c r="D122" s="15">
        <f t="shared" si="0"/>
        <v>1</v>
      </c>
      <c r="E122" s="3"/>
      <c r="F122" s="3"/>
      <c r="G122" s="3"/>
      <c r="H122" s="3"/>
      <c r="I122" s="3"/>
      <c r="J122" s="3"/>
      <c r="K122" s="3"/>
    </row>
    <row r="123" spans="1:11" ht="15.75" thickBot="1" x14ac:dyDescent="0.3">
      <c r="A123" s="3"/>
      <c r="B123" s="11" t="s">
        <v>454</v>
      </c>
      <c r="C123" s="11" t="s">
        <v>15</v>
      </c>
      <c r="D123" s="12">
        <f t="shared" si="0"/>
        <v>1</v>
      </c>
      <c r="E123" s="3"/>
      <c r="F123" s="3"/>
      <c r="G123" s="3"/>
      <c r="H123" s="3"/>
      <c r="I123" s="3"/>
      <c r="J123" s="3"/>
      <c r="K123" s="3"/>
    </row>
    <row r="124" spans="1:11" ht="15.75" thickBot="1" x14ac:dyDescent="0.3">
      <c r="A124" s="3"/>
      <c r="B124" s="11" t="s">
        <v>455</v>
      </c>
      <c r="C124" s="11" t="s">
        <v>15</v>
      </c>
      <c r="D124" s="15">
        <f t="shared" si="0"/>
        <v>1</v>
      </c>
      <c r="E124" s="3"/>
      <c r="F124" s="3"/>
      <c r="G124" s="3"/>
      <c r="H124" s="3"/>
      <c r="I124" s="3"/>
      <c r="J124" s="3"/>
      <c r="K124" s="3"/>
    </row>
    <row r="125" spans="1:11" ht="15.75" thickBot="1" x14ac:dyDescent="0.3">
      <c r="A125" s="3"/>
      <c r="B125" s="11" t="s">
        <v>204</v>
      </c>
      <c r="C125" s="11" t="s">
        <v>15</v>
      </c>
      <c r="D125" s="12">
        <f t="shared" si="0"/>
        <v>1</v>
      </c>
      <c r="E125" s="3"/>
      <c r="F125" s="3"/>
      <c r="G125" s="3"/>
      <c r="H125" s="3"/>
      <c r="I125" s="3"/>
      <c r="J125" s="3"/>
      <c r="K125" s="3"/>
    </row>
    <row r="126" spans="1:11" ht="15.75" thickBot="1" x14ac:dyDescent="0.3">
      <c r="A126" s="3"/>
      <c r="B126" s="11" t="s">
        <v>456</v>
      </c>
      <c r="C126" s="11" t="s">
        <v>15</v>
      </c>
      <c r="D126" s="15">
        <f t="shared" si="0"/>
        <v>1</v>
      </c>
      <c r="E126" s="3"/>
      <c r="F126" s="3"/>
      <c r="G126" s="3"/>
      <c r="H126" s="3"/>
      <c r="I126" s="3"/>
      <c r="J126" s="3"/>
      <c r="K126" s="3"/>
    </row>
    <row r="127" spans="1:11" ht="15.75" thickBot="1" x14ac:dyDescent="0.3">
      <c r="A127" s="3"/>
      <c r="B127" s="11" t="s">
        <v>457</v>
      </c>
      <c r="C127" s="11" t="s">
        <v>15</v>
      </c>
      <c r="D127" s="12">
        <f t="shared" si="0"/>
        <v>1</v>
      </c>
      <c r="E127" s="3"/>
      <c r="F127" s="3"/>
      <c r="G127" s="3"/>
      <c r="H127" s="3"/>
      <c r="I127" s="3"/>
      <c r="J127" s="3"/>
      <c r="K127" s="3"/>
    </row>
    <row r="128" spans="1:11" ht="15.75" thickBot="1" x14ac:dyDescent="0.3">
      <c r="A128" s="3"/>
      <c r="B128" s="11" t="s">
        <v>458</v>
      </c>
      <c r="C128" s="11" t="s">
        <v>15</v>
      </c>
      <c r="D128" s="15">
        <f t="shared" si="0"/>
        <v>1</v>
      </c>
      <c r="E128" s="3"/>
      <c r="F128" s="3"/>
      <c r="G128" s="3"/>
      <c r="H128" s="3"/>
      <c r="I128" s="3"/>
      <c r="J128" s="3"/>
      <c r="K128" s="3"/>
    </row>
    <row r="129" spans="1:11" ht="15.75" thickBot="1" x14ac:dyDescent="0.3">
      <c r="A129" s="3"/>
      <c r="B129" s="11" t="s">
        <v>208</v>
      </c>
      <c r="C129" s="11" t="s">
        <v>15</v>
      </c>
      <c r="D129" s="12">
        <f t="shared" si="0"/>
        <v>1</v>
      </c>
      <c r="E129" s="3"/>
      <c r="F129" s="3"/>
      <c r="G129" s="3"/>
      <c r="H129" s="3"/>
      <c r="I129" s="3"/>
      <c r="J129" s="3"/>
      <c r="K129" s="3"/>
    </row>
    <row r="130" spans="1:11" ht="15.75" thickBot="1" x14ac:dyDescent="0.3">
      <c r="A130" s="3"/>
      <c r="B130" s="11" t="s">
        <v>209</v>
      </c>
      <c r="C130" s="11" t="s">
        <v>15</v>
      </c>
      <c r="D130" s="15">
        <f t="shared" ref="D130:D182" si="1">INDEX($N$7:$N$9,MATCH(C130,$M$7:$M$9,0))</f>
        <v>1</v>
      </c>
      <c r="E130" s="3"/>
      <c r="F130" s="3"/>
      <c r="G130" s="3"/>
      <c r="H130" s="3"/>
      <c r="I130" s="3"/>
      <c r="J130" s="3"/>
      <c r="K130" s="3"/>
    </row>
    <row r="131" spans="1:11" ht="15.75" thickBot="1" x14ac:dyDescent="0.3">
      <c r="A131" s="3"/>
      <c r="B131" s="11" t="s">
        <v>459</v>
      </c>
      <c r="C131" s="11" t="s">
        <v>15</v>
      </c>
      <c r="D131" s="12">
        <f t="shared" si="1"/>
        <v>1</v>
      </c>
      <c r="E131" s="3"/>
      <c r="F131" s="3"/>
      <c r="G131" s="3"/>
      <c r="H131" s="3"/>
      <c r="I131" s="3"/>
      <c r="J131" s="3"/>
      <c r="K131" s="3"/>
    </row>
    <row r="132" spans="1:11" ht="15.75" thickBot="1" x14ac:dyDescent="0.3">
      <c r="A132" s="3"/>
      <c r="B132" s="11" t="s">
        <v>460</v>
      </c>
      <c r="C132" s="11" t="s">
        <v>15</v>
      </c>
      <c r="D132" s="15">
        <f t="shared" si="1"/>
        <v>1</v>
      </c>
      <c r="E132" s="3"/>
      <c r="F132" s="3"/>
      <c r="G132" s="3"/>
      <c r="H132" s="3"/>
      <c r="I132" s="3"/>
      <c r="J132" s="3"/>
      <c r="K132" s="3"/>
    </row>
    <row r="133" spans="1:11" ht="15.75" thickBot="1" x14ac:dyDescent="0.3">
      <c r="A133" s="3"/>
      <c r="B133" s="11" t="s">
        <v>461</v>
      </c>
      <c r="C133" s="11" t="s">
        <v>15</v>
      </c>
      <c r="D133" s="12">
        <f t="shared" si="1"/>
        <v>1</v>
      </c>
      <c r="E133" s="3"/>
      <c r="F133" s="3"/>
      <c r="G133" s="3"/>
      <c r="H133" s="3"/>
      <c r="I133" s="3"/>
      <c r="J133" s="3"/>
      <c r="K133" s="3"/>
    </row>
    <row r="134" spans="1:11" ht="15.75" thickBot="1" x14ac:dyDescent="0.3">
      <c r="A134" s="3"/>
      <c r="B134" s="11" t="s">
        <v>462</v>
      </c>
      <c r="C134" s="11" t="s">
        <v>15</v>
      </c>
      <c r="D134" s="15">
        <f t="shared" si="1"/>
        <v>1</v>
      </c>
      <c r="E134" s="3"/>
      <c r="F134" s="3"/>
      <c r="G134" s="3"/>
      <c r="H134" s="3"/>
      <c r="I134" s="3"/>
      <c r="J134" s="3"/>
      <c r="K134" s="3"/>
    </row>
    <row r="135" spans="1:11" ht="15.75" thickBot="1" x14ac:dyDescent="0.3">
      <c r="A135" s="3"/>
      <c r="B135" s="11" t="s">
        <v>463</v>
      </c>
      <c r="C135" s="11" t="s">
        <v>15</v>
      </c>
      <c r="D135" s="12">
        <f t="shared" si="1"/>
        <v>1</v>
      </c>
      <c r="E135" s="3"/>
      <c r="F135" s="3"/>
      <c r="G135" s="3"/>
      <c r="H135" s="3"/>
      <c r="I135" s="3"/>
      <c r="J135" s="3"/>
      <c r="K135" s="3"/>
    </row>
    <row r="136" spans="1:11" ht="15.75" thickBot="1" x14ac:dyDescent="0.3">
      <c r="A136" s="3"/>
      <c r="B136" s="11" t="s">
        <v>464</v>
      </c>
      <c r="C136" s="11" t="s">
        <v>15</v>
      </c>
      <c r="D136" s="15">
        <f t="shared" si="1"/>
        <v>1</v>
      </c>
      <c r="E136" s="3"/>
      <c r="F136" s="3"/>
      <c r="G136" s="3"/>
      <c r="H136" s="3"/>
      <c r="I136" s="3"/>
      <c r="J136" s="3"/>
      <c r="K136" s="3"/>
    </row>
    <row r="137" spans="1:11" ht="15.75" thickBot="1" x14ac:dyDescent="0.3">
      <c r="A137" s="3"/>
      <c r="B137" s="11" t="s">
        <v>465</v>
      </c>
      <c r="C137" s="11" t="s">
        <v>15</v>
      </c>
      <c r="D137" s="12">
        <f t="shared" si="1"/>
        <v>1</v>
      </c>
      <c r="E137" s="3"/>
      <c r="F137" s="3"/>
      <c r="G137" s="3"/>
      <c r="H137" s="3"/>
      <c r="I137" s="3"/>
      <c r="J137" s="3"/>
      <c r="K137" s="3"/>
    </row>
    <row r="138" spans="1:11" ht="15.75" thickBot="1" x14ac:dyDescent="0.3">
      <c r="A138" s="3"/>
      <c r="B138" s="11" t="s">
        <v>466</v>
      </c>
      <c r="C138" s="11" t="s">
        <v>15</v>
      </c>
      <c r="D138" s="15">
        <f t="shared" si="1"/>
        <v>1</v>
      </c>
      <c r="E138" s="3"/>
      <c r="F138" s="3"/>
      <c r="G138" s="3"/>
      <c r="H138" s="3"/>
      <c r="I138" s="3"/>
      <c r="J138" s="3"/>
      <c r="K138" s="3"/>
    </row>
    <row r="139" spans="1:11" ht="15.75" thickBot="1" x14ac:dyDescent="0.3">
      <c r="A139" s="3"/>
      <c r="B139" s="11" t="s">
        <v>467</v>
      </c>
      <c r="C139" s="11" t="s">
        <v>15</v>
      </c>
      <c r="D139" s="12">
        <f t="shared" si="1"/>
        <v>1</v>
      </c>
      <c r="E139" s="3"/>
      <c r="F139" s="3"/>
      <c r="G139" s="3"/>
      <c r="H139" s="3"/>
      <c r="I139" s="3"/>
      <c r="J139" s="3"/>
      <c r="K139" s="3"/>
    </row>
    <row r="140" spans="1:11" ht="15.75" thickBot="1" x14ac:dyDescent="0.3">
      <c r="A140" s="3"/>
      <c r="B140" s="11" t="s">
        <v>468</v>
      </c>
      <c r="C140" s="11" t="s">
        <v>15</v>
      </c>
      <c r="D140" s="15">
        <f t="shared" si="1"/>
        <v>1</v>
      </c>
      <c r="E140" s="3"/>
      <c r="F140" s="3"/>
      <c r="G140" s="3"/>
      <c r="H140" s="3"/>
      <c r="I140" s="3"/>
      <c r="J140" s="3"/>
      <c r="K140" s="3"/>
    </row>
    <row r="141" spans="1:11" ht="15.75" thickBot="1" x14ac:dyDescent="0.3">
      <c r="A141" s="3"/>
      <c r="B141" s="11" t="s">
        <v>469</v>
      </c>
      <c r="C141" s="11" t="s">
        <v>15</v>
      </c>
      <c r="D141" s="12">
        <f t="shared" si="1"/>
        <v>1</v>
      </c>
      <c r="E141" s="3"/>
      <c r="F141" s="3"/>
      <c r="G141" s="3"/>
      <c r="H141" s="3"/>
      <c r="I141" s="3"/>
      <c r="J141" s="3"/>
      <c r="K141" s="3"/>
    </row>
    <row r="142" spans="1:11" ht="15.75" thickBot="1" x14ac:dyDescent="0.3">
      <c r="A142" s="3"/>
      <c r="B142" s="11" t="s">
        <v>470</v>
      </c>
      <c r="C142" s="11" t="s">
        <v>15</v>
      </c>
      <c r="D142" s="15">
        <f t="shared" si="1"/>
        <v>1</v>
      </c>
      <c r="E142" s="3"/>
      <c r="F142" s="3"/>
      <c r="G142" s="3"/>
      <c r="H142" s="3"/>
      <c r="I142" s="3"/>
      <c r="J142" s="3"/>
      <c r="K142" s="3"/>
    </row>
    <row r="143" spans="1:11" ht="15.75" thickBot="1" x14ac:dyDescent="0.3">
      <c r="A143" s="3"/>
      <c r="B143" s="11" t="s">
        <v>227</v>
      </c>
      <c r="C143" s="11" t="s">
        <v>15</v>
      </c>
      <c r="D143" s="12">
        <f t="shared" si="1"/>
        <v>1</v>
      </c>
      <c r="E143" s="3"/>
      <c r="F143" s="3"/>
      <c r="G143" s="3"/>
      <c r="H143" s="3"/>
      <c r="I143" s="3"/>
      <c r="J143" s="3"/>
      <c r="K143" s="3"/>
    </row>
    <row r="144" spans="1:11" ht="15.75" thickBot="1" x14ac:dyDescent="0.3">
      <c r="A144" s="3"/>
      <c r="B144" s="11" t="s">
        <v>471</v>
      </c>
      <c r="C144" s="11" t="s">
        <v>15</v>
      </c>
      <c r="D144" s="15">
        <f t="shared" si="1"/>
        <v>1</v>
      </c>
      <c r="E144" s="3"/>
      <c r="F144" s="3"/>
      <c r="G144" s="3"/>
      <c r="H144" s="3"/>
      <c r="I144" s="3"/>
      <c r="J144" s="3"/>
      <c r="K144" s="3"/>
    </row>
    <row r="145" spans="1:11" ht="15.75" thickBot="1" x14ac:dyDescent="0.3">
      <c r="A145" s="3"/>
      <c r="B145" s="11" t="s">
        <v>472</v>
      </c>
      <c r="C145" s="11" t="s">
        <v>15</v>
      </c>
      <c r="D145" s="12">
        <f t="shared" si="1"/>
        <v>1</v>
      </c>
      <c r="E145" s="3"/>
      <c r="F145" s="3"/>
      <c r="G145" s="3"/>
      <c r="H145" s="3"/>
      <c r="I145" s="3"/>
      <c r="J145" s="3"/>
      <c r="K145" s="3"/>
    </row>
    <row r="146" spans="1:11" ht="15.75" thickBot="1" x14ac:dyDescent="0.3">
      <c r="A146" s="3"/>
      <c r="B146" s="11" t="s">
        <v>473</v>
      </c>
      <c r="C146" s="11" t="s">
        <v>15</v>
      </c>
      <c r="D146" s="15">
        <f t="shared" si="1"/>
        <v>1</v>
      </c>
      <c r="E146" s="3"/>
      <c r="F146" s="3"/>
      <c r="G146" s="3"/>
      <c r="H146" s="3"/>
      <c r="I146" s="3"/>
      <c r="J146" s="3"/>
      <c r="K146" s="3"/>
    </row>
    <row r="147" spans="1:11" ht="15.75" thickBot="1" x14ac:dyDescent="0.3">
      <c r="A147" s="3"/>
      <c r="B147" s="11" t="s">
        <v>474</v>
      </c>
      <c r="C147" s="11" t="s">
        <v>15</v>
      </c>
      <c r="D147" s="12">
        <f t="shared" si="1"/>
        <v>1</v>
      </c>
      <c r="E147" s="3"/>
      <c r="F147" s="3"/>
      <c r="G147" s="3"/>
      <c r="H147" s="3"/>
      <c r="I147" s="3"/>
      <c r="J147" s="3"/>
      <c r="K147" s="3"/>
    </row>
    <row r="148" spans="1:11" ht="15.75" thickBot="1" x14ac:dyDescent="0.3">
      <c r="A148" s="3"/>
      <c r="B148" s="11" t="s">
        <v>475</v>
      </c>
      <c r="C148" s="11" t="s">
        <v>15</v>
      </c>
      <c r="D148" s="15">
        <f t="shared" si="1"/>
        <v>1</v>
      </c>
      <c r="E148" s="3"/>
      <c r="F148" s="3"/>
      <c r="G148" s="3"/>
      <c r="H148" s="3"/>
      <c r="I148" s="3"/>
      <c r="J148" s="3"/>
      <c r="K148" s="3"/>
    </row>
    <row r="149" spans="1:11" ht="15.75" thickBot="1" x14ac:dyDescent="0.3">
      <c r="A149" s="3"/>
      <c r="B149" s="11" t="s">
        <v>476</v>
      </c>
      <c r="C149" s="11" t="s">
        <v>15</v>
      </c>
      <c r="D149" s="12">
        <f t="shared" si="1"/>
        <v>1</v>
      </c>
      <c r="E149" s="3"/>
      <c r="F149" s="3"/>
      <c r="G149" s="3"/>
      <c r="H149" s="3"/>
      <c r="I149" s="3"/>
      <c r="J149" s="3"/>
      <c r="K149" s="3"/>
    </row>
    <row r="150" spans="1:11" ht="15.75" thickBot="1" x14ac:dyDescent="0.3">
      <c r="A150" s="3"/>
      <c r="B150" s="11" t="s">
        <v>236</v>
      </c>
      <c r="C150" s="11" t="s">
        <v>18</v>
      </c>
      <c r="D150" s="15">
        <f t="shared" si="1"/>
        <v>1</v>
      </c>
      <c r="E150" s="3"/>
      <c r="F150" s="3"/>
      <c r="G150" s="3"/>
      <c r="H150" s="3"/>
      <c r="I150" s="3"/>
      <c r="J150" s="3"/>
      <c r="K150" s="3"/>
    </row>
    <row r="151" spans="1:11" ht="15.75" thickBot="1" x14ac:dyDescent="0.3">
      <c r="A151" s="3"/>
      <c r="B151" s="11" t="s">
        <v>237</v>
      </c>
      <c r="C151" s="11" t="s">
        <v>18</v>
      </c>
      <c r="D151" s="12">
        <f t="shared" si="1"/>
        <v>1</v>
      </c>
      <c r="E151" s="3"/>
      <c r="F151" s="3"/>
      <c r="G151" s="3"/>
      <c r="H151" s="3"/>
      <c r="I151" s="3"/>
      <c r="J151" s="3"/>
      <c r="K151" s="3"/>
    </row>
    <row r="152" spans="1:11" ht="15.75" thickBot="1" x14ac:dyDescent="0.3">
      <c r="A152" s="3"/>
      <c r="B152" s="11" t="s">
        <v>238</v>
      </c>
      <c r="C152" s="11" t="s">
        <v>18</v>
      </c>
      <c r="D152" s="15">
        <f t="shared" si="1"/>
        <v>1</v>
      </c>
      <c r="E152" s="3"/>
      <c r="F152" s="3"/>
      <c r="G152" s="3"/>
      <c r="H152" s="3"/>
      <c r="I152" s="3"/>
      <c r="J152" s="3"/>
      <c r="K152" s="3"/>
    </row>
    <row r="153" spans="1:11" ht="15.75" thickBot="1" x14ac:dyDescent="0.3">
      <c r="A153" s="3"/>
      <c r="B153" s="11" t="s">
        <v>240</v>
      </c>
      <c r="C153" s="11" t="s">
        <v>18</v>
      </c>
      <c r="D153" s="12">
        <f t="shared" si="1"/>
        <v>1</v>
      </c>
      <c r="E153" s="3"/>
      <c r="F153" s="3"/>
      <c r="G153" s="3"/>
      <c r="H153" s="3"/>
      <c r="I153" s="3"/>
      <c r="J153" s="3"/>
      <c r="K153" s="3"/>
    </row>
    <row r="154" spans="1:11" ht="15.75" thickBot="1" x14ac:dyDescent="0.3">
      <c r="A154" s="3"/>
      <c r="B154" s="11" t="s">
        <v>242</v>
      </c>
      <c r="C154" s="11" t="s">
        <v>18</v>
      </c>
      <c r="D154" s="15">
        <f t="shared" si="1"/>
        <v>1</v>
      </c>
      <c r="E154" s="3"/>
      <c r="F154" s="3"/>
      <c r="G154" s="3"/>
      <c r="H154" s="3"/>
      <c r="I154" s="3"/>
      <c r="J154" s="3"/>
      <c r="K154" s="3"/>
    </row>
    <row r="155" spans="1:11" ht="15.75" thickBot="1" x14ac:dyDescent="0.3">
      <c r="A155" s="3"/>
      <c r="B155" s="11" t="s">
        <v>243</v>
      </c>
      <c r="C155" s="11" t="s">
        <v>18</v>
      </c>
      <c r="D155" s="12">
        <f t="shared" si="1"/>
        <v>1</v>
      </c>
      <c r="E155" s="3"/>
      <c r="F155" s="3"/>
      <c r="G155" s="3"/>
      <c r="H155" s="3"/>
      <c r="I155" s="3"/>
      <c r="J155" s="3"/>
      <c r="K155" s="3"/>
    </row>
    <row r="156" spans="1:11" ht="15.75" thickBot="1" x14ac:dyDescent="0.3">
      <c r="A156" s="3"/>
      <c r="B156" s="11" t="s">
        <v>245</v>
      </c>
      <c r="C156" s="11" t="s">
        <v>18</v>
      </c>
      <c r="D156" s="15">
        <f t="shared" si="1"/>
        <v>1</v>
      </c>
      <c r="E156" s="3"/>
      <c r="F156" s="3"/>
      <c r="G156" s="3"/>
      <c r="H156" s="3"/>
      <c r="I156" s="3"/>
      <c r="J156" s="3"/>
      <c r="K156" s="3"/>
    </row>
    <row r="157" spans="1:11" ht="15.75" thickBot="1" x14ac:dyDescent="0.3">
      <c r="A157" s="3"/>
      <c r="B157" s="11" t="s">
        <v>246</v>
      </c>
      <c r="C157" s="11" t="s">
        <v>18</v>
      </c>
      <c r="D157" s="12">
        <f t="shared" si="1"/>
        <v>1</v>
      </c>
      <c r="E157" s="3"/>
      <c r="F157" s="3"/>
      <c r="G157" s="3"/>
      <c r="H157" s="3"/>
      <c r="I157" s="3"/>
      <c r="J157" s="3"/>
      <c r="K157" s="3"/>
    </row>
    <row r="158" spans="1:11" ht="15.75" thickBot="1" x14ac:dyDescent="0.3">
      <c r="A158" s="3"/>
      <c r="B158" s="11" t="s">
        <v>247</v>
      </c>
      <c r="C158" s="11" t="s">
        <v>18</v>
      </c>
      <c r="D158" s="15">
        <f t="shared" si="1"/>
        <v>1</v>
      </c>
      <c r="E158" s="3"/>
      <c r="F158" s="3"/>
      <c r="G158" s="3"/>
      <c r="H158" s="3"/>
      <c r="I158" s="3"/>
      <c r="J158" s="3"/>
      <c r="K158" s="3"/>
    </row>
    <row r="159" spans="1:11" ht="15.75" thickBot="1" x14ac:dyDescent="0.3">
      <c r="A159" s="3"/>
      <c r="B159" s="11" t="s">
        <v>248</v>
      </c>
      <c r="C159" s="11" t="s">
        <v>18</v>
      </c>
      <c r="D159" s="12">
        <f t="shared" si="1"/>
        <v>1</v>
      </c>
      <c r="E159" s="3"/>
      <c r="F159" s="3"/>
      <c r="G159" s="3"/>
      <c r="H159" s="3"/>
      <c r="I159" s="3"/>
      <c r="J159" s="3"/>
      <c r="K159" s="3"/>
    </row>
    <row r="160" spans="1:11" ht="15.75" thickBot="1" x14ac:dyDescent="0.3">
      <c r="A160" s="3"/>
      <c r="B160" s="11" t="s">
        <v>249</v>
      </c>
      <c r="C160" s="11" t="s">
        <v>18</v>
      </c>
      <c r="D160" s="15">
        <f t="shared" si="1"/>
        <v>1</v>
      </c>
      <c r="E160" s="3"/>
      <c r="F160" s="3"/>
      <c r="G160" s="3"/>
      <c r="H160" s="3"/>
      <c r="I160" s="3"/>
      <c r="J160" s="3"/>
      <c r="K160" s="3"/>
    </row>
    <row r="161" spans="1:11" ht="15.75" thickBot="1" x14ac:dyDescent="0.3">
      <c r="A161" s="3"/>
      <c r="B161" s="11" t="s">
        <v>250</v>
      </c>
      <c r="C161" s="11" t="s">
        <v>18</v>
      </c>
      <c r="D161" s="12">
        <f t="shared" si="1"/>
        <v>1</v>
      </c>
      <c r="E161" s="3"/>
      <c r="F161" s="3"/>
      <c r="G161" s="3"/>
      <c r="H161" s="3"/>
      <c r="I161" s="3"/>
      <c r="J161" s="3"/>
      <c r="K161" s="3"/>
    </row>
    <row r="162" spans="1:11" ht="15.75" thickBot="1" x14ac:dyDescent="0.3">
      <c r="A162" s="3"/>
      <c r="B162" s="11" t="s">
        <v>251</v>
      </c>
      <c r="C162" s="11" t="s">
        <v>18</v>
      </c>
      <c r="D162" s="15">
        <f t="shared" si="1"/>
        <v>1</v>
      </c>
      <c r="E162" s="3"/>
      <c r="F162" s="3"/>
      <c r="G162" s="3"/>
      <c r="H162" s="3"/>
      <c r="I162" s="3"/>
      <c r="J162" s="3"/>
      <c r="K162" s="3"/>
    </row>
    <row r="163" spans="1:11" ht="15.75" thickBot="1" x14ac:dyDescent="0.3">
      <c r="A163" s="3"/>
      <c r="B163" s="11" t="s">
        <v>252</v>
      </c>
      <c r="C163" s="11" t="s">
        <v>18</v>
      </c>
      <c r="D163" s="12">
        <f t="shared" si="1"/>
        <v>1</v>
      </c>
      <c r="E163" s="3"/>
      <c r="F163" s="3"/>
      <c r="G163" s="3"/>
      <c r="H163" s="3"/>
      <c r="I163" s="3"/>
      <c r="J163" s="3"/>
      <c r="K163" s="3"/>
    </row>
    <row r="164" spans="1:11" ht="15.75" thickBot="1" x14ac:dyDescent="0.3">
      <c r="A164" s="3"/>
      <c r="B164" s="11" t="s">
        <v>253</v>
      </c>
      <c r="C164" s="11" t="s">
        <v>18</v>
      </c>
      <c r="D164" s="15">
        <f t="shared" si="1"/>
        <v>1</v>
      </c>
      <c r="E164" s="3"/>
      <c r="F164" s="3"/>
      <c r="G164" s="3"/>
      <c r="H164" s="3"/>
      <c r="I164" s="3"/>
      <c r="J164" s="3"/>
      <c r="K164" s="3"/>
    </row>
    <row r="165" spans="1:11" ht="15.75" thickBot="1" x14ac:dyDescent="0.3">
      <c r="A165" s="3"/>
      <c r="B165" s="11" t="s">
        <v>254</v>
      </c>
      <c r="C165" s="11" t="s">
        <v>18</v>
      </c>
      <c r="D165" s="12">
        <f t="shared" si="1"/>
        <v>1</v>
      </c>
      <c r="E165" s="3"/>
      <c r="F165" s="3"/>
      <c r="G165" s="3"/>
      <c r="H165" s="3"/>
      <c r="I165" s="3"/>
      <c r="J165" s="3"/>
      <c r="K165" s="3"/>
    </row>
    <row r="166" spans="1:11" ht="15.75" thickBot="1" x14ac:dyDescent="0.3">
      <c r="A166" s="3"/>
      <c r="B166" s="11" t="s">
        <v>255</v>
      </c>
      <c r="C166" s="11" t="s">
        <v>18</v>
      </c>
      <c r="D166" s="15">
        <f t="shared" si="1"/>
        <v>1</v>
      </c>
      <c r="E166" s="3"/>
      <c r="F166" s="3"/>
      <c r="G166" s="3"/>
      <c r="H166" s="3"/>
      <c r="I166" s="3"/>
      <c r="J166" s="3"/>
      <c r="K166" s="3"/>
    </row>
    <row r="167" spans="1:11" ht="15.75" thickBot="1" x14ac:dyDescent="0.3">
      <c r="A167" s="3"/>
      <c r="B167" s="11" t="s">
        <v>257</v>
      </c>
      <c r="C167" s="11" t="s">
        <v>18</v>
      </c>
      <c r="D167" s="12">
        <f t="shared" si="1"/>
        <v>1</v>
      </c>
      <c r="E167" s="3"/>
      <c r="F167" s="3"/>
      <c r="G167" s="3"/>
      <c r="H167" s="3"/>
      <c r="I167" s="3"/>
      <c r="J167" s="3"/>
      <c r="K167" s="3"/>
    </row>
    <row r="168" spans="1:11" ht="15.75" thickBot="1" x14ac:dyDescent="0.3">
      <c r="A168" s="3"/>
      <c r="B168" s="11" t="s">
        <v>258</v>
      </c>
      <c r="C168" s="11" t="s">
        <v>18</v>
      </c>
      <c r="D168" s="15">
        <f t="shared" si="1"/>
        <v>1</v>
      </c>
      <c r="E168" s="3"/>
      <c r="F168" s="3"/>
      <c r="G168" s="3"/>
      <c r="H168" s="3"/>
      <c r="I168" s="3"/>
      <c r="J168" s="3"/>
      <c r="K168" s="3"/>
    </row>
    <row r="169" spans="1:11" ht="15.75" thickBot="1" x14ac:dyDescent="0.3">
      <c r="A169" s="3"/>
      <c r="B169" s="11" t="s">
        <v>259</v>
      </c>
      <c r="C169" s="11" t="s">
        <v>18</v>
      </c>
      <c r="D169" s="12">
        <f t="shared" si="1"/>
        <v>1</v>
      </c>
      <c r="E169" s="3"/>
      <c r="F169" s="3"/>
      <c r="G169" s="3"/>
      <c r="H169" s="3"/>
      <c r="I169" s="3"/>
      <c r="J169" s="3"/>
      <c r="K169" s="3"/>
    </row>
    <row r="170" spans="1:11" ht="15.75" thickBot="1" x14ac:dyDescent="0.3">
      <c r="A170" s="3"/>
      <c r="B170" s="11" t="s">
        <v>261</v>
      </c>
      <c r="C170" s="11" t="s">
        <v>18</v>
      </c>
      <c r="D170" s="15">
        <f t="shared" si="1"/>
        <v>1</v>
      </c>
      <c r="E170" s="3"/>
      <c r="F170" s="3"/>
      <c r="G170" s="3"/>
      <c r="H170" s="3"/>
      <c r="I170" s="3"/>
      <c r="J170" s="3"/>
      <c r="K170" s="3"/>
    </row>
    <row r="171" spans="1:11" ht="15.75" thickBot="1" x14ac:dyDescent="0.3">
      <c r="A171" s="3"/>
      <c r="B171" s="11" t="s">
        <v>264</v>
      </c>
      <c r="C171" s="11" t="s">
        <v>18</v>
      </c>
      <c r="D171" s="12">
        <f t="shared" si="1"/>
        <v>1</v>
      </c>
      <c r="E171" s="3"/>
      <c r="F171" s="3"/>
      <c r="G171" s="3"/>
      <c r="H171" s="3"/>
      <c r="I171" s="3"/>
      <c r="J171" s="3"/>
      <c r="K171" s="3"/>
    </row>
    <row r="172" spans="1:11" ht="15.75" thickBot="1" x14ac:dyDescent="0.3">
      <c r="A172" s="3"/>
      <c r="B172" s="11" t="s">
        <v>266</v>
      </c>
      <c r="C172" s="11" t="s">
        <v>18</v>
      </c>
      <c r="D172" s="15">
        <f t="shared" si="1"/>
        <v>1</v>
      </c>
      <c r="E172" s="3"/>
      <c r="F172" s="3"/>
      <c r="G172" s="3"/>
      <c r="H172" s="3"/>
      <c r="I172" s="3"/>
      <c r="J172" s="3"/>
      <c r="K172" s="3"/>
    </row>
    <row r="173" spans="1:11" ht="15.75" thickBot="1" x14ac:dyDescent="0.3">
      <c r="A173" s="3"/>
      <c r="B173" s="11" t="s">
        <v>267</v>
      </c>
      <c r="C173" s="11" t="s">
        <v>18</v>
      </c>
      <c r="D173" s="12">
        <f t="shared" si="1"/>
        <v>1</v>
      </c>
      <c r="E173" s="3"/>
      <c r="F173" s="3"/>
      <c r="G173" s="3"/>
      <c r="H173" s="3"/>
      <c r="I173" s="3"/>
      <c r="J173" s="3"/>
      <c r="K173" s="3"/>
    </row>
    <row r="174" spans="1:11" ht="15.75" thickBot="1" x14ac:dyDescent="0.3">
      <c r="A174" s="3"/>
      <c r="B174" s="11" t="s">
        <v>268</v>
      </c>
      <c r="C174" s="11" t="s">
        <v>18</v>
      </c>
      <c r="D174" s="15">
        <f t="shared" si="1"/>
        <v>1</v>
      </c>
      <c r="E174" s="3"/>
      <c r="F174" s="3"/>
      <c r="G174" s="3"/>
      <c r="H174" s="3"/>
      <c r="I174" s="3"/>
      <c r="J174" s="3"/>
      <c r="K174" s="3"/>
    </row>
    <row r="175" spans="1:11" ht="15.75" thickBot="1" x14ac:dyDescent="0.3">
      <c r="A175" s="3"/>
      <c r="B175" s="11" t="s">
        <v>270</v>
      </c>
      <c r="C175" s="11" t="s">
        <v>18</v>
      </c>
      <c r="D175" s="12">
        <f t="shared" si="1"/>
        <v>1</v>
      </c>
      <c r="E175" s="3"/>
      <c r="F175" s="3"/>
      <c r="G175" s="3"/>
      <c r="H175" s="3"/>
      <c r="I175" s="3"/>
      <c r="J175" s="3"/>
      <c r="K175" s="3"/>
    </row>
    <row r="176" spans="1:11" ht="15.75" thickBot="1" x14ac:dyDescent="0.3">
      <c r="A176" s="3"/>
      <c r="B176" s="11" t="s">
        <v>271</v>
      </c>
      <c r="C176" s="11" t="s">
        <v>18</v>
      </c>
      <c r="D176" s="15">
        <f t="shared" si="1"/>
        <v>1</v>
      </c>
      <c r="E176" s="3"/>
      <c r="F176" s="3"/>
      <c r="G176" s="3"/>
      <c r="H176" s="3"/>
      <c r="I176" s="3"/>
      <c r="J176" s="3"/>
      <c r="K176" s="3"/>
    </row>
    <row r="177" spans="1:11" ht="15.75" thickBot="1" x14ac:dyDescent="0.3">
      <c r="A177" s="3"/>
      <c r="B177" s="11" t="s">
        <v>272</v>
      </c>
      <c r="C177" s="11" t="s">
        <v>18</v>
      </c>
      <c r="D177" s="12">
        <f t="shared" si="1"/>
        <v>1</v>
      </c>
      <c r="E177" s="3"/>
      <c r="F177" s="3"/>
      <c r="G177" s="3"/>
      <c r="H177" s="3"/>
      <c r="I177" s="3"/>
      <c r="J177" s="3"/>
      <c r="K177" s="3"/>
    </row>
    <row r="178" spans="1:11" ht="15.75" thickBot="1" x14ac:dyDescent="0.3">
      <c r="A178" s="3"/>
      <c r="B178" s="11" t="s">
        <v>274</v>
      </c>
      <c r="C178" s="11" t="s">
        <v>18</v>
      </c>
      <c r="D178" s="15">
        <f t="shared" si="1"/>
        <v>1</v>
      </c>
      <c r="E178" s="3"/>
      <c r="F178" s="3"/>
      <c r="G178" s="3"/>
      <c r="H178" s="3"/>
      <c r="I178" s="3"/>
      <c r="J178" s="3"/>
      <c r="K178" s="3"/>
    </row>
    <row r="179" spans="1:11" ht="15.75" thickBot="1" x14ac:dyDescent="0.3">
      <c r="A179" s="3"/>
      <c r="B179" s="11" t="s">
        <v>275</v>
      </c>
      <c r="C179" s="11" t="s">
        <v>18</v>
      </c>
      <c r="D179" s="12">
        <f t="shared" si="1"/>
        <v>1</v>
      </c>
      <c r="E179" s="3"/>
      <c r="F179" s="3"/>
      <c r="G179" s="3"/>
      <c r="H179" s="3"/>
      <c r="I179" s="3"/>
      <c r="J179" s="3"/>
      <c r="K179" s="3"/>
    </row>
    <row r="180" spans="1:11" ht="15.75" thickBot="1" x14ac:dyDescent="0.3">
      <c r="A180" s="3"/>
      <c r="B180" s="11" t="s">
        <v>277</v>
      </c>
      <c r="C180" s="11" t="s">
        <v>18</v>
      </c>
      <c r="D180" s="15">
        <f t="shared" si="1"/>
        <v>1</v>
      </c>
      <c r="E180" s="3"/>
      <c r="F180" s="3"/>
      <c r="G180" s="3"/>
      <c r="H180" s="3"/>
      <c r="I180" s="3"/>
      <c r="J180" s="3"/>
      <c r="K180" s="3"/>
    </row>
    <row r="181" spans="1:11" ht="15.75" thickBot="1" x14ac:dyDescent="0.3">
      <c r="A181" s="3"/>
      <c r="B181" s="11" t="s">
        <v>239</v>
      </c>
      <c r="C181" s="11" t="s">
        <v>18</v>
      </c>
      <c r="D181" s="12">
        <f t="shared" si="1"/>
        <v>1</v>
      </c>
      <c r="E181" s="3"/>
      <c r="F181" s="3"/>
      <c r="G181" s="3"/>
      <c r="H181" s="3"/>
      <c r="I181" s="3"/>
      <c r="J181" s="3"/>
      <c r="K181" s="3"/>
    </row>
    <row r="182" spans="1:11" ht="15.75" thickBot="1" x14ac:dyDescent="0.3">
      <c r="A182" s="3"/>
      <c r="B182" s="11" t="s">
        <v>241</v>
      </c>
      <c r="C182" s="11" t="s">
        <v>18</v>
      </c>
      <c r="D182" s="15">
        <f t="shared" si="1"/>
        <v>1</v>
      </c>
      <c r="E182" s="3"/>
      <c r="F182" s="3"/>
      <c r="G182" s="3"/>
      <c r="H182" s="3"/>
      <c r="I182" s="3"/>
      <c r="J182" s="3"/>
      <c r="K182" s="3"/>
    </row>
    <row r="183" spans="1:11" ht="15.75" thickBot="1" x14ac:dyDescent="0.3">
      <c r="A183" s="3"/>
      <c r="B183" s="11" t="s">
        <v>142</v>
      </c>
      <c r="C183" s="11" t="s">
        <v>82</v>
      </c>
      <c r="D183" s="12">
        <v>3</v>
      </c>
      <c r="E183" s="3"/>
      <c r="F183" s="3"/>
      <c r="G183" s="3"/>
      <c r="H183" s="3"/>
      <c r="I183" s="3"/>
      <c r="J183" s="3"/>
      <c r="K183" s="3"/>
    </row>
    <row r="184" spans="1:11" ht="15.75" thickBot="1" x14ac:dyDescent="0.3">
      <c r="A184" s="3"/>
      <c r="B184" s="11" t="s">
        <v>220</v>
      </c>
      <c r="C184" s="11" t="s">
        <v>15</v>
      </c>
      <c r="D184" s="15">
        <f t="shared" ref="D184:D196" si="2">INDEX($N$7:$N$9,MATCH(C184,$M$7:$M$9,0))</f>
        <v>1</v>
      </c>
      <c r="E184" s="3"/>
      <c r="F184" s="3"/>
      <c r="G184" s="3"/>
      <c r="H184" s="3"/>
      <c r="I184" s="3"/>
      <c r="J184" s="3"/>
      <c r="K184" s="3"/>
    </row>
    <row r="185" spans="1:11" ht="15.75" thickBot="1" x14ac:dyDescent="0.3">
      <c r="A185" s="3"/>
      <c r="B185" s="11" t="s">
        <v>256</v>
      </c>
      <c r="C185" s="11" t="s">
        <v>18</v>
      </c>
      <c r="D185" s="12">
        <f t="shared" si="2"/>
        <v>1</v>
      </c>
      <c r="E185" s="3"/>
      <c r="F185" s="3"/>
      <c r="G185" s="3"/>
      <c r="H185" s="3"/>
      <c r="I185" s="3"/>
      <c r="J185" s="3"/>
      <c r="K185" s="3"/>
    </row>
    <row r="186" spans="1:11" ht="15.75" thickBot="1" x14ac:dyDescent="0.3">
      <c r="A186" s="3"/>
      <c r="B186" s="11" t="s">
        <v>260</v>
      </c>
      <c r="C186" s="11" t="s">
        <v>18</v>
      </c>
      <c r="D186" s="15">
        <f t="shared" si="2"/>
        <v>1</v>
      </c>
      <c r="E186" s="3"/>
      <c r="F186" s="3"/>
      <c r="G186" s="3"/>
      <c r="H186" s="3"/>
      <c r="I186" s="3"/>
      <c r="J186" s="3"/>
      <c r="K186" s="3"/>
    </row>
    <row r="187" spans="1:11" ht="15.75" thickBot="1" x14ac:dyDescent="0.3">
      <c r="A187" s="3"/>
      <c r="B187" s="11" t="s">
        <v>244</v>
      </c>
      <c r="C187" s="11" t="s">
        <v>18</v>
      </c>
      <c r="D187" s="12">
        <f t="shared" si="2"/>
        <v>1</v>
      </c>
      <c r="E187" s="3"/>
      <c r="F187" s="3"/>
      <c r="G187" s="3"/>
      <c r="H187" s="3"/>
      <c r="I187" s="3"/>
      <c r="J187" s="3"/>
      <c r="K187" s="3"/>
    </row>
    <row r="188" spans="1:11" ht="15.75" thickBot="1" x14ac:dyDescent="0.3">
      <c r="A188" s="3"/>
      <c r="B188" s="11" t="s">
        <v>276</v>
      </c>
      <c r="C188" s="11" t="s">
        <v>18</v>
      </c>
      <c r="D188" s="15">
        <f t="shared" si="2"/>
        <v>1</v>
      </c>
      <c r="E188" s="3"/>
      <c r="F188" s="3"/>
      <c r="G188" s="3"/>
      <c r="H188" s="3"/>
      <c r="I188" s="3"/>
      <c r="J188" s="3"/>
      <c r="K188" s="3"/>
    </row>
    <row r="189" spans="1:11" ht="15.75" thickBot="1" x14ac:dyDescent="0.3">
      <c r="A189" s="3"/>
      <c r="B189" s="11" t="s">
        <v>262</v>
      </c>
      <c r="C189" s="11" t="s">
        <v>18</v>
      </c>
      <c r="D189" s="12">
        <f t="shared" si="2"/>
        <v>1</v>
      </c>
      <c r="E189" s="3"/>
      <c r="F189" s="3"/>
      <c r="G189" s="3"/>
      <c r="H189" s="3"/>
      <c r="I189" s="3"/>
      <c r="J189" s="3"/>
      <c r="K189" s="3"/>
    </row>
    <row r="190" spans="1:11" ht="15.75" thickBot="1" x14ac:dyDescent="0.3">
      <c r="A190" s="3"/>
      <c r="B190" s="11" t="s">
        <v>265</v>
      </c>
      <c r="C190" s="11" t="s">
        <v>18</v>
      </c>
      <c r="D190" s="15">
        <f t="shared" si="2"/>
        <v>1</v>
      </c>
      <c r="E190" s="3"/>
      <c r="F190" s="3"/>
      <c r="G190" s="3"/>
      <c r="H190" s="3"/>
      <c r="I190" s="3"/>
      <c r="J190" s="3"/>
      <c r="K190" s="3"/>
    </row>
    <row r="191" spans="1:11" ht="15.75" thickBot="1" x14ac:dyDescent="0.3">
      <c r="A191" s="3"/>
      <c r="B191" s="11" t="s">
        <v>269</v>
      </c>
      <c r="C191" s="11" t="s">
        <v>18</v>
      </c>
      <c r="D191" s="12">
        <f t="shared" si="2"/>
        <v>1</v>
      </c>
      <c r="E191" s="3"/>
      <c r="F191" s="3"/>
      <c r="G191" s="3"/>
      <c r="H191" s="3"/>
      <c r="I191" s="3"/>
      <c r="J191" s="3"/>
      <c r="K191" s="3"/>
    </row>
    <row r="192" spans="1:11" ht="15.75" thickBot="1" x14ac:dyDescent="0.3">
      <c r="A192" s="3"/>
      <c r="B192" s="11" t="s">
        <v>235</v>
      </c>
      <c r="C192" s="11" t="s">
        <v>15</v>
      </c>
      <c r="D192" s="15">
        <f t="shared" si="2"/>
        <v>1</v>
      </c>
      <c r="E192" s="3"/>
      <c r="F192" s="3"/>
      <c r="G192" s="3"/>
      <c r="H192" s="3"/>
      <c r="I192" s="3"/>
      <c r="J192" s="3"/>
      <c r="K192" s="3"/>
    </row>
    <row r="193" spans="1:11" ht="15.75" thickBot="1" x14ac:dyDescent="0.3">
      <c r="A193" s="3"/>
      <c r="B193" s="11" t="s">
        <v>189</v>
      </c>
      <c r="C193" s="11" t="s">
        <v>15</v>
      </c>
      <c r="D193" s="12">
        <f t="shared" si="2"/>
        <v>1</v>
      </c>
      <c r="E193" s="3"/>
      <c r="F193" s="3"/>
      <c r="G193" s="3"/>
      <c r="H193" s="3"/>
      <c r="I193" s="3"/>
      <c r="J193" s="3"/>
      <c r="K193" s="3"/>
    </row>
    <row r="194" spans="1:11" ht="15.75" thickBot="1" x14ac:dyDescent="0.3">
      <c r="A194" s="3"/>
      <c r="B194" s="11" t="s">
        <v>273</v>
      </c>
      <c r="C194" s="11" t="s">
        <v>18</v>
      </c>
      <c r="D194" s="15">
        <f t="shared" si="2"/>
        <v>1</v>
      </c>
      <c r="E194" s="3"/>
      <c r="F194" s="3"/>
      <c r="G194" s="3"/>
      <c r="H194" s="3"/>
      <c r="I194" s="3"/>
      <c r="J194" s="3"/>
      <c r="K194" s="3"/>
    </row>
    <row r="195" spans="1:11" ht="15.75" thickBot="1" x14ac:dyDescent="0.3">
      <c r="A195" s="3"/>
      <c r="B195" s="11" t="s">
        <v>213</v>
      </c>
      <c r="C195" s="11" t="s">
        <v>15</v>
      </c>
      <c r="D195" s="12">
        <f t="shared" si="2"/>
        <v>1</v>
      </c>
      <c r="E195" s="3"/>
      <c r="F195" s="3"/>
      <c r="G195" s="3"/>
      <c r="H195" s="3"/>
      <c r="I195" s="3"/>
      <c r="J195" s="3"/>
      <c r="K195" s="3"/>
    </row>
    <row r="196" spans="1:11" ht="15.75" thickBot="1" x14ac:dyDescent="0.3">
      <c r="A196" s="3"/>
      <c r="B196" s="11" t="s">
        <v>228</v>
      </c>
      <c r="C196" s="11" t="s">
        <v>15</v>
      </c>
      <c r="D196" s="15">
        <f t="shared" si="2"/>
        <v>1</v>
      </c>
      <c r="E196" s="3"/>
      <c r="F196" s="3"/>
      <c r="G196" s="3"/>
      <c r="H196" s="3"/>
      <c r="I196" s="3"/>
      <c r="J196" s="3"/>
      <c r="K196" s="3"/>
    </row>
    <row r="197" spans="1:11" x14ac:dyDescent="0.2">
      <c r="A197" s="3"/>
      <c r="B197" s="3"/>
      <c r="C197" s="3"/>
      <c r="D197" s="3"/>
      <c r="E197" s="3"/>
      <c r="F197" s="3"/>
      <c r="G197" s="3"/>
      <c r="H197" s="3"/>
      <c r="I197" s="3"/>
      <c r="J197" s="3"/>
      <c r="K197" s="3"/>
    </row>
    <row r="198" spans="1:11" ht="17.25" thickBot="1" x14ac:dyDescent="0.3">
      <c r="A198" s="3"/>
      <c r="B198" s="7" t="s">
        <v>87</v>
      </c>
      <c r="C198" s="7"/>
      <c r="D198" s="3"/>
      <c r="E198" s="3"/>
      <c r="F198" s="3"/>
      <c r="G198" s="3"/>
      <c r="H198" s="3"/>
      <c r="I198" s="3"/>
      <c r="J198" s="3"/>
      <c r="K198" s="3"/>
    </row>
    <row r="199" spans="1:11" ht="15.75" thickBot="1" x14ac:dyDescent="0.25">
      <c r="A199" s="3"/>
      <c r="B199" s="9" t="s">
        <v>6</v>
      </c>
      <c r="C199" s="9"/>
      <c r="D199" s="9" t="s">
        <v>8</v>
      </c>
      <c r="E199" s="3"/>
      <c r="F199" s="3"/>
      <c r="G199" s="3"/>
      <c r="H199" s="3"/>
      <c r="I199" s="3"/>
      <c r="J199" s="3"/>
      <c r="K199" s="3"/>
    </row>
    <row r="200" spans="1:11" ht="15.75" thickBot="1" x14ac:dyDescent="0.3">
      <c r="A200" s="3"/>
      <c r="B200" s="11" t="s">
        <v>88</v>
      </c>
      <c r="C200" s="11" t="s">
        <v>89</v>
      </c>
      <c r="D200" s="12">
        <v>1</v>
      </c>
      <c r="E200" s="3"/>
      <c r="F200" s="3"/>
      <c r="G200" s="3"/>
      <c r="H200" s="3"/>
      <c r="I200" s="3"/>
      <c r="J200" s="3"/>
      <c r="K200" s="3"/>
    </row>
    <row r="201" spans="1:11" ht="15.75" thickBot="1" x14ac:dyDescent="0.3">
      <c r="A201" s="3"/>
      <c r="B201" s="11" t="s">
        <v>292</v>
      </c>
      <c r="C201" s="11" t="s">
        <v>15</v>
      </c>
      <c r="D201" s="15">
        <f t="shared" ref="D201:D224" si="3">INDEX($N$7:$N$9,MATCH(C201,$M$7:$M$9,0))</f>
        <v>1</v>
      </c>
      <c r="E201" s="3"/>
      <c r="F201" s="3"/>
      <c r="G201" s="3"/>
      <c r="H201" s="3"/>
      <c r="I201" s="3"/>
      <c r="J201" s="3"/>
      <c r="K201" s="3"/>
    </row>
    <row r="202" spans="1:11" ht="15.75" thickBot="1" x14ac:dyDescent="0.3">
      <c r="A202" s="3"/>
      <c r="B202" s="11" t="s">
        <v>300</v>
      </c>
      <c r="C202" s="11" t="s">
        <v>15</v>
      </c>
      <c r="D202" s="12">
        <f t="shared" si="3"/>
        <v>1</v>
      </c>
      <c r="E202" s="3"/>
      <c r="F202" s="3"/>
      <c r="G202" s="3"/>
      <c r="H202" s="3"/>
      <c r="I202" s="3"/>
      <c r="J202" s="3"/>
      <c r="K202" s="3"/>
    </row>
    <row r="203" spans="1:11" ht="15.75" thickBot="1" x14ac:dyDescent="0.3">
      <c r="A203" s="3"/>
      <c r="B203" s="11" t="s">
        <v>302</v>
      </c>
      <c r="C203" s="11" t="s">
        <v>15</v>
      </c>
      <c r="D203" s="15">
        <f t="shared" si="3"/>
        <v>1</v>
      </c>
      <c r="E203" s="3"/>
      <c r="F203" s="3"/>
      <c r="G203" s="3"/>
      <c r="H203" s="3"/>
      <c r="I203" s="3"/>
      <c r="J203" s="3"/>
      <c r="K203" s="3"/>
    </row>
    <row r="204" spans="1:11" ht="15.75" thickBot="1" x14ac:dyDescent="0.3">
      <c r="A204" s="3"/>
      <c r="B204" s="11" t="s">
        <v>219</v>
      </c>
      <c r="C204" s="11" t="s">
        <v>15</v>
      </c>
      <c r="D204" s="12">
        <f t="shared" si="3"/>
        <v>1</v>
      </c>
      <c r="E204" s="3"/>
      <c r="F204" s="3"/>
      <c r="G204" s="3"/>
      <c r="H204" s="3"/>
      <c r="I204" s="3"/>
      <c r="J204" s="3"/>
      <c r="K204" s="3"/>
    </row>
    <row r="205" spans="1:11" ht="15.75" thickBot="1" x14ac:dyDescent="0.3">
      <c r="A205" s="3"/>
      <c r="B205" s="11" t="s">
        <v>221</v>
      </c>
      <c r="C205" s="11" t="s">
        <v>15</v>
      </c>
      <c r="D205" s="15">
        <f t="shared" si="3"/>
        <v>1</v>
      </c>
      <c r="E205" s="3"/>
      <c r="F205" s="3"/>
      <c r="G205" s="3"/>
      <c r="H205" s="3"/>
      <c r="I205" s="3"/>
      <c r="J205" s="3"/>
      <c r="K205" s="3"/>
    </row>
    <row r="206" spans="1:11" ht="15.75" thickBot="1" x14ac:dyDescent="0.3">
      <c r="A206" s="3"/>
      <c r="B206" s="11" t="s">
        <v>222</v>
      </c>
      <c r="C206" s="11" t="s">
        <v>15</v>
      </c>
      <c r="D206" s="12">
        <f t="shared" si="3"/>
        <v>1</v>
      </c>
      <c r="E206" s="3"/>
      <c r="F206" s="3"/>
      <c r="G206" s="3"/>
      <c r="H206" s="3"/>
      <c r="I206" s="3"/>
      <c r="J206" s="3"/>
      <c r="K206" s="3"/>
    </row>
    <row r="207" spans="1:11" ht="15.75" thickBot="1" x14ac:dyDescent="0.3">
      <c r="A207" s="3"/>
      <c r="B207" s="11" t="s">
        <v>299</v>
      </c>
      <c r="C207" s="11" t="s">
        <v>15</v>
      </c>
      <c r="D207" s="15">
        <f t="shared" si="3"/>
        <v>1</v>
      </c>
      <c r="E207" s="3"/>
      <c r="F207" s="3"/>
      <c r="G207" s="3"/>
      <c r="H207" s="3"/>
      <c r="I207" s="3"/>
      <c r="J207" s="3"/>
      <c r="K207" s="3"/>
    </row>
    <row r="208" spans="1:11" ht="15.75" thickBot="1" x14ac:dyDescent="0.3">
      <c r="A208" s="3"/>
      <c r="B208" s="11" t="s">
        <v>304</v>
      </c>
      <c r="C208" s="11" t="s">
        <v>15</v>
      </c>
      <c r="D208" s="12">
        <f t="shared" si="3"/>
        <v>1</v>
      </c>
      <c r="E208" s="3"/>
      <c r="F208" s="3"/>
      <c r="G208" s="3"/>
      <c r="H208" s="3"/>
      <c r="I208" s="3"/>
      <c r="J208" s="3"/>
      <c r="K208" s="3"/>
    </row>
    <row r="209" spans="1:11" ht="15.75" thickBot="1" x14ac:dyDescent="0.3">
      <c r="A209" s="3"/>
      <c r="B209" s="11" t="s">
        <v>305</v>
      </c>
      <c r="C209" s="11" t="s">
        <v>15</v>
      </c>
      <c r="D209" s="15">
        <f t="shared" si="3"/>
        <v>1</v>
      </c>
      <c r="E209" s="3"/>
      <c r="F209" s="3"/>
      <c r="G209" s="3"/>
      <c r="H209" s="3"/>
      <c r="I209" s="3"/>
      <c r="J209" s="3"/>
      <c r="K209" s="3"/>
    </row>
    <row r="210" spans="1:11" ht="15.75" thickBot="1" x14ac:dyDescent="0.3">
      <c r="A210" s="3"/>
      <c r="B210" s="11" t="s">
        <v>291</v>
      </c>
      <c r="C210" s="11" t="s">
        <v>15</v>
      </c>
      <c r="D210" s="12">
        <f t="shared" si="3"/>
        <v>1</v>
      </c>
      <c r="E210" s="3"/>
      <c r="F210" s="3"/>
      <c r="G210" s="3"/>
      <c r="H210" s="3"/>
      <c r="I210" s="3"/>
      <c r="J210" s="3"/>
      <c r="K210" s="3"/>
    </row>
    <row r="211" spans="1:11" ht="15.75" thickBot="1" x14ac:dyDescent="0.3">
      <c r="A211" s="3"/>
      <c r="B211" s="11" t="s">
        <v>282</v>
      </c>
      <c r="C211" s="11" t="s">
        <v>18</v>
      </c>
      <c r="D211" s="15">
        <f t="shared" si="3"/>
        <v>1</v>
      </c>
      <c r="E211" s="3"/>
      <c r="F211" s="3"/>
      <c r="G211" s="3"/>
      <c r="H211" s="3"/>
      <c r="I211" s="3"/>
      <c r="J211" s="3"/>
      <c r="K211" s="3"/>
    </row>
    <row r="212" spans="1:11" ht="15.75" thickBot="1" x14ac:dyDescent="0.3">
      <c r="A212" s="3"/>
      <c r="B212" s="11" t="s">
        <v>283</v>
      </c>
      <c r="C212" s="11" t="s">
        <v>18</v>
      </c>
      <c r="D212" s="12">
        <f t="shared" si="3"/>
        <v>1</v>
      </c>
      <c r="E212" s="3"/>
      <c r="F212" s="3"/>
      <c r="G212" s="3"/>
      <c r="H212" s="3"/>
      <c r="I212" s="3"/>
      <c r="J212" s="3"/>
      <c r="K212" s="3"/>
    </row>
    <row r="213" spans="1:11" ht="15.75" thickBot="1" x14ac:dyDescent="0.3">
      <c r="A213" s="3"/>
      <c r="B213" s="11" t="s">
        <v>284</v>
      </c>
      <c r="C213" s="11" t="s">
        <v>18</v>
      </c>
      <c r="D213" s="15">
        <f t="shared" si="3"/>
        <v>1</v>
      </c>
      <c r="E213" s="3"/>
      <c r="F213" s="3"/>
      <c r="G213" s="3"/>
      <c r="H213" s="3"/>
      <c r="I213" s="3"/>
      <c r="J213" s="3"/>
      <c r="K213" s="3"/>
    </row>
    <row r="214" spans="1:11" ht="15.75" thickBot="1" x14ac:dyDescent="0.3">
      <c r="A214" s="3"/>
      <c r="B214" s="11" t="s">
        <v>285</v>
      </c>
      <c r="C214" s="11" t="s">
        <v>18</v>
      </c>
      <c r="D214" s="12">
        <f t="shared" si="3"/>
        <v>1</v>
      </c>
      <c r="E214" s="3"/>
      <c r="F214" s="3"/>
      <c r="G214" s="3"/>
      <c r="H214" s="3"/>
      <c r="I214" s="3"/>
      <c r="J214" s="3"/>
      <c r="K214" s="3"/>
    </row>
    <row r="215" spans="1:11" ht="15.75" thickBot="1" x14ac:dyDescent="0.3">
      <c r="A215" s="3"/>
      <c r="B215" s="11" t="s">
        <v>293</v>
      </c>
      <c r="C215" s="11" t="s">
        <v>18</v>
      </c>
      <c r="D215" s="15">
        <f t="shared" si="3"/>
        <v>1</v>
      </c>
      <c r="E215" s="3"/>
      <c r="F215" s="3"/>
      <c r="G215" s="3"/>
      <c r="H215" s="3"/>
      <c r="I215" s="3"/>
      <c r="J215" s="3"/>
      <c r="K215" s="3"/>
    </row>
    <row r="216" spans="1:11" ht="15.75" thickBot="1" x14ac:dyDescent="0.3">
      <c r="A216" s="3"/>
      <c r="B216" s="11" t="s">
        <v>294</v>
      </c>
      <c r="C216" s="11" t="s">
        <v>18</v>
      </c>
      <c r="D216" s="12">
        <f t="shared" si="3"/>
        <v>1</v>
      </c>
      <c r="E216" s="3"/>
      <c r="F216" s="3"/>
      <c r="G216" s="3"/>
      <c r="H216" s="3"/>
      <c r="I216" s="3"/>
      <c r="J216" s="3"/>
      <c r="K216" s="3"/>
    </row>
    <row r="217" spans="1:11" ht="15.75" thickBot="1" x14ac:dyDescent="0.3">
      <c r="A217" s="3"/>
      <c r="B217" s="11" t="s">
        <v>286</v>
      </c>
      <c r="C217" s="11" t="s">
        <v>18</v>
      </c>
      <c r="D217" s="15">
        <f t="shared" si="3"/>
        <v>1</v>
      </c>
      <c r="E217" s="3"/>
      <c r="F217" s="3"/>
      <c r="G217" s="3"/>
      <c r="H217" s="3"/>
      <c r="I217" s="3"/>
      <c r="J217" s="3"/>
      <c r="K217" s="3"/>
    </row>
    <row r="218" spans="1:11" ht="15.75" thickBot="1" x14ac:dyDescent="0.3">
      <c r="A218" s="3"/>
      <c r="B218" s="11" t="s">
        <v>263</v>
      </c>
      <c r="C218" s="11" t="s">
        <v>18</v>
      </c>
      <c r="D218" s="12">
        <f t="shared" si="3"/>
        <v>1</v>
      </c>
      <c r="E218" s="3"/>
      <c r="F218" s="3"/>
      <c r="G218" s="3"/>
      <c r="H218" s="3"/>
      <c r="I218" s="3"/>
      <c r="J218" s="3"/>
      <c r="K218" s="3"/>
    </row>
    <row r="219" spans="1:11" ht="15.75" thickBot="1" x14ac:dyDescent="0.3">
      <c r="A219" s="3"/>
      <c r="B219" s="11" t="s">
        <v>295</v>
      </c>
      <c r="C219" s="11" t="s">
        <v>18</v>
      </c>
      <c r="D219" s="15">
        <f t="shared" si="3"/>
        <v>1</v>
      </c>
      <c r="E219" s="3"/>
      <c r="F219" s="3"/>
      <c r="G219" s="3"/>
      <c r="H219" s="3"/>
      <c r="I219" s="3"/>
      <c r="J219" s="3"/>
      <c r="K219" s="3"/>
    </row>
    <row r="220" spans="1:11" ht="15.75" thickBot="1" x14ac:dyDescent="0.3">
      <c r="A220" s="3"/>
      <c r="B220" s="11" t="s">
        <v>306</v>
      </c>
      <c r="C220" s="11" t="s">
        <v>18</v>
      </c>
      <c r="D220" s="12">
        <f t="shared" si="3"/>
        <v>1</v>
      </c>
      <c r="E220" s="3"/>
      <c r="F220" s="3"/>
      <c r="G220" s="3"/>
      <c r="H220" s="3"/>
      <c r="I220" s="3"/>
      <c r="J220" s="3"/>
      <c r="K220" s="3"/>
    </row>
    <row r="221" spans="1:11" ht="15.75" thickBot="1" x14ac:dyDescent="0.3">
      <c r="A221" s="3"/>
      <c r="B221" s="11" t="s">
        <v>307</v>
      </c>
      <c r="C221" s="11" t="s">
        <v>18</v>
      </c>
      <c r="D221" s="15">
        <f t="shared" si="3"/>
        <v>1</v>
      </c>
      <c r="E221" s="3"/>
      <c r="F221" s="3"/>
      <c r="G221" s="3"/>
      <c r="H221" s="3"/>
      <c r="I221" s="3"/>
      <c r="J221" s="3"/>
      <c r="K221" s="3"/>
    </row>
    <row r="222" spans="1:11" ht="15.75" thickBot="1" x14ac:dyDescent="0.3">
      <c r="A222" s="3"/>
      <c r="B222" s="11" t="s">
        <v>308</v>
      </c>
      <c r="C222" s="11" t="s">
        <v>488</v>
      </c>
      <c r="D222" s="12">
        <f t="shared" si="3"/>
        <v>1</v>
      </c>
      <c r="E222" s="3"/>
      <c r="F222" s="3"/>
      <c r="G222" s="3"/>
      <c r="H222" s="3"/>
      <c r="I222" s="3"/>
      <c r="J222" s="3"/>
      <c r="K222" s="3"/>
    </row>
    <row r="223" spans="1:11" ht="15.75" thickBot="1" x14ac:dyDescent="0.3">
      <c r="A223" s="3"/>
      <c r="B223" s="11" t="s">
        <v>288</v>
      </c>
      <c r="C223" s="11" t="s">
        <v>488</v>
      </c>
      <c r="D223" s="15">
        <f t="shared" si="3"/>
        <v>1</v>
      </c>
      <c r="E223" s="3"/>
      <c r="F223" s="3"/>
      <c r="G223" s="3"/>
      <c r="H223" s="3"/>
      <c r="I223" s="3"/>
      <c r="J223" s="3"/>
      <c r="K223" s="3"/>
    </row>
    <row r="224" spans="1:11" ht="15.75" thickBot="1" x14ac:dyDescent="0.3">
      <c r="A224" s="3"/>
      <c r="B224" s="11" t="s">
        <v>296</v>
      </c>
      <c r="C224" s="11" t="s">
        <v>488</v>
      </c>
      <c r="D224" s="12">
        <f t="shared" si="3"/>
        <v>1</v>
      </c>
      <c r="E224" s="3"/>
      <c r="F224" s="3"/>
      <c r="G224" s="3"/>
      <c r="H224" s="3"/>
      <c r="I224" s="3"/>
      <c r="J224" s="3"/>
      <c r="K224" s="3"/>
    </row>
    <row r="225" spans="1:11" ht="15.75" thickBot="1" x14ac:dyDescent="0.3">
      <c r="A225" s="3"/>
      <c r="B225" s="11" t="s">
        <v>309</v>
      </c>
      <c r="C225" s="11" t="s">
        <v>488</v>
      </c>
      <c r="D225" s="15">
        <f>INDEX($N$7:$N$9,MATCH(C225,$M$7:$M$9,0))</f>
        <v>1</v>
      </c>
      <c r="E225" s="3"/>
      <c r="F225" s="3"/>
      <c r="G225" s="3"/>
      <c r="H225" s="3"/>
      <c r="I225" s="3"/>
      <c r="J225" s="3"/>
      <c r="K225" s="3"/>
    </row>
    <row r="226" spans="1:11" x14ac:dyDescent="0.2">
      <c r="A226" s="3"/>
      <c r="B226" s="3"/>
      <c r="C226" s="3"/>
      <c r="D226" s="3"/>
      <c r="E226" s="3"/>
      <c r="F226" s="3"/>
      <c r="G226" s="3"/>
      <c r="H226" s="3"/>
      <c r="I226" s="3"/>
      <c r="J226" s="3"/>
      <c r="K226" s="3"/>
    </row>
    <row r="227" spans="1:11" ht="17.25" x14ac:dyDescent="0.3">
      <c r="A227" s="1"/>
      <c r="B227" s="8" t="s">
        <v>90</v>
      </c>
      <c r="C227" s="3"/>
      <c r="D227" s="3"/>
      <c r="E227" s="3"/>
      <c r="F227" s="3"/>
      <c r="G227" s="3"/>
      <c r="H227" s="18"/>
      <c r="I227" s="18"/>
      <c r="J227" s="19"/>
      <c r="K227" s="19"/>
    </row>
    <row r="228" spans="1:11" ht="15.75" thickBot="1" x14ac:dyDescent="0.3">
      <c r="A228" s="1"/>
      <c r="B228" s="20" t="s">
        <v>6</v>
      </c>
      <c r="C228" s="20"/>
      <c r="D228" s="20" t="s">
        <v>8</v>
      </c>
      <c r="E228" s="3"/>
      <c r="F228" s="3"/>
      <c r="G228" s="3"/>
      <c r="H228" s="18"/>
      <c r="I228" s="18"/>
      <c r="J228" s="19"/>
      <c r="K228" s="19"/>
    </row>
    <row r="229" spans="1:11" ht="15.75" thickBot="1" x14ac:dyDescent="0.3">
      <c r="A229" s="3"/>
      <c r="B229" s="11" t="s">
        <v>301</v>
      </c>
      <c r="C229" s="11" t="s">
        <v>15</v>
      </c>
      <c r="D229" s="12">
        <f>INDEX($N$7:$N$9,MATCH(C229,$M$7:$M$9,0))</f>
        <v>1</v>
      </c>
      <c r="E229" s="3"/>
      <c r="F229" s="3"/>
      <c r="G229" s="3"/>
      <c r="H229" s="3"/>
      <c r="I229" s="3"/>
      <c r="J229" s="3"/>
      <c r="K229" s="3"/>
    </row>
    <row r="230" spans="1:11" ht="15.75" thickBot="1" x14ac:dyDescent="0.3">
      <c r="A230" s="1"/>
      <c r="B230" s="11" t="s">
        <v>91</v>
      </c>
      <c r="C230" s="11" t="s">
        <v>15</v>
      </c>
      <c r="D230" s="15">
        <f>INDEX($N$7:$N$9,MATCH(C230,$M$7:$M$9,0))</f>
        <v>1</v>
      </c>
      <c r="E230" s="3"/>
      <c r="F230" s="3"/>
      <c r="G230" s="3"/>
      <c r="H230" s="18"/>
      <c r="I230" s="18"/>
      <c r="J230" s="19"/>
      <c r="K230" s="19"/>
    </row>
    <row r="231" spans="1:11" ht="15.75" thickBot="1" x14ac:dyDescent="0.3">
      <c r="A231" s="1"/>
      <c r="B231" s="11" t="s">
        <v>92</v>
      </c>
      <c r="C231" s="11" t="s">
        <v>15</v>
      </c>
      <c r="D231" s="12">
        <f t="shared" ref="D231:D238" si="4">INDEX($N$7:$N$9,MATCH(C231,$M$7:$M$9,0))</f>
        <v>1</v>
      </c>
      <c r="E231" s="3"/>
      <c r="F231" s="3"/>
      <c r="G231" s="3"/>
      <c r="H231" s="18"/>
      <c r="I231" s="18"/>
      <c r="J231" s="19"/>
      <c r="K231" s="19"/>
    </row>
    <row r="232" spans="1:11" ht="15.75" thickBot="1" x14ac:dyDescent="0.3">
      <c r="A232" s="1"/>
      <c r="B232" s="11" t="s">
        <v>93</v>
      </c>
      <c r="C232" s="11" t="s">
        <v>488</v>
      </c>
      <c r="D232" s="15">
        <f t="shared" si="4"/>
        <v>1</v>
      </c>
      <c r="E232" s="3"/>
      <c r="F232" s="3"/>
      <c r="G232" s="3"/>
      <c r="H232" s="18"/>
      <c r="I232" s="18"/>
      <c r="J232" s="19"/>
      <c r="K232" s="19"/>
    </row>
    <row r="233" spans="1:11" ht="15.75" thickBot="1" x14ac:dyDescent="0.3">
      <c r="A233" s="1"/>
      <c r="B233" s="11" t="s">
        <v>94</v>
      </c>
      <c r="C233" s="11" t="s">
        <v>488</v>
      </c>
      <c r="D233" s="12">
        <f t="shared" si="4"/>
        <v>1</v>
      </c>
      <c r="E233" s="3"/>
      <c r="F233" s="3"/>
      <c r="G233" s="3"/>
      <c r="H233" s="18"/>
      <c r="I233" s="18"/>
      <c r="J233" s="19"/>
      <c r="K233" s="19"/>
    </row>
    <row r="234" spans="1:11" ht="15.75" thickBot="1" x14ac:dyDescent="0.3">
      <c r="A234" s="1"/>
      <c r="B234" s="11" t="s">
        <v>95</v>
      </c>
      <c r="C234" s="11" t="s">
        <v>15</v>
      </c>
      <c r="D234" s="15">
        <f t="shared" si="4"/>
        <v>1</v>
      </c>
      <c r="E234" s="3"/>
      <c r="F234" s="3"/>
      <c r="G234" s="3"/>
      <c r="H234" s="18"/>
      <c r="I234" s="18"/>
      <c r="J234" s="19"/>
      <c r="K234" s="19"/>
    </row>
    <row r="235" spans="1:11" ht="15.75" thickBot="1" x14ac:dyDescent="0.3">
      <c r="A235" s="1"/>
      <c r="B235" s="11" t="s">
        <v>96</v>
      </c>
      <c r="C235" s="11" t="s">
        <v>488</v>
      </c>
      <c r="D235" s="12">
        <f t="shared" si="4"/>
        <v>1</v>
      </c>
      <c r="E235" s="3"/>
      <c r="F235" s="3"/>
      <c r="G235" s="3"/>
      <c r="H235" s="18"/>
      <c r="I235" s="18"/>
      <c r="J235" s="19"/>
      <c r="K235" s="19"/>
    </row>
    <row r="236" spans="1:11" ht="15.75" thickBot="1" x14ac:dyDescent="0.3">
      <c r="A236" s="1"/>
      <c r="B236" s="11" t="s">
        <v>97</v>
      </c>
      <c r="C236" s="11" t="s">
        <v>488</v>
      </c>
      <c r="D236" s="15">
        <f t="shared" si="4"/>
        <v>1</v>
      </c>
      <c r="E236" s="3"/>
      <c r="F236" s="3"/>
      <c r="G236" s="3"/>
      <c r="H236" s="18"/>
      <c r="I236" s="18"/>
      <c r="J236" s="19"/>
      <c r="K236" s="19"/>
    </row>
    <row r="237" spans="1:11" ht="15.75" thickBot="1" x14ac:dyDescent="0.3">
      <c r="A237" s="1"/>
      <c r="B237" s="11" t="s">
        <v>98</v>
      </c>
      <c r="C237" s="11" t="s">
        <v>488</v>
      </c>
      <c r="D237" s="12">
        <f t="shared" si="4"/>
        <v>1</v>
      </c>
      <c r="E237" s="3"/>
      <c r="F237" s="3"/>
      <c r="G237" s="3"/>
      <c r="H237" s="18"/>
      <c r="I237" s="18"/>
      <c r="J237" s="19"/>
      <c r="K237" s="19"/>
    </row>
    <row r="238" spans="1:11" ht="15.75" thickBot="1" x14ac:dyDescent="0.3">
      <c r="A238" s="1"/>
      <c r="B238" s="11" t="s">
        <v>99</v>
      </c>
      <c r="C238" s="11" t="s">
        <v>15</v>
      </c>
      <c r="D238" s="15">
        <f t="shared" si="4"/>
        <v>1</v>
      </c>
      <c r="E238" s="3"/>
      <c r="F238" s="3"/>
      <c r="G238" s="3"/>
      <c r="H238" s="3"/>
      <c r="I238" s="3"/>
      <c r="J238" s="3"/>
      <c r="K238" s="3"/>
    </row>
    <row r="239" spans="1:11" ht="15.75" thickBot="1" x14ac:dyDescent="0.3">
      <c r="A239" s="3"/>
      <c r="B239" s="11" t="s">
        <v>477</v>
      </c>
      <c r="C239" s="11" t="s">
        <v>488</v>
      </c>
      <c r="D239" s="12">
        <f>INDEX($N$7:$N$9,MATCH(C239,$M$7:$M$9,0))</f>
        <v>1</v>
      </c>
      <c r="E239" s="3"/>
      <c r="F239" s="3"/>
      <c r="G239" s="3"/>
      <c r="H239" s="3"/>
      <c r="I239" s="3"/>
      <c r="J239" s="3"/>
      <c r="K239" s="3"/>
    </row>
    <row r="240" spans="1:11" ht="15.75" thickBot="1" x14ac:dyDescent="0.3">
      <c r="A240" s="3"/>
      <c r="B240" s="11" t="s">
        <v>478</v>
      </c>
      <c r="C240" s="11" t="s">
        <v>15</v>
      </c>
      <c r="D240" s="15">
        <f>INDEX($N$7:$N$9,MATCH(C240,$M$7:$M$9,0))</f>
        <v>1</v>
      </c>
      <c r="E240" s="3"/>
      <c r="F240" s="3"/>
      <c r="G240" s="3"/>
      <c r="H240" s="3"/>
      <c r="I240" s="3"/>
      <c r="J240" s="3"/>
      <c r="K240" s="3"/>
    </row>
    <row r="241" spans="1:11" x14ac:dyDescent="0.2">
      <c r="A241" s="3"/>
      <c r="B241" s="3"/>
      <c r="C241" s="3"/>
      <c r="D241" s="3"/>
      <c r="E241" s="3"/>
      <c r="F241" s="3"/>
      <c r="G241" s="3"/>
      <c r="H241" s="3"/>
      <c r="I241" s="3"/>
      <c r="J241" s="3"/>
      <c r="K241" s="3"/>
    </row>
  </sheetData>
  <mergeCells count="1">
    <mergeCell ref="B3:E3"/>
  </mergeCells>
  <pageMargins left="0.7" right="0.7" top="0.75" bottom="0.75" header="0.3" footer="0.3"/>
  <pageSetup paperSize="9" orientation="portrait" verticalDpi="90" r:id="rId1"/>
  <rowBreaks count="1" manualBreakCount="1">
    <brk id="35"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6B4C4-29E3-4768-848D-2372009323FB}">
  <sheetPr>
    <tabColor theme="2" tint="-9.9978637043366805E-2"/>
  </sheetPr>
  <dimension ref="A1:R251"/>
  <sheetViews>
    <sheetView topLeftCell="A227" workbookViewId="0">
      <selection activeCell="B5" sqref="B5:F250"/>
    </sheetView>
    <sheetView workbookViewId="1"/>
  </sheetViews>
  <sheetFormatPr defaultColWidth="10.28515625" defaultRowHeight="12.75" x14ac:dyDescent="0.2"/>
  <cols>
    <col min="1" max="1" width="4.140625" style="4" customWidth="1"/>
    <col min="2" max="2" width="40" style="4" customWidth="1"/>
    <col min="3" max="3" width="29.28515625" style="4" customWidth="1"/>
    <col min="4" max="4" width="17.85546875" style="4" bestFit="1" customWidth="1"/>
    <col min="5" max="5" width="16.140625" style="4" customWidth="1"/>
    <col min="6" max="6" width="15.5703125" style="4" customWidth="1"/>
    <col min="7" max="7" width="9.28515625" style="4" customWidth="1"/>
    <col min="8" max="8" width="40.140625" style="4" customWidth="1"/>
    <col min="9" max="9" width="12.42578125" style="4" customWidth="1"/>
    <col min="10" max="10" width="22.42578125" style="4" customWidth="1"/>
    <col min="11" max="11" width="19.42578125" style="4" customWidth="1"/>
    <col min="12" max="12" width="18.85546875" style="4" customWidth="1"/>
    <col min="13" max="13" width="27" style="4" customWidth="1"/>
    <col min="14" max="14" width="10.28515625" style="4"/>
    <col min="15" max="18" width="0" style="4" hidden="1" customWidth="1"/>
    <col min="19" max="16384" width="10.28515625" style="4"/>
  </cols>
  <sheetData>
    <row r="1" spans="1:18" ht="15" x14ac:dyDescent="0.25">
      <c r="A1" s="1"/>
      <c r="B1" t="s">
        <v>0</v>
      </c>
      <c r="C1" s="2"/>
      <c r="D1" s="3"/>
      <c r="E1" s="3"/>
      <c r="F1" s="3"/>
      <c r="G1" s="3"/>
      <c r="H1" s="3"/>
      <c r="I1" s="3"/>
      <c r="J1" s="3"/>
      <c r="K1" s="3"/>
      <c r="L1" s="3"/>
      <c r="M1" s="3"/>
    </row>
    <row r="2" spans="1:18" ht="20.25" thickBot="1" x14ac:dyDescent="0.35">
      <c r="A2" s="1"/>
      <c r="B2" s="5" t="s">
        <v>100</v>
      </c>
      <c r="C2" s="5"/>
      <c r="D2" s="3"/>
      <c r="E2" s="3"/>
      <c r="F2" s="3"/>
      <c r="G2" s="3"/>
      <c r="H2" s="3"/>
      <c r="I2" s="3"/>
      <c r="J2" s="3"/>
      <c r="K2" s="3"/>
      <c r="L2" s="3"/>
      <c r="M2" s="3"/>
    </row>
    <row r="3" spans="1:18" ht="15.75" thickTop="1" x14ac:dyDescent="0.25">
      <c r="A3" s="1"/>
      <c r="B3" s="3"/>
      <c r="C3" s="3"/>
      <c r="D3" s="3"/>
      <c r="E3" s="3"/>
      <c r="F3" s="3"/>
      <c r="G3" s="3"/>
      <c r="H3" s="3"/>
      <c r="I3" s="3"/>
      <c r="J3" s="3"/>
      <c r="K3" s="3"/>
      <c r="L3" s="3"/>
      <c r="M3" s="3"/>
    </row>
    <row r="4" spans="1:18" ht="17.25" x14ac:dyDescent="0.3">
      <c r="A4" s="1"/>
      <c r="B4" s="8" t="s">
        <v>3</v>
      </c>
      <c r="C4" s="8"/>
      <c r="D4" s="3"/>
      <c r="E4" s="3"/>
      <c r="F4" s="3"/>
      <c r="G4" s="3"/>
      <c r="H4" s="8" t="s">
        <v>101</v>
      </c>
      <c r="I4" s="8"/>
      <c r="J4" s="3"/>
      <c r="K4" s="3"/>
      <c r="L4" s="3"/>
      <c r="M4" s="3"/>
      <c r="O4" s="8" t="s">
        <v>102</v>
      </c>
      <c r="P4" s="3"/>
      <c r="Q4" s="3"/>
      <c r="R4" s="3"/>
    </row>
    <row r="5" spans="1:18" ht="48.75" customHeight="1" thickBot="1" x14ac:dyDescent="0.3">
      <c r="A5" s="1"/>
      <c r="B5" s="21" t="s">
        <v>6</v>
      </c>
      <c r="C5" s="21" t="s">
        <v>7</v>
      </c>
      <c r="D5" s="21" t="s">
        <v>103</v>
      </c>
      <c r="E5" s="21" t="s">
        <v>104</v>
      </c>
      <c r="F5" s="21" t="s">
        <v>105</v>
      </c>
      <c r="G5" s="3"/>
      <c r="H5" s="21" t="s">
        <v>6</v>
      </c>
      <c r="I5" s="21" t="s">
        <v>106</v>
      </c>
      <c r="J5" s="21" t="s">
        <v>103</v>
      </c>
      <c r="K5" s="21" t="s">
        <v>104</v>
      </c>
      <c r="L5" s="21" t="s">
        <v>105</v>
      </c>
      <c r="M5" s="3"/>
      <c r="O5" s="21" t="s">
        <v>6</v>
      </c>
      <c r="P5" s="21" t="s">
        <v>103</v>
      </c>
      <c r="Q5" s="21" t="s">
        <v>104</v>
      </c>
      <c r="R5" s="21" t="s">
        <v>105</v>
      </c>
    </row>
    <row r="6" spans="1:18" ht="15.75" thickBot="1" x14ac:dyDescent="0.3">
      <c r="A6" s="1"/>
      <c r="B6" s="11" t="s">
        <v>9</v>
      </c>
      <c r="C6" s="11" t="s">
        <v>10</v>
      </c>
      <c r="D6" s="13">
        <v>865.51220055710303</v>
      </c>
      <c r="E6" s="13">
        <v>47.130919220055709</v>
      </c>
      <c r="F6" s="13">
        <v>912.64311977715874</v>
      </c>
      <c r="G6" s="3"/>
      <c r="H6" s="11" t="s">
        <v>17</v>
      </c>
      <c r="I6" s="11" t="s">
        <v>107</v>
      </c>
      <c r="J6" s="22">
        <v>624.48448771960898</v>
      </c>
      <c r="K6" s="22">
        <v>89.2976745878385</v>
      </c>
      <c r="L6" s="22">
        <v>713.78216230744761</v>
      </c>
      <c r="M6" s="3"/>
      <c r="O6" s="11" t="s">
        <v>12</v>
      </c>
      <c r="P6" s="16">
        <v>0</v>
      </c>
      <c r="Q6" s="16">
        <v>0</v>
      </c>
      <c r="R6" s="16">
        <f>P6+Q6</f>
        <v>0</v>
      </c>
    </row>
    <row r="7" spans="1:18" ht="15.75" thickBot="1" x14ac:dyDescent="0.3">
      <c r="A7" s="1"/>
      <c r="B7" s="11" t="s">
        <v>13</v>
      </c>
      <c r="C7" s="11" t="s">
        <v>10</v>
      </c>
      <c r="D7" s="16">
        <v>862.34644067796614</v>
      </c>
      <c r="E7" s="16">
        <v>47.79661016949153</v>
      </c>
      <c r="F7" s="16">
        <v>910.14305084745763</v>
      </c>
      <c r="G7" s="3"/>
      <c r="H7" s="11" t="s">
        <v>17</v>
      </c>
      <c r="I7" s="11" t="s">
        <v>108</v>
      </c>
      <c r="J7" s="23">
        <v>624.48448771960909</v>
      </c>
      <c r="K7" s="23">
        <v>158.62086933366049</v>
      </c>
      <c r="L7" s="23">
        <v>783.10535705326959</v>
      </c>
      <c r="M7" s="3"/>
      <c r="O7" s="11" t="s">
        <v>15</v>
      </c>
      <c r="P7" s="13">
        <v>0</v>
      </c>
      <c r="Q7" s="13">
        <v>0</v>
      </c>
      <c r="R7" s="13">
        <f>P7+Q7</f>
        <v>0</v>
      </c>
    </row>
    <row r="8" spans="1:18" ht="15.75" thickBot="1" x14ac:dyDescent="0.3">
      <c r="A8" s="1"/>
      <c r="B8" s="11" t="s">
        <v>16</v>
      </c>
      <c r="C8" s="11" t="s">
        <v>10</v>
      </c>
      <c r="D8" s="13">
        <v>930</v>
      </c>
      <c r="E8" s="13">
        <v>50.591715976331372</v>
      </c>
      <c r="F8" s="13">
        <v>980.59171597633133</v>
      </c>
      <c r="G8" s="3"/>
      <c r="H8" s="11" t="s">
        <v>17</v>
      </c>
      <c r="I8" s="11" t="s">
        <v>109</v>
      </c>
      <c r="J8" s="22">
        <v>624.48448771960909</v>
      </c>
      <c r="K8" s="22">
        <v>45.823806696390811</v>
      </c>
      <c r="L8" s="22">
        <v>670.30829441599985</v>
      </c>
      <c r="M8" s="3"/>
      <c r="O8" s="11" t="s">
        <v>18</v>
      </c>
      <c r="P8" s="16">
        <v>0</v>
      </c>
      <c r="Q8" s="16">
        <v>0</v>
      </c>
      <c r="R8" s="16">
        <f>P8+Q8</f>
        <v>0</v>
      </c>
    </row>
    <row r="9" spans="1:18" ht="15.75" thickBot="1" x14ac:dyDescent="0.3">
      <c r="A9" s="1"/>
      <c r="B9" s="11" t="s">
        <v>19</v>
      </c>
      <c r="C9" s="11" t="s">
        <v>10</v>
      </c>
      <c r="D9" s="16">
        <v>862.30216216216229</v>
      </c>
      <c r="E9" s="16">
        <v>46.216216216216218</v>
      </c>
      <c r="F9" s="16">
        <v>908.51837837837854</v>
      </c>
      <c r="G9" s="3"/>
      <c r="H9" s="11" t="s">
        <v>17</v>
      </c>
      <c r="I9" s="11" t="s">
        <v>110</v>
      </c>
      <c r="J9" s="23">
        <v>624.48448771960909</v>
      </c>
      <c r="K9" s="23">
        <v>119.84687905209904</v>
      </c>
      <c r="L9" s="23">
        <v>744.33136677170819</v>
      </c>
      <c r="M9" s="3"/>
      <c r="O9" s="11" t="s">
        <v>111</v>
      </c>
      <c r="P9" s="13">
        <v>0</v>
      </c>
      <c r="Q9" s="13">
        <v>0</v>
      </c>
      <c r="R9" s="13">
        <f>P9+Q9</f>
        <v>0</v>
      </c>
    </row>
    <row r="10" spans="1:18" ht="15.75" thickBot="1" x14ac:dyDescent="0.3">
      <c r="A10" s="1"/>
      <c r="B10" s="11" t="s">
        <v>21</v>
      </c>
      <c r="C10" s="11" t="s">
        <v>10</v>
      </c>
      <c r="D10" s="13">
        <v>860</v>
      </c>
      <c r="E10" s="13">
        <v>48.305084745762713</v>
      </c>
      <c r="F10" s="13">
        <v>908.30508474576277</v>
      </c>
      <c r="G10" s="3"/>
      <c r="H10" s="11" t="s">
        <v>17</v>
      </c>
      <c r="I10" s="11" t="s">
        <v>112</v>
      </c>
      <c r="J10" s="22">
        <v>624.48448771960909</v>
      </c>
      <c r="K10" s="22">
        <v>45.823806696390811</v>
      </c>
      <c r="L10" s="22">
        <v>670.30829441599985</v>
      </c>
      <c r="M10" s="3"/>
    </row>
    <row r="11" spans="1:18" ht="15.75" thickBot="1" x14ac:dyDescent="0.3">
      <c r="A11" s="1"/>
      <c r="B11" s="11" t="s">
        <v>23</v>
      </c>
      <c r="C11" s="11" t="s">
        <v>10</v>
      </c>
      <c r="D11" s="16">
        <v>920</v>
      </c>
      <c r="E11" s="16">
        <v>11.343490304709142</v>
      </c>
      <c r="F11" s="16">
        <v>931.34349030470912</v>
      </c>
      <c r="G11" s="3"/>
      <c r="H11" s="11" t="s">
        <v>20</v>
      </c>
      <c r="I11" s="11" t="s">
        <v>107</v>
      </c>
      <c r="J11" s="23">
        <v>394.65950168463434</v>
      </c>
      <c r="K11" s="23">
        <v>57.57250206923915</v>
      </c>
      <c r="L11" s="23">
        <v>452.23200375387347</v>
      </c>
      <c r="M11" s="3"/>
    </row>
    <row r="12" spans="1:18" ht="15.75" thickBot="1" x14ac:dyDescent="0.3">
      <c r="A12" s="1"/>
      <c r="B12" s="11" t="s">
        <v>25</v>
      </c>
      <c r="C12" s="11" t="s">
        <v>26</v>
      </c>
      <c r="D12" s="13">
        <v>895.32295890410956</v>
      </c>
      <c r="E12" s="13">
        <v>11.589041095890412</v>
      </c>
      <c r="F12" s="13">
        <v>906.91199999999992</v>
      </c>
      <c r="G12" s="3"/>
      <c r="H12" s="11" t="s">
        <v>20</v>
      </c>
      <c r="I12" s="11" t="s">
        <v>108</v>
      </c>
      <c r="J12" s="22">
        <v>394.65950168463434</v>
      </c>
      <c r="K12" s="22">
        <v>102.26694446509586</v>
      </c>
      <c r="L12" s="22">
        <v>496.92644614973017</v>
      </c>
      <c r="M12" s="3"/>
    </row>
    <row r="13" spans="1:18" ht="15.75" thickBot="1" x14ac:dyDescent="0.3">
      <c r="A13" s="1"/>
      <c r="B13" s="11" t="s">
        <v>28</v>
      </c>
      <c r="C13" s="11" t="s">
        <v>10</v>
      </c>
      <c r="D13" s="16">
        <v>960</v>
      </c>
      <c r="E13" s="16">
        <v>11.761363636363635</v>
      </c>
      <c r="F13" s="16">
        <v>971.76136363636363</v>
      </c>
      <c r="G13" s="3"/>
      <c r="H13" s="11" t="s">
        <v>20</v>
      </c>
      <c r="I13" s="11" t="s">
        <v>109</v>
      </c>
      <c r="J13" s="23">
        <v>394.65950168463434</v>
      </c>
      <c r="K13" s="23">
        <v>29.543783956583248</v>
      </c>
      <c r="L13" s="23">
        <v>424.20328564121758</v>
      </c>
      <c r="M13" s="3"/>
    </row>
    <row r="14" spans="1:18" ht="15.75" thickBot="1" x14ac:dyDescent="0.3">
      <c r="A14" s="1"/>
      <c r="B14" s="11" t="s">
        <v>29</v>
      </c>
      <c r="C14" s="11" t="s">
        <v>26</v>
      </c>
      <c r="D14" s="13">
        <v>820</v>
      </c>
      <c r="E14" s="13">
        <v>11.040000000000001</v>
      </c>
      <c r="F14" s="13">
        <v>831.04</v>
      </c>
      <c r="G14" s="3"/>
      <c r="H14" s="11" t="s">
        <v>20</v>
      </c>
      <c r="I14" s="11" t="s">
        <v>110</v>
      </c>
      <c r="J14" s="22">
        <v>394.65950168463434</v>
      </c>
      <c r="K14" s="22">
        <v>77.268358040294643</v>
      </c>
      <c r="L14" s="22">
        <v>471.92785972492896</v>
      </c>
      <c r="M14" s="3"/>
    </row>
    <row r="15" spans="1:18" ht="15.75" thickBot="1" x14ac:dyDescent="0.3">
      <c r="A15" s="1"/>
      <c r="B15" s="11" t="s">
        <v>31</v>
      </c>
      <c r="C15" s="11" t="s">
        <v>26</v>
      </c>
      <c r="D15" s="16">
        <v>830.13463414634134</v>
      </c>
      <c r="E15" s="16">
        <v>11.463414634146341</v>
      </c>
      <c r="F15" s="16">
        <v>841.59804878048772</v>
      </c>
      <c r="G15" s="3"/>
      <c r="H15" s="11" t="s">
        <v>20</v>
      </c>
      <c r="I15" s="11" t="s">
        <v>112</v>
      </c>
      <c r="J15" s="23">
        <v>394.65950168463434</v>
      </c>
      <c r="K15" s="23">
        <v>29.543783956583248</v>
      </c>
      <c r="L15" s="23">
        <v>424.20328564121758</v>
      </c>
      <c r="M15" s="3"/>
    </row>
    <row r="16" spans="1:18" ht="14.1" customHeight="1" thickBot="1" x14ac:dyDescent="0.3">
      <c r="A16" s="1"/>
      <c r="B16" s="11" t="s">
        <v>33</v>
      </c>
      <c r="C16" s="11" t="s">
        <v>10</v>
      </c>
      <c r="D16" s="13">
        <v>860.94000000000017</v>
      </c>
      <c r="E16" s="13">
        <v>11.250000000000002</v>
      </c>
      <c r="F16" s="13">
        <v>872.19000000000017</v>
      </c>
      <c r="G16" s="3"/>
      <c r="H16" s="11" t="s">
        <v>113</v>
      </c>
      <c r="I16" s="11" t="s">
        <v>107</v>
      </c>
      <c r="J16" s="22">
        <v>769.51649999999995</v>
      </c>
      <c r="K16" s="22">
        <v>20.642499999999998</v>
      </c>
      <c r="L16" s="22">
        <v>790.15899999999999</v>
      </c>
      <c r="M16" s="3"/>
    </row>
    <row r="17" spans="1:13" ht="15.75" thickBot="1" x14ac:dyDescent="0.3">
      <c r="A17" s="1"/>
      <c r="B17" s="11" t="s">
        <v>35</v>
      </c>
      <c r="C17" s="11" t="s">
        <v>10</v>
      </c>
      <c r="D17" s="16">
        <v>860.02209944751382</v>
      </c>
      <c r="E17" s="16">
        <v>11.436464088397791</v>
      </c>
      <c r="F17" s="16">
        <v>871.45856353591159</v>
      </c>
      <c r="G17" s="3"/>
      <c r="H17" s="11" t="s">
        <v>113</v>
      </c>
      <c r="I17" s="11" t="s">
        <v>108</v>
      </c>
      <c r="J17" s="23">
        <v>769.51649999999995</v>
      </c>
      <c r="K17" s="23">
        <v>82.57</v>
      </c>
      <c r="L17" s="23">
        <v>852.08649999999989</v>
      </c>
      <c r="M17" s="3"/>
    </row>
    <row r="18" spans="1:13" ht="15.75" thickBot="1" x14ac:dyDescent="0.3">
      <c r="A18" s="1"/>
      <c r="B18" s="11" t="s">
        <v>37</v>
      </c>
      <c r="C18" s="11" t="s">
        <v>26</v>
      </c>
      <c r="D18" s="13">
        <v>832.96469387755099</v>
      </c>
      <c r="E18" s="13">
        <v>10.790816326530612</v>
      </c>
      <c r="F18" s="13">
        <v>843.75551020408159</v>
      </c>
      <c r="G18" s="3"/>
      <c r="H18" s="11" t="s">
        <v>113</v>
      </c>
      <c r="I18" s="11" t="s">
        <v>109</v>
      </c>
      <c r="J18" s="22">
        <v>0</v>
      </c>
      <c r="K18" s="22">
        <v>0</v>
      </c>
      <c r="L18" s="22">
        <v>0</v>
      </c>
      <c r="M18" s="3"/>
    </row>
    <row r="19" spans="1:13" ht="13.5" customHeight="1" thickBot="1" x14ac:dyDescent="0.3">
      <c r="A19" s="1"/>
      <c r="B19" s="11" t="s">
        <v>39</v>
      </c>
      <c r="C19" s="11" t="s">
        <v>10</v>
      </c>
      <c r="D19" s="16">
        <v>1150</v>
      </c>
      <c r="E19" s="16">
        <v>4.8176470588235301</v>
      </c>
      <c r="F19" s="16">
        <v>1154.8176470588235</v>
      </c>
      <c r="G19" s="3"/>
      <c r="H19" s="11" t="s">
        <v>113</v>
      </c>
      <c r="I19" s="11" t="s">
        <v>110</v>
      </c>
      <c r="J19" s="23">
        <v>0</v>
      </c>
      <c r="K19" s="23">
        <v>0</v>
      </c>
      <c r="L19" s="23">
        <v>0</v>
      </c>
      <c r="M19" s="3"/>
    </row>
    <row r="20" spans="1:13" ht="15.75" thickBot="1" x14ac:dyDescent="0.3">
      <c r="A20" s="1"/>
      <c r="B20" s="11" t="s">
        <v>40</v>
      </c>
      <c r="C20" s="11" t="s">
        <v>10</v>
      </c>
      <c r="D20" s="13">
        <v>1136.0409022556391</v>
      </c>
      <c r="E20" s="13">
        <v>4.9804511278195491</v>
      </c>
      <c r="F20" s="13">
        <v>1141.0213533834587</v>
      </c>
      <c r="G20" s="3"/>
      <c r="H20" s="11" t="s">
        <v>113</v>
      </c>
      <c r="I20" s="11" t="s">
        <v>112</v>
      </c>
      <c r="J20" s="22">
        <v>0</v>
      </c>
      <c r="K20" s="22">
        <v>0</v>
      </c>
      <c r="L20" s="22">
        <v>0</v>
      </c>
      <c r="M20" s="3"/>
    </row>
    <row r="21" spans="1:13" ht="15.75" thickBot="1" x14ac:dyDescent="0.3">
      <c r="A21" s="1"/>
      <c r="B21" s="11" t="s">
        <v>41</v>
      </c>
      <c r="C21" s="11" t="s">
        <v>10</v>
      </c>
      <c r="D21" s="16">
        <v>1310</v>
      </c>
      <c r="E21" s="16">
        <v>5.5148936170212783</v>
      </c>
      <c r="F21" s="16">
        <v>1315.5148936170212</v>
      </c>
      <c r="G21" s="3"/>
      <c r="H21" s="11" t="s">
        <v>114</v>
      </c>
      <c r="I21" s="11" t="s">
        <v>107</v>
      </c>
      <c r="J21" s="23">
        <v>0</v>
      </c>
      <c r="K21" s="23">
        <v>0</v>
      </c>
      <c r="L21" s="23">
        <v>0</v>
      </c>
      <c r="M21" s="3"/>
    </row>
    <row r="22" spans="1:13" ht="15.75" thickBot="1" x14ac:dyDescent="0.3">
      <c r="A22" s="1"/>
      <c r="B22" s="11" t="s">
        <v>42</v>
      </c>
      <c r="C22" s="11" t="s">
        <v>17</v>
      </c>
      <c r="D22" s="13">
        <v>640</v>
      </c>
      <c r="E22" s="13">
        <v>142.56</v>
      </c>
      <c r="F22" s="13">
        <v>782.56</v>
      </c>
      <c r="G22" s="1"/>
      <c r="H22" s="11" t="s">
        <v>114</v>
      </c>
      <c r="I22" s="11" t="s">
        <v>108</v>
      </c>
      <c r="J22" s="22">
        <v>0</v>
      </c>
      <c r="K22" s="22">
        <v>0</v>
      </c>
      <c r="L22" s="22">
        <v>0</v>
      </c>
      <c r="M22" s="3"/>
    </row>
    <row r="23" spans="1:13" ht="15.75" thickBot="1" x14ac:dyDescent="0.3">
      <c r="A23" s="1"/>
      <c r="B23" s="11" t="s">
        <v>43</v>
      </c>
      <c r="C23" s="11" t="s">
        <v>20</v>
      </c>
      <c r="D23" s="16">
        <v>480.96878048780485</v>
      </c>
      <c r="E23" s="16">
        <v>106.77073170731708</v>
      </c>
      <c r="F23" s="16">
        <v>587.73951219512196</v>
      </c>
      <c r="G23" s="3"/>
      <c r="H23" s="11" t="s">
        <v>114</v>
      </c>
      <c r="I23" s="11" t="s">
        <v>109</v>
      </c>
      <c r="J23" s="23">
        <v>959.33694000000003</v>
      </c>
      <c r="K23" s="23">
        <v>4.5347999999999997</v>
      </c>
      <c r="L23" s="23">
        <v>963.87174000000005</v>
      </c>
      <c r="M23" s="3"/>
    </row>
    <row r="24" spans="1:13" ht="15.75" thickBot="1" x14ac:dyDescent="0.3">
      <c r="A24" s="1"/>
      <c r="B24" s="11" t="s">
        <v>44</v>
      </c>
      <c r="C24" s="11" t="s">
        <v>20</v>
      </c>
      <c r="D24" s="13">
        <v>358.13951999999995</v>
      </c>
      <c r="E24" s="13">
        <v>89.395199999999988</v>
      </c>
      <c r="F24" s="13">
        <v>447.53471999999994</v>
      </c>
      <c r="G24" s="3"/>
      <c r="H24" s="11" t="s">
        <v>114</v>
      </c>
      <c r="I24" s="11" t="s">
        <v>110</v>
      </c>
      <c r="J24" s="22">
        <v>0</v>
      </c>
      <c r="K24" s="22">
        <v>0</v>
      </c>
      <c r="L24" s="22">
        <v>0</v>
      </c>
      <c r="M24" s="3"/>
    </row>
    <row r="25" spans="1:13" ht="15.75" thickBot="1" x14ac:dyDescent="0.3">
      <c r="A25" s="1"/>
      <c r="B25" s="11" t="s">
        <v>45</v>
      </c>
      <c r="C25" s="11" t="s">
        <v>17</v>
      </c>
      <c r="D25" s="16">
        <v>581.71162499999991</v>
      </c>
      <c r="E25" s="16">
        <v>142.56</v>
      </c>
      <c r="F25" s="16">
        <v>724.27162499999986</v>
      </c>
      <c r="G25" s="3"/>
      <c r="H25" s="11" t="s">
        <v>114</v>
      </c>
      <c r="I25" s="11" t="s">
        <v>112</v>
      </c>
      <c r="J25" s="23">
        <v>0</v>
      </c>
      <c r="K25" s="23">
        <v>0</v>
      </c>
      <c r="L25" s="23">
        <v>0</v>
      </c>
      <c r="M25" s="3"/>
    </row>
    <row r="26" spans="1:13" ht="15.75" thickBot="1" x14ac:dyDescent="0.3">
      <c r="A26" s="1"/>
      <c r="B26" s="11" t="s">
        <v>46</v>
      </c>
      <c r="C26" s="11" t="s">
        <v>17</v>
      </c>
      <c r="D26" s="13">
        <v>999.95657142857124</v>
      </c>
      <c r="E26" s="13">
        <v>99.282857142857125</v>
      </c>
      <c r="F26" s="13">
        <v>1099.2394285714283</v>
      </c>
      <c r="G26" s="3"/>
      <c r="H26" s="11" t="s">
        <v>22</v>
      </c>
      <c r="I26" s="11" t="s">
        <v>107</v>
      </c>
      <c r="J26" s="22">
        <v>1351.0510000000002</v>
      </c>
      <c r="K26" s="22">
        <v>0</v>
      </c>
      <c r="L26" s="22">
        <v>1351.0510000000002</v>
      </c>
      <c r="M26" s="3"/>
    </row>
    <row r="27" spans="1:13" ht="15.75" thickBot="1" x14ac:dyDescent="0.3">
      <c r="A27" s="1"/>
      <c r="B27" s="11" t="s">
        <v>47</v>
      </c>
      <c r="C27" s="11" t="s">
        <v>17</v>
      </c>
      <c r="D27" s="16">
        <v>570.47760000000005</v>
      </c>
      <c r="E27" s="16">
        <v>92.664000000000001</v>
      </c>
      <c r="F27" s="16">
        <v>663.14160000000004</v>
      </c>
      <c r="G27" s="3"/>
      <c r="H27" s="11" t="s">
        <v>22</v>
      </c>
      <c r="I27" s="11" t="s">
        <v>108</v>
      </c>
      <c r="J27" s="23">
        <v>1351.0510000000002</v>
      </c>
      <c r="K27" s="23">
        <v>0</v>
      </c>
      <c r="L27" s="23">
        <v>1351.0510000000002</v>
      </c>
      <c r="M27" s="3"/>
    </row>
    <row r="28" spans="1:13" ht="15.75" thickBot="1" x14ac:dyDescent="0.3">
      <c r="A28" s="1"/>
      <c r="B28" s="11" t="s">
        <v>48</v>
      </c>
      <c r="C28" s="11" t="s">
        <v>17</v>
      </c>
      <c r="D28" s="13">
        <v>570.47760000000005</v>
      </c>
      <c r="E28" s="13">
        <v>92.664000000000001</v>
      </c>
      <c r="F28" s="13">
        <v>663.14160000000004</v>
      </c>
      <c r="G28" s="3"/>
      <c r="H28" s="11" t="s">
        <v>22</v>
      </c>
      <c r="I28" s="11" t="s">
        <v>109</v>
      </c>
      <c r="J28" s="22">
        <v>1351.0510000000002</v>
      </c>
      <c r="K28" s="22">
        <v>0</v>
      </c>
      <c r="L28" s="22">
        <v>1351.0510000000002</v>
      </c>
      <c r="M28" s="3"/>
    </row>
    <row r="29" spans="1:13" ht="15.75" thickBot="1" x14ac:dyDescent="0.3">
      <c r="A29" s="1"/>
      <c r="B29" s="11" t="s">
        <v>49</v>
      </c>
      <c r="C29" s="11" t="s">
        <v>20</v>
      </c>
      <c r="D29" s="16">
        <v>454.32374999999996</v>
      </c>
      <c r="E29" s="16">
        <v>56.744999999999997</v>
      </c>
      <c r="F29" s="16">
        <v>511.06874999999997</v>
      </c>
      <c r="G29" s="3"/>
      <c r="H29" s="11" t="s">
        <v>22</v>
      </c>
      <c r="I29" s="11" t="s">
        <v>110</v>
      </c>
      <c r="J29" s="23">
        <v>1351.0510000000002</v>
      </c>
      <c r="K29" s="23">
        <v>0</v>
      </c>
      <c r="L29" s="23">
        <v>1351.0510000000002</v>
      </c>
      <c r="M29" s="3"/>
    </row>
    <row r="30" spans="1:13" ht="15.75" thickBot="1" x14ac:dyDescent="0.3">
      <c r="A30" s="1"/>
      <c r="B30" s="11" t="s">
        <v>50</v>
      </c>
      <c r="C30" s="11" t="s">
        <v>20</v>
      </c>
      <c r="D30" s="13">
        <v>420.20452173913037</v>
      </c>
      <c r="E30" s="13">
        <v>57.380869565217381</v>
      </c>
      <c r="F30" s="13">
        <v>477.58539130434775</v>
      </c>
      <c r="G30" s="3"/>
      <c r="H30" s="11" t="s">
        <v>22</v>
      </c>
      <c r="I30" s="11" t="s">
        <v>112</v>
      </c>
      <c r="J30" s="22">
        <v>1351.0510000000002</v>
      </c>
      <c r="K30" s="22">
        <v>0</v>
      </c>
      <c r="L30" s="22">
        <v>1351.0510000000002</v>
      </c>
      <c r="M30" s="3"/>
    </row>
    <row r="31" spans="1:13" ht="15.75" thickBot="1" x14ac:dyDescent="0.3">
      <c r="A31" s="1"/>
      <c r="B31" s="11" t="s">
        <v>51</v>
      </c>
      <c r="C31" s="11" t="s">
        <v>17</v>
      </c>
      <c r="D31" s="16">
        <v>760</v>
      </c>
      <c r="E31" s="16">
        <v>85.273619631901838</v>
      </c>
      <c r="F31" s="16">
        <v>845.27361963190185</v>
      </c>
      <c r="G31" s="3"/>
      <c r="H31" s="11" t="s">
        <v>24</v>
      </c>
      <c r="I31" s="11" t="s">
        <v>115</v>
      </c>
      <c r="J31" s="23">
        <v>0</v>
      </c>
      <c r="K31" s="23">
        <v>0</v>
      </c>
      <c r="L31" s="23">
        <v>0</v>
      </c>
      <c r="M31" s="3"/>
    </row>
    <row r="32" spans="1:13" ht="15.75" thickBot="1" x14ac:dyDescent="0.3">
      <c r="A32" s="1"/>
      <c r="B32" s="11" t="s">
        <v>52</v>
      </c>
      <c r="C32" s="11" t="s">
        <v>17</v>
      </c>
      <c r="D32" s="13">
        <v>663.85440000000006</v>
      </c>
      <c r="E32" s="13">
        <v>92.664000000000001</v>
      </c>
      <c r="F32" s="13">
        <v>756.51840000000004</v>
      </c>
      <c r="G32" s="3"/>
      <c r="H32" s="11" t="s">
        <v>27</v>
      </c>
      <c r="I32" s="11" t="s">
        <v>115</v>
      </c>
      <c r="J32" s="22">
        <v>0</v>
      </c>
      <c r="K32" s="22">
        <v>0</v>
      </c>
      <c r="L32" s="22">
        <v>0</v>
      </c>
      <c r="M32" s="3"/>
    </row>
    <row r="33" spans="1:13" ht="15.75" thickBot="1" x14ac:dyDescent="0.3">
      <c r="A33" s="1"/>
      <c r="B33" s="11" t="s">
        <v>53</v>
      </c>
      <c r="C33" s="11" t="s">
        <v>20</v>
      </c>
      <c r="D33" s="16">
        <v>370</v>
      </c>
      <c r="E33" s="16">
        <v>57.952340425531915</v>
      </c>
      <c r="F33" s="16">
        <v>427.95234042553193</v>
      </c>
      <c r="G33" s="3"/>
      <c r="H33" s="11" t="s">
        <v>116</v>
      </c>
      <c r="I33" s="11" t="s">
        <v>115</v>
      </c>
      <c r="J33" s="23">
        <v>0</v>
      </c>
      <c r="K33" s="23">
        <v>0</v>
      </c>
      <c r="L33" s="23">
        <v>0</v>
      </c>
      <c r="M33" s="3"/>
    </row>
    <row r="34" spans="1:13" ht="15.75" thickBot="1" x14ac:dyDescent="0.3">
      <c r="A34" s="1"/>
      <c r="B34" s="11" t="s">
        <v>54</v>
      </c>
      <c r="C34" s="11" t="s">
        <v>20</v>
      </c>
      <c r="D34" s="13">
        <v>450</v>
      </c>
      <c r="E34" s="13">
        <v>59.212173913043472</v>
      </c>
      <c r="F34" s="13">
        <v>509.21217391304344</v>
      </c>
      <c r="G34" s="3"/>
      <c r="H34" s="11" t="s">
        <v>117</v>
      </c>
      <c r="I34" s="11" t="s">
        <v>115</v>
      </c>
      <c r="J34" s="22">
        <v>0</v>
      </c>
      <c r="K34" s="22">
        <v>0</v>
      </c>
      <c r="L34" s="22">
        <v>0</v>
      </c>
      <c r="M34" s="3"/>
    </row>
    <row r="35" spans="1:13" ht="15.75" thickBot="1" x14ac:dyDescent="0.3">
      <c r="A35" s="1"/>
      <c r="B35" s="11" t="s">
        <v>55</v>
      </c>
      <c r="C35" s="11" t="s">
        <v>20</v>
      </c>
      <c r="D35" s="16">
        <v>450</v>
      </c>
      <c r="E35" s="16">
        <v>59.212173913043472</v>
      </c>
      <c r="F35" s="16">
        <v>509.21217391304344</v>
      </c>
      <c r="G35" s="3"/>
      <c r="H35" s="11" t="s">
        <v>15</v>
      </c>
      <c r="I35" s="11" t="s">
        <v>115</v>
      </c>
      <c r="J35" s="23">
        <v>0</v>
      </c>
      <c r="K35" s="23">
        <v>0</v>
      </c>
      <c r="L35" s="23">
        <v>0</v>
      </c>
      <c r="M35" s="3"/>
    </row>
    <row r="36" spans="1:13" ht="15.75" thickBot="1" x14ac:dyDescent="0.3">
      <c r="A36" s="1"/>
      <c r="B36" s="11" t="s">
        <v>56</v>
      </c>
      <c r="C36" s="11" t="s">
        <v>20</v>
      </c>
      <c r="D36" s="13">
        <v>532.31294117647053</v>
      </c>
      <c r="E36" s="13">
        <v>80.936470588235281</v>
      </c>
      <c r="F36" s="13">
        <v>613.24941176470577</v>
      </c>
      <c r="G36" s="3"/>
      <c r="H36" s="11" t="s">
        <v>30</v>
      </c>
      <c r="I36" s="11" t="s">
        <v>115</v>
      </c>
      <c r="J36" s="22">
        <v>0</v>
      </c>
      <c r="K36" s="22">
        <v>0</v>
      </c>
      <c r="L36" s="22">
        <v>0</v>
      </c>
      <c r="M36" s="3"/>
    </row>
    <row r="37" spans="1:13" ht="15.75" thickBot="1" x14ac:dyDescent="0.3">
      <c r="A37" s="1"/>
      <c r="B37" s="11" t="s">
        <v>57</v>
      </c>
      <c r="C37" s="11" t="s">
        <v>17</v>
      </c>
      <c r="D37" s="16">
        <v>760</v>
      </c>
      <c r="E37" s="16">
        <v>57.914999999999999</v>
      </c>
      <c r="F37" s="16">
        <v>817.91499999999996</v>
      </c>
      <c r="G37" s="3"/>
      <c r="H37" s="11" t="s">
        <v>32</v>
      </c>
      <c r="I37" s="11" t="s">
        <v>115</v>
      </c>
      <c r="J37" s="23">
        <v>0</v>
      </c>
      <c r="K37" s="23">
        <v>0</v>
      </c>
      <c r="L37" s="23">
        <v>0</v>
      </c>
      <c r="M37" s="3"/>
    </row>
    <row r="38" spans="1:13" ht="15.75" thickBot="1" x14ac:dyDescent="0.3">
      <c r="A38" s="1"/>
      <c r="B38" s="11" t="s">
        <v>58</v>
      </c>
      <c r="C38" s="11" t="s">
        <v>17</v>
      </c>
      <c r="D38" s="13">
        <v>524.32729411764706</v>
      </c>
      <c r="E38" s="13">
        <v>40.88117647058823</v>
      </c>
      <c r="F38" s="13">
        <v>565.20847058823529</v>
      </c>
      <c r="G38" s="3"/>
      <c r="H38" s="11" t="s">
        <v>34</v>
      </c>
      <c r="I38" s="11" t="s">
        <v>115</v>
      </c>
      <c r="J38" s="22">
        <v>0</v>
      </c>
      <c r="K38" s="22">
        <v>0</v>
      </c>
      <c r="L38" s="22">
        <v>0</v>
      </c>
      <c r="M38" s="3"/>
    </row>
    <row r="39" spans="1:13" ht="15.75" thickBot="1" x14ac:dyDescent="0.3">
      <c r="A39" s="1"/>
      <c r="B39" s="11" t="s">
        <v>59</v>
      </c>
      <c r="C39" s="11" t="s">
        <v>17</v>
      </c>
      <c r="D39" s="16">
        <v>819.93379912663772</v>
      </c>
      <c r="E39" s="16">
        <v>59.47074235807861</v>
      </c>
      <c r="F39" s="16">
        <v>879.40454148471633</v>
      </c>
      <c r="G39" s="3"/>
      <c r="H39" s="11" t="s">
        <v>36</v>
      </c>
      <c r="I39" s="11" t="s">
        <v>115</v>
      </c>
      <c r="J39" s="23">
        <v>0</v>
      </c>
      <c r="K39" s="23">
        <v>0</v>
      </c>
      <c r="L39" s="23">
        <v>0</v>
      </c>
      <c r="M39" s="3"/>
    </row>
    <row r="40" spans="1:13" ht="15.75" thickBot="1" x14ac:dyDescent="0.3">
      <c r="A40" s="1"/>
      <c r="B40" s="11" t="s">
        <v>60</v>
      </c>
      <c r="C40" s="11" t="s">
        <v>17</v>
      </c>
      <c r="D40" s="13">
        <v>819.93379912663772</v>
      </c>
      <c r="E40" s="13">
        <v>59.47074235807861</v>
      </c>
      <c r="F40" s="13">
        <v>879.40454148471633</v>
      </c>
      <c r="G40" s="3"/>
      <c r="H40" s="11" t="s">
        <v>38</v>
      </c>
      <c r="I40" s="11" t="s">
        <v>115</v>
      </c>
      <c r="J40" s="22">
        <v>0</v>
      </c>
      <c r="K40" s="22">
        <v>0</v>
      </c>
      <c r="L40" s="22">
        <v>0</v>
      </c>
      <c r="M40" s="3"/>
    </row>
    <row r="41" spans="1:13" ht="15.75" thickBot="1" x14ac:dyDescent="0.3">
      <c r="A41" s="1"/>
      <c r="B41" s="11" t="s">
        <v>61</v>
      </c>
      <c r="C41" s="11" t="s">
        <v>17</v>
      </c>
      <c r="D41" s="16">
        <v>745.38118421052627</v>
      </c>
      <c r="E41" s="16">
        <v>44.798684210526311</v>
      </c>
      <c r="F41" s="16">
        <v>790.17986842105256</v>
      </c>
      <c r="G41" s="3"/>
      <c r="H41" s="24" t="s">
        <v>118</v>
      </c>
      <c r="I41" s="24"/>
      <c r="J41" s="24"/>
      <c r="K41" s="3"/>
      <c r="L41" s="3"/>
      <c r="M41" s="3"/>
    </row>
    <row r="42" spans="1:13" ht="15.75" thickBot="1" x14ac:dyDescent="0.3">
      <c r="A42" s="1"/>
      <c r="B42" s="11" t="s">
        <v>62</v>
      </c>
      <c r="C42" s="11" t="s">
        <v>17</v>
      </c>
      <c r="D42" s="13">
        <v>530</v>
      </c>
      <c r="E42" s="13">
        <v>43.436249999999994</v>
      </c>
      <c r="F42" s="13">
        <v>573.43624999999997</v>
      </c>
      <c r="G42" s="3"/>
      <c r="H42" s="3"/>
      <c r="I42" s="3"/>
      <c r="J42" s="3"/>
      <c r="K42" s="3"/>
      <c r="L42" s="3"/>
      <c r="M42" s="3"/>
    </row>
    <row r="43" spans="1:13" ht="15.75" thickBot="1" x14ac:dyDescent="0.3">
      <c r="A43" s="1"/>
      <c r="B43" s="11" t="s">
        <v>63</v>
      </c>
      <c r="C43" s="11" t="s">
        <v>64</v>
      </c>
      <c r="D43" s="16">
        <v>530</v>
      </c>
      <c r="E43" s="16">
        <v>40.054054054054056</v>
      </c>
      <c r="F43" s="16">
        <v>570.05405405405406</v>
      </c>
      <c r="G43" s="3"/>
      <c r="H43" s="3"/>
      <c r="I43" s="3"/>
      <c r="J43" s="3"/>
      <c r="K43" s="3"/>
      <c r="L43" s="3"/>
      <c r="M43" s="3"/>
    </row>
    <row r="44" spans="1:13" ht="14.1" customHeight="1" thickBot="1" x14ac:dyDescent="0.3">
      <c r="A44" s="1"/>
      <c r="B44" s="11" t="s">
        <v>65</v>
      </c>
      <c r="C44" s="11" t="s">
        <v>17</v>
      </c>
      <c r="D44" s="13">
        <v>813.63149999999996</v>
      </c>
      <c r="E44" s="13">
        <v>57.914999999999999</v>
      </c>
      <c r="F44" s="13">
        <v>871.54649999999992</v>
      </c>
      <c r="G44" s="3"/>
      <c r="H44" s="3"/>
      <c r="I44" s="3"/>
      <c r="J44" s="3"/>
      <c r="K44" s="3"/>
      <c r="L44" s="3"/>
      <c r="M44" s="3"/>
    </row>
    <row r="45" spans="1:13" ht="15.75" thickBot="1" x14ac:dyDescent="0.3">
      <c r="A45" s="1"/>
      <c r="B45" s="11" t="s">
        <v>66</v>
      </c>
      <c r="C45" s="11" t="s">
        <v>17</v>
      </c>
      <c r="D45" s="16">
        <v>1020</v>
      </c>
      <c r="E45" s="16">
        <v>154.44</v>
      </c>
      <c r="F45" s="16">
        <v>1174.44</v>
      </c>
      <c r="G45" s="3"/>
      <c r="H45" s="3"/>
      <c r="I45" s="3"/>
      <c r="J45" s="3"/>
      <c r="K45" s="3"/>
      <c r="L45" s="3"/>
      <c r="M45" s="3"/>
    </row>
    <row r="46" spans="1:13" ht="15.75" thickBot="1" x14ac:dyDescent="0.3">
      <c r="A46" s="1"/>
      <c r="B46" s="11" t="s">
        <v>67</v>
      </c>
      <c r="C46" s="11" t="s">
        <v>17</v>
      </c>
      <c r="D46" s="13">
        <v>1200</v>
      </c>
      <c r="E46" s="13">
        <v>142.56</v>
      </c>
      <c r="F46" s="13">
        <v>1342.56</v>
      </c>
      <c r="G46" s="3"/>
      <c r="H46" s="3"/>
      <c r="I46" s="3"/>
      <c r="J46" s="3"/>
      <c r="K46" s="3"/>
      <c r="L46" s="3"/>
      <c r="M46" s="3"/>
    </row>
    <row r="47" spans="1:13" ht="15.75" thickBot="1" x14ac:dyDescent="0.3">
      <c r="A47" s="1"/>
      <c r="B47" s="11" t="s">
        <v>68</v>
      </c>
      <c r="C47" s="11" t="s">
        <v>17</v>
      </c>
      <c r="D47" s="16">
        <v>530</v>
      </c>
      <c r="E47" s="16">
        <v>123.55200000000001</v>
      </c>
      <c r="F47" s="16">
        <v>653.55200000000002</v>
      </c>
      <c r="G47" s="3"/>
      <c r="H47" s="3"/>
      <c r="I47" s="3"/>
      <c r="J47" s="3"/>
      <c r="K47" s="3"/>
      <c r="L47" s="3"/>
      <c r="M47" s="3"/>
    </row>
    <row r="48" spans="1:13" ht="15.75" thickBot="1" x14ac:dyDescent="0.3">
      <c r="A48" s="1"/>
      <c r="B48" s="11" t="s">
        <v>69</v>
      </c>
      <c r="C48" s="11" t="s">
        <v>17</v>
      </c>
      <c r="D48" s="13">
        <v>820</v>
      </c>
      <c r="E48" s="13">
        <v>132.37714285714284</v>
      </c>
      <c r="F48" s="13">
        <v>952.37714285714287</v>
      </c>
      <c r="G48" s="3"/>
      <c r="H48" s="3"/>
      <c r="I48" s="3"/>
      <c r="J48" s="3"/>
      <c r="K48" s="3"/>
      <c r="L48" s="3"/>
      <c r="M48" s="3"/>
    </row>
    <row r="49" spans="1:13" ht="15.75" thickBot="1" x14ac:dyDescent="0.3">
      <c r="A49" s="1"/>
      <c r="B49" s="11" t="s">
        <v>70</v>
      </c>
      <c r="C49" s="11" t="s">
        <v>20</v>
      </c>
      <c r="D49" s="16">
        <v>460</v>
      </c>
      <c r="E49" s="16">
        <v>84.685714285714297</v>
      </c>
      <c r="F49" s="16">
        <v>544.68571428571431</v>
      </c>
      <c r="G49" s="3"/>
      <c r="H49" s="3"/>
      <c r="I49" s="3"/>
      <c r="J49" s="3"/>
      <c r="K49" s="3"/>
      <c r="L49" s="3"/>
      <c r="M49" s="3"/>
    </row>
    <row r="50" spans="1:13" ht="15.75" thickBot="1" x14ac:dyDescent="0.3">
      <c r="A50" s="1"/>
      <c r="B50" s="11" t="s">
        <v>71</v>
      </c>
      <c r="C50" s="11" t="s">
        <v>20</v>
      </c>
      <c r="D50" s="13">
        <v>397.26749999999998</v>
      </c>
      <c r="E50" s="13">
        <v>76.440000000000012</v>
      </c>
      <c r="F50" s="13">
        <v>473.70749999999998</v>
      </c>
      <c r="G50" s="3"/>
      <c r="H50" s="3"/>
      <c r="I50" s="3"/>
      <c r="J50" s="3"/>
      <c r="K50" s="3"/>
      <c r="L50" s="3"/>
      <c r="M50" s="3"/>
    </row>
    <row r="51" spans="1:13" ht="15.75" thickBot="1" x14ac:dyDescent="0.3">
      <c r="A51" s="1"/>
      <c r="B51" s="11" t="s">
        <v>72</v>
      </c>
      <c r="C51" s="11" t="s">
        <v>17</v>
      </c>
      <c r="D51" s="16">
        <v>688.80937499999993</v>
      </c>
      <c r="E51" s="16">
        <v>111.14999999999999</v>
      </c>
      <c r="F51" s="16">
        <v>799.95937499999991</v>
      </c>
      <c r="G51" s="3"/>
      <c r="H51" s="3"/>
      <c r="I51" s="3"/>
      <c r="J51" s="3"/>
      <c r="K51" s="3"/>
      <c r="L51" s="3"/>
      <c r="M51" s="3"/>
    </row>
    <row r="52" spans="1:13" ht="15.75" thickBot="1" x14ac:dyDescent="0.3">
      <c r="A52" s="1"/>
      <c r="B52" s="11" t="s">
        <v>73</v>
      </c>
      <c r="C52" s="11" t="s">
        <v>64</v>
      </c>
      <c r="D52" s="13">
        <v>590</v>
      </c>
      <c r="E52" s="13">
        <v>118.56</v>
      </c>
      <c r="F52" s="13">
        <v>708.56</v>
      </c>
      <c r="G52" s="3"/>
      <c r="H52" s="3"/>
      <c r="I52" s="3"/>
      <c r="J52" s="3"/>
      <c r="K52" s="3"/>
      <c r="L52" s="3"/>
      <c r="M52" s="3"/>
    </row>
    <row r="53" spans="1:13" ht="15.75" thickBot="1" x14ac:dyDescent="0.3">
      <c r="A53" s="1"/>
      <c r="B53" s="11" t="s">
        <v>74</v>
      </c>
      <c r="C53" s="11" t="s">
        <v>64</v>
      </c>
      <c r="D53" s="16">
        <v>570</v>
      </c>
      <c r="E53" s="16">
        <v>111.14999999999999</v>
      </c>
      <c r="F53" s="16">
        <v>681.15</v>
      </c>
      <c r="G53" s="3"/>
      <c r="H53" s="3"/>
      <c r="I53" s="3"/>
      <c r="J53" s="3"/>
      <c r="K53" s="3"/>
      <c r="L53" s="3"/>
      <c r="M53" s="3"/>
    </row>
    <row r="54" spans="1:13" ht="15.75" thickBot="1" x14ac:dyDescent="0.3">
      <c r="A54" s="1"/>
      <c r="B54" s="11" t="s">
        <v>75</v>
      </c>
      <c r="C54" s="11" t="s">
        <v>17</v>
      </c>
      <c r="D54" s="13">
        <v>617.72275862068966</v>
      </c>
      <c r="E54" s="13">
        <v>46.961379310344832</v>
      </c>
      <c r="F54" s="13">
        <v>664.68413793103446</v>
      </c>
      <c r="G54" s="3"/>
      <c r="H54" s="3"/>
      <c r="I54" s="3"/>
      <c r="J54" s="3"/>
      <c r="K54" s="3"/>
      <c r="L54" s="3"/>
      <c r="M54" s="3"/>
    </row>
    <row r="55" spans="1:13" ht="15.75" thickBot="1" x14ac:dyDescent="0.3">
      <c r="A55" s="1"/>
      <c r="B55" s="11" t="s">
        <v>76</v>
      </c>
      <c r="C55" s="11" t="s">
        <v>20</v>
      </c>
      <c r="D55" s="16">
        <v>652.97571428571416</v>
      </c>
      <c r="E55" s="16">
        <v>49.641428571428563</v>
      </c>
      <c r="F55" s="16">
        <v>702.61714285714277</v>
      </c>
      <c r="G55" s="3"/>
      <c r="H55" s="3"/>
      <c r="I55" s="3"/>
      <c r="J55" s="3"/>
      <c r="K55" s="3"/>
      <c r="L55" s="3"/>
      <c r="M55" s="3"/>
    </row>
    <row r="56" spans="1:13" ht="15.75" thickBot="1" x14ac:dyDescent="0.3">
      <c r="A56" s="1"/>
      <c r="B56" s="11" t="s">
        <v>77</v>
      </c>
      <c r="C56" s="11" t="s">
        <v>17</v>
      </c>
      <c r="D56" s="13">
        <v>410.38274999999993</v>
      </c>
      <c r="E56" s="13">
        <v>28.372499999999999</v>
      </c>
      <c r="F56" s="13">
        <v>438.75524999999993</v>
      </c>
      <c r="G56" s="3"/>
      <c r="H56" s="3"/>
      <c r="I56" s="3"/>
      <c r="J56" s="3"/>
      <c r="K56" s="3"/>
      <c r="L56" s="3"/>
      <c r="M56" s="3"/>
    </row>
    <row r="57" spans="1:13" ht="15.75" thickBot="1" x14ac:dyDescent="0.3">
      <c r="A57" s="1"/>
      <c r="B57" s="11" t="s">
        <v>78</v>
      </c>
      <c r="C57" s="11" t="s">
        <v>17</v>
      </c>
      <c r="D57" s="16">
        <v>887.18142857142846</v>
      </c>
      <c r="E57" s="16">
        <v>45.822857142857131</v>
      </c>
      <c r="F57" s="16">
        <v>933.00428571428563</v>
      </c>
      <c r="G57" s="3"/>
      <c r="H57" s="24"/>
      <c r="I57" s="24"/>
      <c r="J57" s="19"/>
      <c r="K57" s="3"/>
      <c r="L57" s="3"/>
      <c r="M57" s="3"/>
    </row>
    <row r="58" spans="1:13" ht="15.75" thickBot="1" x14ac:dyDescent="0.3">
      <c r="A58" s="1"/>
      <c r="B58" s="11" t="s">
        <v>79</v>
      </c>
      <c r="C58" s="11" t="s">
        <v>17</v>
      </c>
      <c r="D58" s="13">
        <v>1000</v>
      </c>
      <c r="E58" s="13">
        <v>45.822857142857131</v>
      </c>
      <c r="F58" s="13">
        <v>1045.8228571428572</v>
      </c>
      <c r="G58" s="3"/>
      <c r="H58" s="3"/>
      <c r="I58" s="3"/>
      <c r="J58" s="3"/>
      <c r="K58" s="3"/>
      <c r="L58" s="3"/>
      <c r="M58" s="3"/>
    </row>
    <row r="59" spans="1:13" ht="15.75" thickBot="1" x14ac:dyDescent="0.3">
      <c r="A59" s="1"/>
      <c r="B59" s="11" t="s">
        <v>80</v>
      </c>
      <c r="C59" s="11" t="s">
        <v>17</v>
      </c>
      <c r="D59" s="16">
        <v>955.86479999999995</v>
      </c>
      <c r="E59" s="16">
        <v>42.768000000000001</v>
      </c>
      <c r="F59" s="16">
        <v>998.63279999999997</v>
      </c>
      <c r="G59" s="3"/>
      <c r="H59" s="3"/>
      <c r="I59" s="3"/>
      <c r="J59" s="3"/>
      <c r="K59" s="3"/>
      <c r="L59" s="3"/>
      <c r="M59" s="3"/>
    </row>
    <row r="60" spans="1:13" ht="15.75" thickBot="1" x14ac:dyDescent="0.3">
      <c r="A60" s="1"/>
      <c r="B60" s="11" t="s">
        <v>81</v>
      </c>
      <c r="C60" s="11" t="s">
        <v>82</v>
      </c>
      <c r="D60" s="13">
        <v>940.2</v>
      </c>
      <c r="E60" s="13">
        <v>73.400000000000006</v>
      </c>
      <c r="F60" s="13">
        <v>1013.6</v>
      </c>
      <c r="G60" s="3"/>
      <c r="H60" s="3"/>
      <c r="I60" s="3"/>
      <c r="J60" s="3"/>
      <c r="K60" s="3"/>
      <c r="L60" s="3"/>
      <c r="M60" s="3"/>
    </row>
    <row r="61" spans="1:13" ht="15.75" thickBot="1" x14ac:dyDescent="0.3">
      <c r="A61" s="1"/>
      <c r="B61" s="11" t="s">
        <v>83</v>
      </c>
      <c r="C61" s="11" t="s">
        <v>82</v>
      </c>
      <c r="D61" s="16">
        <v>1442</v>
      </c>
      <c r="E61" s="16">
        <v>49.8</v>
      </c>
      <c r="F61" s="16">
        <v>1491.8</v>
      </c>
      <c r="G61" s="3"/>
      <c r="H61" s="3"/>
      <c r="I61" s="3"/>
      <c r="J61" s="3"/>
      <c r="K61" s="3"/>
      <c r="L61" s="3"/>
      <c r="M61" s="3"/>
    </row>
    <row r="62" spans="1:13" ht="15.75" thickBot="1" x14ac:dyDescent="0.3">
      <c r="A62" s="1"/>
      <c r="B62" s="11" t="s">
        <v>84</v>
      </c>
      <c r="C62" s="11" t="s">
        <v>17</v>
      </c>
      <c r="D62" s="13">
        <v>1400</v>
      </c>
      <c r="E62" s="13">
        <v>45.85846153846154</v>
      </c>
      <c r="F62" s="13">
        <v>1445.8584615384616</v>
      </c>
      <c r="G62" s="3"/>
      <c r="H62" s="3"/>
      <c r="I62" s="3"/>
      <c r="J62" s="3"/>
      <c r="K62" s="3"/>
      <c r="L62" s="3"/>
      <c r="M62" s="3"/>
    </row>
    <row r="63" spans="1:13" ht="15.75" thickBot="1" x14ac:dyDescent="0.3">
      <c r="A63" s="1"/>
      <c r="B63" s="11" t="s">
        <v>85</v>
      </c>
      <c r="C63" s="11" t="s">
        <v>82</v>
      </c>
      <c r="D63" s="16">
        <v>1442</v>
      </c>
      <c r="E63" s="16">
        <v>49.8</v>
      </c>
      <c r="F63" s="16">
        <v>1491.8</v>
      </c>
      <c r="G63" s="3"/>
      <c r="H63" s="3"/>
      <c r="I63" s="3"/>
      <c r="J63" s="3"/>
      <c r="K63" s="3"/>
      <c r="L63" s="3"/>
      <c r="M63" s="3"/>
    </row>
    <row r="64" spans="1:13" ht="15.75" thickBot="1" x14ac:dyDescent="0.3">
      <c r="A64" s="1"/>
      <c r="B64" s="11" t="s">
        <v>86</v>
      </c>
      <c r="C64" s="11" t="s">
        <v>17</v>
      </c>
      <c r="D64" s="13">
        <v>1400</v>
      </c>
      <c r="E64" s="13">
        <v>48.350769230769231</v>
      </c>
      <c r="F64" s="13">
        <v>1448.3507692307692</v>
      </c>
      <c r="G64" s="3"/>
      <c r="H64" s="18"/>
      <c r="I64" s="18"/>
      <c r="J64" s="25"/>
      <c r="K64" s="3"/>
      <c r="L64" s="3"/>
      <c r="M64" s="3"/>
    </row>
    <row r="65" spans="1:13" ht="15.75" thickBot="1" x14ac:dyDescent="0.3">
      <c r="A65" s="1"/>
      <c r="B65" s="11" t="s">
        <v>144</v>
      </c>
      <c r="C65" s="11" t="s">
        <v>12</v>
      </c>
      <c r="D65" s="16">
        <f t="shared" ref="D65:F96" si="0">_xlfn.IFS($C65=$O$6,P$6,$C65=$O$7,P$7,$C65=$O$8,P$8,$C65=$O$9,P$9)</f>
        <v>0</v>
      </c>
      <c r="E65" s="16">
        <f t="shared" si="0"/>
        <v>0</v>
      </c>
      <c r="F65" s="16">
        <f t="shared" si="0"/>
        <v>0</v>
      </c>
      <c r="G65" s="3"/>
      <c r="H65" s="24"/>
      <c r="I65" s="24"/>
      <c r="J65" s="19"/>
      <c r="K65" s="3"/>
      <c r="L65" s="3"/>
      <c r="M65" s="3"/>
    </row>
    <row r="66" spans="1:13" ht="15.75" thickBot="1" x14ac:dyDescent="0.3">
      <c r="A66" s="1"/>
      <c r="B66" s="11" t="s">
        <v>145</v>
      </c>
      <c r="C66" s="11" t="s">
        <v>12</v>
      </c>
      <c r="D66" s="13">
        <f t="shared" si="0"/>
        <v>0</v>
      </c>
      <c r="E66" s="13">
        <f t="shared" si="0"/>
        <v>0</v>
      </c>
      <c r="F66" s="13">
        <f t="shared" si="0"/>
        <v>0</v>
      </c>
      <c r="G66" s="3"/>
      <c r="H66" s="26"/>
      <c r="I66" s="26"/>
      <c r="J66" s="26"/>
      <c r="K66" s="3"/>
      <c r="L66" s="3"/>
      <c r="M66" s="3"/>
    </row>
    <row r="67" spans="1:13" ht="15.75" thickBot="1" x14ac:dyDescent="0.3">
      <c r="A67" s="1"/>
      <c r="B67" s="11" t="s">
        <v>146</v>
      </c>
      <c r="C67" s="11" t="s">
        <v>12</v>
      </c>
      <c r="D67" s="16">
        <f t="shared" si="0"/>
        <v>0</v>
      </c>
      <c r="E67" s="16">
        <f t="shared" si="0"/>
        <v>0</v>
      </c>
      <c r="F67" s="16">
        <f t="shared" si="0"/>
        <v>0</v>
      </c>
      <c r="G67" s="3"/>
      <c r="H67" s="18"/>
      <c r="I67" s="18"/>
      <c r="J67" s="19"/>
      <c r="K67" s="3"/>
      <c r="L67" s="3"/>
      <c r="M67" s="3"/>
    </row>
    <row r="68" spans="1:13" ht="15.75" thickBot="1" x14ac:dyDescent="0.3">
      <c r="A68" s="1"/>
      <c r="B68" s="11" t="s">
        <v>147</v>
      </c>
      <c r="C68" s="11" t="s">
        <v>12</v>
      </c>
      <c r="D68" s="13">
        <f t="shared" si="0"/>
        <v>0</v>
      </c>
      <c r="E68" s="13">
        <f t="shared" si="0"/>
        <v>0</v>
      </c>
      <c r="F68" s="13">
        <f t="shared" si="0"/>
        <v>0</v>
      </c>
      <c r="G68" s="3"/>
      <c r="H68" s="18"/>
      <c r="I68" s="18"/>
      <c r="J68" s="25"/>
      <c r="K68" s="3"/>
      <c r="L68" s="3"/>
      <c r="M68" s="3"/>
    </row>
    <row r="69" spans="1:13" ht="15.75" thickBot="1" x14ac:dyDescent="0.3">
      <c r="A69" s="1"/>
      <c r="B69" s="11" t="s">
        <v>148</v>
      </c>
      <c r="C69" s="11" t="s">
        <v>12</v>
      </c>
      <c r="D69" s="16">
        <f t="shared" si="0"/>
        <v>0</v>
      </c>
      <c r="E69" s="16">
        <f t="shared" si="0"/>
        <v>0</v>
      </c>
      <c r="F69" s="16">
        <f t="shared" si="0"/>
        <v>0</v>
      </c>
      <c r="G69" s="3"/>
      <c r="H69" s="18"/>
      <c r="I69" s="18"/>
      <c r="J69" s="19"/>
      <c r="K69" s="3"/>
      <c r="L69" s="3"/>
      <c r="M69" s="3"/>
    </row>
    <row r="70" spans="1:13" ht="15.75" thickBot="1" x14ac:dyDescent="0.3">
      <c r="A70" s="1"/>
      <c r="B70" s="11" t="s">
        <v>149</v>
      </c>
      <c r="C70" s="11" t="s">
        <v>12</v>
      </c>
      <c r="D70" s="13">
        <f t="shared" si="0"/>
        <v>0</v>
      </c>
      <c r="E70" s="13">
        <f t="shared" si="0"/>
        <v>0</v>
      </c>
      <c r="F70" s="13">
        <f t="shared" si="0"/>
        <v>0</v>
      </c>
      <c r="G70" s="3"/>
      <c r="H70" s="18"/>
      <c r="I70" s="18"/>
      <c r="J70" s="25"/>
      <c r="K70" s="3"/>
      <c r="L70" s="3"/>
      <c r="M70" s="3"/>
    </row>
    <row r="71" spans="1:13" ht="15.75" thickBot="1" x14ac:dyDescent="0.3">
      <c r="A71" s="1"/>
      <c r="B71" s="11" t="s">
        <v>150</v>
      </c>
      <c r="C71" s="11" t="s">
        <v>12</v>
      </c>
      <c r="D71" s="16">
        <f t="shared" si="0"/>
        <v>0</v>
      </c>
      <c r="E71" s="16">
        <f t="shared" si="0"/>
        <v>0</v>
      </c>
      <c r="F71" s="16">
        <f t="shared" si="0"/>
        <v>0</v>
      </c>
      <c r="G71" s="3"/>
      <c r="H71" s="18"/>
      <c r="I71" s="18"/>
      <c r="J71" s="19"/>
      <c r="K71" s="3"/>
      <c r="L71" s="3"/>
      <c r="M71" s="3"/>
    </row>
    <row r="72" spans="1:13" ht="15.75" thickBot="1" x14ac:dyDescent="0.3">
      <c r="A72" s="1"/>
      <c r="B72" s="11" t="s">
        <v>151</v>
      </c>
      <c r="C72" s="11" t="s">
        <v>12</v>
      </c>
      <c r="D72" s="13">
        <f t="shared" si="0"/>
        <v>0</v>
      </c>
      <c r="E72" s="13">
        <f t="shared" si="0"/>
        <v>0</v>
      </c>
      <c r="F72" s="13">
        <f t="shared" si="0"/>
        <v>0</v>
      </c>
      <c r="G72" s="3"/>
      <c r="H72" s="18"/>
      <c r="I72" s="18"/>
      <c r="J72" s="25"/>
      <c r="K72" s="25"/>
      <c r="L72" s="25"/>
      <c r="M72" s="3"/>
    </row>
    <row r="73" spans="1:13" ht="15.75" thickBot="1" x14ac:dyDescent="0.3">
      <c r="A73" s="1"/>
      <c r="B73" s="11" t="s">
        <v>152</v>
      </c>
      <c r="C73" s="11" t="s">
        <v>12</v>
      </c>
      <c r="D73" s="16">
        <f t="shared" si="0"/>
        <v>0</v>
      </c>
      <c r="E73" s="16">
        <f t="shared" si="0"/>
        <v>0</v>
      </c>
      <c r="F73" s="16">
        <f t="shared" si="0"/>
        <v>0</v>
      </c>
      <c r="G73" s="3"/>
      <c r="H73" s="18"/>
      <c r="I73" s="18"/>
      <c r="J73" s="19"/>
      <c r="K73" s="19"/>
      <c r="L73" s="19"/>
      <c r="M73" s="3"/>
    </row>
    <row r="74" spans="1:13" ht="15.75" thickBot="1" x14ac:dyDescent="0.3">
      <c r="A74" s="1"/>
      <c r="B74" s="11" t="s">
        <v>153</v>
      </c>
      <c r="C74" s="11" t="s">
        <v>12</v>
      </c>
      <c r="D74" s="13">
        <f t="shared" si="0"/>
        <v>0</v>
      </c>
      <c r="E74" s="13">
        <f t="shared" si="0"/>
        <v>0</v>
      </c>
      <c r="F74" s="13">
        <f t="shared" si="0"/>
        <v>0</v>
      </c>
      <c r="G74" s="3"/>
      <c r="H74" s="18"/>
      <c r="I74" s="18"/>
      <c r="J74" s="25"/>
      <c r="K74" s="25"/>
      <c r="L74" s="25"/>
      <c r="M74" s="3"/>
    </row>
    <row r="75" spans="1:13" ht="15.75" thickBot="1" x14ac:dyDescent="0.3">
      <c r="A75" s="1"/>
      <c r="B75" s="11" t="s">
        <v>154</v>
      </c>
      <c r="C75" s="11" t="s">
        <v>12</v>
      </c>
      <c r="D75" s="16">
        <f t="shared" si="0"/>
        <v>0</v>
      </c>
      <c r="E75" s="16">
        <f t="shared" si="0"/>
        <v>0</v>
      </c>
      <c r="F75" s="16">
        <f t="shared" si="0"/>
        <v>0</v>
      </c>
      <c r="G75" s="3"/>
      <c r="H75" s="18"/>
      <c r="I75" s="18"/>
      <c r="J75" s="19"/>
      <c r="K75" s="19"/>
      <c r="L75" s="19"/>
      <c r="M75" s="3"/>
    </row>
    <row r="76" spans="1:13" ht="15.75" thickBot="1" x14ac:dyDescent="0.3">
      <c r="A76" s="1"/>
      <c r="B76" s="11" t="s">
        <v>155</v>
      </c>
      <c r="C76" s="11" t="s">
        <v>12</v>
      </c>
      <c r="D76" s="13">
        <f t="shared" si="0"/>
        <v>0</v>
      </c>
      <c r="E76" s="13">
        <f t="shared" si="0"/>
        <v>0</v>
      </c>
      <c r="F76" s="13">
        <f t="shared" si="0"/>
        <v>0</v>
      </c>
      <c r="G76" s="3"/>
      <c r="H76" s="18"/>
      <c r="I76" s="18"/>
      <c r="J76" s="25"/>
      <c r="K76" s="25"/>
      <c r="L76" s="25"/>
      <c r="M76" s="3"/>
    </row>
    <row r="77" spans="1:13" ht="15.75" thickBot="1" x14ac:dyDescent="0.3">
      <c r="A77" s="1"/>
      <c r="B77" s="11" t="s">
        <v>156</v>
      </c>
      <c r="C77" s="11" t="s">
        <v>12</v>
      </c>
      <c r="D77" s="16">
        <f t="shared" si="0"/>
        <v>0</v>
      </c>
      <c r="E77" s="16">
        <f t="shared" si="0"/>
        <v>0</v>
      </c>
      <c r="F77" s="16">
        <f t="shared" si="0"/>
        <v>0</v>
      </c>
      <c r="G77" s="3"/>
      <c r="H77" s="18"/>
      <c r="I77" s="18"/>
      <c r="J77" s="19"/>
      <c r="K77" s="19"/>
      <c r="L77" s="19"/>
      <c r="M77" s="3"/>
    </row>
    <row r="78" spans="1:13" ht="15.75" thickBot="1" x14ac:dyDescent="0.3">
      <c r="A78" s="1"/>
      <c r="B78" s="11" t="s">
        <v>157</v>
      </c>
      <c r="C78" s="11" t="s">
        <v>12</v>
      </c>
      <c r="D78" s="13">
        <f t="shared" si="0"/>
        <v>0</v>
      </c>
      <c r="E78" s="13">
        <f t="shared" si="0"/>
        <v>0</v>
      </c>
      <c r="F78" s="13">
        <f t="shared" si="0"/>
        <v>0</v>
      </c>
      <c r="G78" s="3"/>
      <c r="H78" s="18"/>
      <c r="I78" s="18"/>
      <c r="J78" s="19"/>
      <c r="K78" s="19"/>
      <c r="L78" s="19"/>
      <c r="M78" s="3"/>
    </row>
    <row r="79" spans="1:13" ht="15.75" thickBot="1" x14ac:dyDescent="0.3">
      <c r="A79" s="1"/>
      <c r="B79" s="11" t="s">
        <v>158</v>
      </c>
      <c r="C79" s="11" t="s">
        <v>12</v>
      </c>
      <c r="D79" s="16">
        <f t="shared" si="0"/>
        <v>0</v>
      </c>
      <c r="E79" s="16">
        <f t="shared" si="0"/>
        <v>0</v>
      </c>
      <c r="F79" s="16">
        <f t="shared" si="0"/>
        <v>0</v>
      </c>
      <c r="G79" s="3"/>
      <c r="H79" s="18"/>
      <c r="I79" s="18"/>
      <c r="J79" s="19"/>
      <c r="K79" s="19"/>
      <c r="L79" s="19"/>
      <c r="M79" s="3"/>
    </row>
    <row r="80" spans="1:13" ht="15.75" thickBot="1" x14ac:dyDescent="0.3">
      <c r="A80" s="1"/>
      <c r="B80" s="11" t="s">
        <v>159</v>
      </c>
      <c r="C80" s="11" t="s">
        <v>12</v>
      </c>
      <c r="D80" s="13">
        <f t="shared" si="0"/>
        <v>0</v>
      </c>
      <c r="E80" s="13">
        <f t="shared" si="0"/>
        <v>0</v>
      </c>
      <c r="F80" s="13">
        <f t="shared" si="0"/>
        <v>0</v>
      </c>
      <c r="G80" s="3"/>
      <c r="H80" s="18"/>
      <c r="I80" s="18"/>
      <c r="J80" s="19"/>
      <c r="K80" s="19"/>
      <c r="L80" s="19"/>
      <c r="M80" s="3"/>
    </row>
    <row r="81" spans="1:13" ht="15.75" thickBot="1" x14ac:dyDescent="0.3">
      <c r="A81" s="1"/>
      <c r="B81" s="11" t="s">
        <v>160</v>
      </c>
      <c r="C81" s="11" t="s">
        <v>12</v>
      </c>
      <c r="D81" s="16">
        <f t="shared" si="0"/>
        <v>0</v>
      </c>
      <c r="E81" s="16">
        <f t="shared" si="0"/>
        <v>0</v>
      </c>
      <c r="F81" s="16">
        <f t="shared" si="0"/>
        <v>0</v>
      </c>
      <c r="G81" s="3"/>
      <c r="H81" s="18"/>
      <c r="I81" s="18"/>
      <c r="J81" s="19"/>
      <c r="K81" s="19"/>
      <c r="L81" s="19"/>
      <c r="M81" s="3"/>
    </row>
    <row r="82" spans="1:13" ht="15.75" thickBot="1" x14ac:dyDescent="0.3">
      <c r="A82" s="1"/>
      <c r="B82" s="11" t="s">
        <v>161</v>
      </c>
      <c r="C82" s="11" t="s">
        <v>12</v>
      </c>
      <c r="D82" s="13">
        <f t="shared" si="0"/>
        <v>0</v>
      </c>
      <c r="E82" s="13">
        <f t="shared" si="0"/>
        <v>0</v>
      </c>
      <c r="F82" s="13">
        <f t="shared" si="0"/>
        <v>0</v>
      </c>
      <c r="G82" s="3"/>
      <c r="H82" s="18"/>
      <c r="I82" s="18"/>
      <c r="J82" s="19"/>
      <c r="K82" s="19"/>
      <c r="L82" s="19"/>
      <c r="M82" s="3"/>
    </row>
    <row r="83" spans="1:13" ht="15.75" thickBot="1" x14ac:dyDescent="0.3">
      <c r="A83" s="1"/>
      <c r="B83" s="11" t="s">
        <v>162</v>
      </c>
      <c r="C83" s="11" t="s">
        <v>12</v>
      </c>
      <c r="D83" s="16">
        <f t="shared" si="0"/>
        <v>0</v>
      </c>
      <c r="E83" s="16">
        <f t="shared" si="0"/>
        <v>0</v>
      </c>
      <c r="F83" s="16">
        <f t="shared" si="0"/>
        <v>0</v>
      </c>
      <c r="G83" s="3"/>
      <c r="H83" s="18"/>
      <c r="I83" s="18"/>
      <c r="J83" s="19"/>
      <c r="K83" s="19"/>
      <c r="L83" s="19"/>
      <c r="M83" s="3"/>
    </row>
    <row r="84" spans="1:13" ht="15.75" thickBot="1" x14ac:dyDescent="0.3">
      <c r="A84" s="1"/>
      <c r="B84" s="11" t="s">
        <v>163</v>
      </c>
      <c r="C84" s="11" t="s">
        <v>12</v>
      </c>
      <c r="D84" s="13">
        <f t="shared" si="0"/>
        <v>0</v>
      </c>
      <c r="E84" s="13">
        <f t="shared" si="0"/>
        <v>0</v>
      </c>
      <c r="F84" s="13">
        <f t="shared" si="0"/>
        <v>0</v>
      </c>
      <c r="G84" s="3"/>
      <c r="H84" s="18"/>
      <c r="I84" s="18"/>
      <c r="J84" s="19"/>
      <c r="K84" s="19"/>
      <c r="L84" s="19"/>
      <c r="M84" s="3"/>
    </row>
    <row r="85" spans="1:13" ht="15.75" thickBot="1" x14ac:dyDescent="0.3">
      <c r="A85" s="1"/>
      <c r="B85" s="11" t="s">
        <v>164</v>
      </c>
      <c r="C85" s="11" t="s">
        <v>12</v>
      </c>
      <c r="D85" s="16">
        <f t="shared" si="0"/>
        <v>0</v>
      </c>
      <c r="E85" s="16">
        <f t="shared" si="0"/>
        <v>0</v>
      </c>
      <c r="F85" s="16">
        <f t="shared" si="0"/>
        <v>0</v>
      </c>
      <c r="G85" s="3"/>
      <c r="H85" s="18"/>
      <c r="I85" s="18"/>
      <c r="J85" s="19"/>
      <c r="K85" s="19"/>
      <c r="L85" s="19"/>
      <c r="M85" s="3"/>
    </row>
    <row r="86" spans="1:13" ht="15.75" thickBot="1" x14ac:dyDescent="0.3">
      <c r="A86" s="1"/>
      <c r="B86" s="11" t="s">
        <v>165</v>
      </c>
      <c r="C86" s="11" t="s">
        <v>12</v>
      </c>
      <c r="D86" s="13">
        <f t="shared" si="0"/>
        <v>0</v>
      </c>
      <c r="E86" s="13">
        <f t="shared" si="0"/>
        <v>0</v>
      </c>
      <c r="F86" s="13">
        <f t="shared" si="0"/>
        <v>0</v>
      </c>
      <c r="G86" s="3"/>
      <c r="H86" s="18"/>
      <c r="I86" s="18"/>
      <c r="J86" s="19"/>
      <c r="K86" s="19"/>
      <c r="L86" s="19"/>
      <c r="M86" s="3"/>
    </row>
    <row r="87" spans="1:13" ht="15.75" thickBot="1" x14ac:dyDescent="0.3">
      <c r="A87" s="1"/>
      <c r="B87" s="11" t="s">
        <v>166</v>
      </c>
      <c r="C87" s="11" t="s">
        <v>12</v>
      </c>
      <c r="D87" s="16">
        <f t="shared" si="0"/>
        <v>0</v>
      </c>
      <c r="E87" s="16">
        <f t="shared" si="0"/>
        <v>0</v>
      </c>
      <c r="F87" s="16">
        <f t="shared" si="0"/>
        <v>0</v>
      </c>
      <c r="G87" s="3"/>
      <c r="H87" s="18"/>
      <c r="I87" s="18"/>
      <c r="J87" s="19"/>
      <c r="K87" s="19"/>
      <c r="L87" s="19"/>
      <c r="M87" s="3"/>
    </row>
    <row r="88" spans="1:13" ht="15.75" thickBot="1" x14ac:dyDescent="0.3">
      <c r="A88" s="1"/>
      <c r="B88" s="11" t="s">
        <v>167</v>
      </c>
      <c r="C88" s="11" t="s">
        <v>12</v>
      </c>
      <c r="D88" s="13">
        <f t="shared" si="0"/>
        <v>0</v>
      </c>
      <c r="E88" s="13">
        <f t="shared" si="0"/>
        <v>0</v>
      </c>
      <c r="F88" s="13">
        <f t="shared" si="0"/>
        <v>0</v>
      </c>
      <c r="G88" s="3"/>
      <c r="H88" s="18"/>
      <c r="I88" s="18"/>
      <c r="J88" s="19"/>
      <c r="K88" s="19"/>
      <c r="L88" s="19"/>
      <c r="M88" s="3"/>
    </row>
    <row r="89" spans="1:13" ht="15.75" thickBot="1" x14ac:dyDescent="0.3">
      <c r="A89" s="1"/>
      <c r="B89" s="11" t="s">
        <v>168</v>
      </c>
      <c r="C89" s="11" t="s">
        <v>12</v>
      </c>
      <c r="D89" s="16">
        <f t="shared" si="0"/>
        <v>0</v>
      </c>
      <c r="E89" s="16">
        <f t="shared" si="0"/>
        <v>0</v>
      </c>
      <c r="F89" s="16">
        <f t="shared" si="0"/>
        <v>0</v>
      </c>
      <c r="G89" s="3"/>
      <c r="H89" s="18"/>
      <c r="I89" s="18"/>
      <c r="J89" s="19"/>
      <c r="K89" s="19"/>
      <c r="L89" s="19"/>
      <c r="M89" s="3"/>
    </row>
    <row r="90" spans="1:13" ht="15.75" thickBot="1" x14ac:dyDescent="0.3">
      <c r="A90" s="1"/>
      <c r="B90" s="11" t="s">
        <v>169</v>
      </c>
      <c r="C90" s="11" t="s">
        <v>12</v>
      </c>
      <c r="D90" s="13">
        <f t="shared" si="0"/>
        <v>0</v>
      </c>
      <c r="E90" s="13">
        <f t="shared" si="0"/>
        <v>0</v>
      </c>
      <c r="F90" s="13">
        <f t="shared" si="0"/>
        <v>0</v>
      </c>
      <c r="G90" s="3"/>
      <c r="H90" s="18"/>
      <c r="I90" s="18"/>
      <c r="J90" s="19"/>
      <c r="K90" s="19"/>
      <c r="L90" s="19"/>
      <c r="M90" s="3"/>
    </row>
    <row r="91" spans="1:13" ht="15.75" thickBot="1" x14ac:dyDescent="0.3">
      <c r="A91" s="1"/>
      <c r="B91" s="11" t="s">
        <v>170</v>
      </c>
      <c r="C91" s="11" t="s">
        <v>12</v>
      </c>
      <c r="D91" s="16">
        <f t="shared" si="0"/>
        <v>0</v>
      </c>
      <c r="E91" s="16">
        <f t="shared" si="0"/>
        <v>0</v>
      </c>
      <c r="F91" s="16">
        <f t="shared" si="0"/>
        <v>0</v>
      </c>
      <c r="G91" s="3"/>
      <c r="H91" s="18"/>
      <c r="I91" s="18"/>
      <c r="J91" s="19"/>
      <c r="K91" s="19"/>
      <c r="L91" s="19"/>
      <c r="M91" s="3"/>
    </row>
    <row r="92" spans="1:13" ht="15.75" thickBot="1" x14ac:dyDescent="0.3">
      <c r="A92" s="1"/>
      <c r="B92" s="11" t="s">
        <v>171</v>
      </c>
      <c r="C92" s="11" t="s">
        <v>12</v>
      </c>
      <c r="D92" s="13">
        <f t="shared" si="0"/>
        <v>0</v>
      </c>
      <c r="E92" s="13">
        <f t="shared" si="0"/>
        <v>0</v>
      </c>
      <c r="F92" s="13">
        <f t="shared" si="0"/>
        <v>0</v>
      </c>
      <c r="G92" s="3"/>
      <c r="H92" s="18"/>
      <c r="I92" s="18"/>
      <c r="J92" s="19"/>
      <c r="K92" s="19"/>
      <c r="L92" s="19"/>
      <c r="M92" s="3"/>
    </row>
    <row r="93" spans="1:13" ht="15.75" thickBot="1" x14ac:dyDescent="0.3">
      <c r="A93" s="1"/>
      <c r="B93" s="11" t="s">
        <v>172</v>
      </c>
      <c r="C93" s="11" t="s">
        <v>12</v>
      </c>
      <c r="D93" s="16">
        <f t="shared" si="0"/>
        <v>0</v>
      </c>
      <c r="E93" s="16">
        <f t="shared" si="0"/>
        <v>0</v>
      </c>
      <c r="F93" s="16">
        <f t="shared" si="0"/>
        <v>0</v>
      </c>
      <c r="G93" s="3"/>
      <c r="H93" s="18"/>
      <c r="I93" s="18"/>
      <c r="J93" s="19"/>
      <c r="K93" s="19"/>
      <c r="L93" s="19"/>
      <c r="M93" s="3"/>
    </row>
    <row r="94" spans="1:13" ht="15.75" thickBot="1" x14ac:dyDescent="0.3">
      <c r="A94" s="1"/>
      <c r="B94" s="11" t="s">
        <v>173</v>
      </c>
      <c r="C94" s="11" t="s">
        <v>12</v>
      </c>
      <c r="D94" s="13">
        <f t="shared" si="0"/>
        <v>0</v>
      </c>
      <c r="E94" s="13">
        <f t="shared" si="0"/>
        <v>0</v>
      </c>
      <c r="F94" s="13">
        <f t="shared" si="0"/>
        <v>0</v>
      </c>
      <c r="G94" s="3"/>
      <c r="H94" s="18"/>
      <c r="I94" s="18"/>
      <c r="J94" s="19"/>
      <c r="K94" s="19"/>
      <c r="L94" s="19"/>
      <c r="M94" s="3"/>
    </row>
    <row r="95" spans="1:13" ht="15.75" thickBot="1" x14ac:dyDescent="0.3">
      <c r="A95" s="1"/>
      <c r="B95" s="11" t="s">
        <v>174</v>
      </c>
      <c r="C95" s="11" t="s">
        <v>12</v>
      </c>
      <c r="D95" s="16">
        <f t="shared" si="0"/>
        <v>0</v>
      </c>
      <c r="E95" s="16">
        <f t="shared" si="0"/>
        <v>0</v>
      </c>
      <c r="F95" s="16">
        <f t="shared" si="0"/>
        <v>0</v>
      </c>
      <c r="G95" s="3"/>
      <c r="H95" s="18"/>
      <c r="I95" s="18"/>
      <c r="J95" s="19"/>
      <c r="K95" s="19"/>
      <c r="L95" s="19"/>
      <c r="M95" s="3"/>
    </row>
    <row r="96" spans="1:13" ht="15.75" thickBot="1" x14ac:dyDescent="0.3">
      <c r="A96" s="1"/>
      <c r="B96" s="11" t="s">
        <v>175</v>
      </c>
      <c r="C96" s="11" t="s">
        <v>12</v>
      </c>
      <c r="D96" s="13">
        <f t="shared" si="0"/>
        <v>0</v>
      </c>
      <c r="E96" s="13">
        <f t="shared" si="0"/>
        <v>0</v>
      </c>
      <c r="F96" s="13">
        <f t="shared" si="0"/>
        <v>0</v>
      </c>
      <c r="G96" s="1"/>
      <c r="H96" s="18"/>
      <c r="I96" s="18"/>
      <c r="J96" s="19"/>
      <c r="K96" s="19"/>
      <c r="L96" s="19"/>
      <c r="M96" s="3"/>
    </row>
    <row r="97" spans="1:13" ht="15.75" thickBot="1" x14ac:dyDescent="0.3">
      <c r="A97" s="1"/>
      <c r="B97" s="11" t="s">
        <v>176</v>
      </c>
      <c r="C97" s="11" t="s">
        <v>12</v>
      </c>
      <c r="D97" s="16">
        <f t="shared" ref="D97:F128" si="1">_xlfn.IFS($C97=$O$6,P$6,$C97=$O$7,P$7,$C97=$O$8,P$8,$C97=$O$9,P$9)</f>
        <v>0</v>
      </c>
      <c r="E97" s="16">
        <f t="shared" si="1"/>
        <v>0</v>
      </c>
      <c r="F97" s="16">
        <f t="shared" si="1"/>
        <v>0</v>
      </c>
      <c r="G97" s="3"/>
      <c r="H97" s="18"/>
      <c r="I97" s="18"/>
      <c r="J97" s="19"/>
      <c r="K97" s="19"/>
      <c r="L97" s="19"/>
      <c r="M97" s="3"/>
    </row>
    <row r="98" spans="1:13" ht="15.75" thickBot="1" x14ac:dyDescent="0.3">
      <c r="A98" s="1"/>
      <c r="B98" s="11" t="s">
        <v>177</v>
      </c>
      <c r="C98" s="11" t="s">
        <v>15</v>
      </c>
      <c r="D98" s="13">
        <f t="shared" si="1"/>
        <v>0</v>
      </c>
      <c r="E98" s="13">
        <f t="shared" si="1"/>
        <v>0</v>
      </c>
      <c r="F98" s="13">
        <f t="shared" si="1"/>
        <v>0</v>
      </c>
      <c r="G98" s="3"/>
      <c r="H98" s="18"/>
      <c r="I98" s="18"/>
      <c r="J98" s="19"/>
      <c r="K98" s="19"/>
      <c r="L98" s="19"/>
      <c r="M98" s="3"/>
    </row>
    <row r="99" spans="1:13" ht="15.75" thickBot="1" x14ac:dyDescent="0.3">
      <c r="A99" s="1"/>
      <c r="B99" s="11" t="s">
        <v>437</v>
      </c>
      <c r="C99" s="11" t="s">
        <v>15</v>
      </c>
      <c r="D99" s="16">
        <f t="shared" si="1"/>
        <v>0</v>
      </c>
      <c r="E99" s="16">
        <f t="shared" si="1"/>
        <v>0</v>
      </c>
      <c r="F99" s="16">
        <f t="shared" si="1"/>
        <v>0</v>
      </c>
      <c r="G99" s="3"/>
      <c r="H99" s="18"/>
      <c r="I99" s="18"/>
      <c r="J99" s="19"/>
      <c r="K99" s="19"/>
      <c r="L99" s="19"/>
      <c r="M99" s="3"/>
    </row>
    <row r="100" spans="1:13" ht="15.75" thickBot="1" x14ac:dyDescent="0.3">
      <c r="A100" s="1"/>
      <c r="B100" s="11" t="s">
        <v>438</v>
      </c>
      <c r="C100" s="11" t="s">
        <v>15</v>
      </c>
      <c r="D100" s="13">
        <f t="shared" si="1"/>
        <v>0</v>
      </c>
      <c r="E100" s="13">
        <f t="shared" si="1"/>
        <v>0</v>
      </c>
      <c r="F100" s="13">
        <f t="shared" si="1"/>
        <v>0</v>
      </c>
      <c r="G100" s="3"/>
      <c r="H100" s="18"/>
      <c r="I100" s="18"/>
      <c r="J100" s="19"/>
      <c r="K100" s="19"/>
      <c r="L100" s="19"/>
      <c r="M100" s="3"/>
    </row>
    <row r="101" spans="1:13" ht="15.75" thickBot="1" x14ac:dyDescent="0.3">
      <c r="A101" s="1"/>
      <c r="B101" s="11" t="s">
        <v>439</v>
      </c>
      <c r="C101" s="11" t="s">
        <v>15</v>
      </c>
      <c r="D101" s="16">
        <f t="shared" si="1"/>
        <v>0</v>
      </c>
      <c r="E101" s="16">
        <f t="shared" si="1"/>
        <v>0</v>
      </c>
      <c r="F101" s="16">
        <f t="shared" si="1"/>
        <v>0</v>
      </c>
      <c r="G101" s="3"/>
      <c r="H101" s="18"/>
      <c r="I101" s="18"/>
      <c r="J101" s="19"/>
      <c r="K101" s="19"/>
      <c r="L101" s="19"/>
      <c r="M101" s="3"/>
    </row>
    <row r="102" spans="1:13" ht="15.75" thickBot="1" x14ac:dyDescent="0.3">
      <c r="A102" s="1"/>
      <c r="B102" s="11" t="s">
        <v>440</v>
      </c>
      <c r="C102" s="11" t="s">
        <v>15</v>
      </c>
      <c r="D102" s="13">
        <f t="shared" si="1"/>
        <v>0</v>
      </c>
      <c r="E102" s="13">
        <f t="shared" si="1"/>
        <v>0</v>
      </c>
      <c r="F102" s="13">
        <f t="shared" si="1"/>
        <v>0</v>
      </c>
      <c r="G102" s="3"/>
      <c r="H102" s="18"/>
      <c r="I102" s="18"/>
      <c r="J102" s="19"/>
      <c r="K102" s="19"/>
      <c r="L102" s="19"/>
      <c r="M102" s="3"/>
    </row>
    <row r="103" spans="1:13" ht="15.75" thickBot="1" x14ac:dyDescent="0.3">
      <c r="A103" s="1"/>
      <c r="B103" s="11" t="s">
        <v>441</v>
      </c>
      <c r="C103" s="11" t="s">
        <v>15</v>
      </c>
      <c r="D103" s="16">
        <f t="shared" si="1"/>
        <v>0</v>
      </c>
      <c r="E103" s="16">
        <f t="shared" si="1"/>
        <v>0</v>
      </c>
      <c r="F103" s="16">
        <f t="shared" si="1"/>
        <v>0</v>
      </c>
      <c r="G103" s="3"/>
      <c r="H103" s="18"/>
      <c r="I103" s="18"/>
      <c r="J103" s="19"/>
      <c r="K103" s="19"/>
      <c r="L103" s="19"/>
      <c r="M103" s="3"/>
    </row>
    <row r="104" spans="1:13" ht="15.75" thickBot="1" x14ac:dyDescent="0.3">
      <c r="A104" s="1"/>
      <c r="B104" s="11" t="s">
        <v>442</v>
      </c>
      <c r="C104" s="11" t="s">
        <v>15</v>
      </c>
      <c r="D104" s="13">
        <f t="shared" si="1"/>
        <v>0</v>
      </c>
      <c r="E104" s="13">
        <f t="shared" si="1"/>
        <v>0</v>
      </c>
      <c r="F104" s="13">
        <f t="shared" si="1"/>
        <v>0</v>
      </c>
      <c r="G104" s="3"/>
      <c r="H104" s="18"/>
      <c r="I104" s="18"/>
      <c r="J104" s="19"/>
      <c r="K104" s="19"/>
      <c r="L104" s="19"/>
      <c r="M104" s="3"/>
    </row>
    <row r="105" spans="1:13" ht="15.75" thickBot="1" x14ac:dyDescent="0.3">
      <c r="A105" s="1"/>
      <c r="B105" s="11" t="s">
        <v>443</v>
      </c>
      <c r="C105" s="11" t="s">
        <v>15</v>
      </c>
      <c r="D105" s="16">
        <f t="shared" si="1"/>
        <v>0</v>
      </c>
      <c r="E105" s="16">
        <f t="shared" si="1"/>
        <v>0</v>
      </c>
      <c r="F105" s="16">
        <f t="shared" si="1"/>
        <v>0</v>
      </c>
      <c r="G105" s="3"/>
      <c r="H105" s="18"/>
      <c r="I105" s="18"/>
      <c r="J105" s="19"/>
      <c r="K105" s="19"/>
      <c r="L105" s="19"/>
      <c r="M105" s="3"/>
    </row>
    <row r="106" spans="1:13" ht="15.75" thickBot="1" x14ac:dyDescent="0.3">
      <c r="A106" s="1"/>
      <c r="B106" s="11" t="s">
        <v>444</v>
      </c>
      <c r="C106" s="11" t="s">
        <v>15</v>
      </c>
      <c r="D106" s="13">
        <f t="shared" si="1"/>
        <v>0</v>
      </c>
      <c r="E106" s="13">
        <f t="shared" si="1"/>
        <v>0</v>
      </c>
      <c r="F106" s="13">
        <f t="shared" si="1"/>
        <v>0</v>
      </c>
      <c r="G106" s="3"/>
      <c r="H106" s="18"/>
      <c r="I106" s="18"/>
      <c r="J106" s="19"/>
      <c r="K106" s="19"/>
      <c r="L106" s="19"/>
      <c r="M106" s="3"/>
    </row>
    <row r="107" spans="1:13" ht="15.75" thickBot="1" x14ac:dyDescent="0.3">
      <c r="A107" s="1"/>
      <c r="B107" s="11" t="s">
        <v>445</v>
      </c>
      <c r="C107" s="11" t="s">
        <v>15</v>
      </c>
      <c r="D107" s="16">
        <f t="shared" si="1"/>
        <v>0</v>
      </c>
      <c r="E107" s="16">
        <f t="shared" si="1"/>
        <v>0</v>
      </c>
      <c r="F107" s="16">
        <f t="shared" si="1"/>
        <v>0</v>
      </c>
      <c r="G107" s="3"/>
      <c r="H107" s="18"/>
      <c r="I107" s="18"/>
      <c r="J107" s="19"/>
      <c r="K107" s="19"/>
      <c r="L107" s="19"/>
      <c r="M107" s="3"/>
    </row>
    <row r="108" spans="1:13" ht="15.75" thickBot="1" x14ac:dyDescent="0.3">
      <c r="A108" s="1"/>
      <c r="B108" s="11" t="s">
        <v>187</v>
      </c>
      <c r="C108" s="11" t="s">
        <v>15</v>
      </c>
      <c r="D108" s="13">
        <f t="shared" si="1"/>
        <v>0</v>
      </c>
      <c r="E108" s="13">
        <f t="shared" si="1"/>
        <v>0</v>
      </c>
      <c r="F108" s="13">
        <f t="shared" si="1"/>
        <v>0</v>
      </c>
      <c r="G108" s="3"/>
      <c r="H108" s="18"/>
      <c r="I108" s="18"/>
      <c r="J108" s="19"/>
      <c r="K108" s="19"/>
      <c r="L108" s="19"/>
      <c r="M108" s="3"/>
    </row>
    <row r="109" spans="1:13" ht="15.75" thickBot="1" x14ac:dyDescent="0.3">
      <c r="A109" s="1"/>
      <c r="B109" s="11" t="s">
        <v>446</v>
      </c>
      <c r="C109" s="11" t="s">
        <v>15</v>
      </c>
      <c r="D109" s="16">
        <f t="shared" si="1"/>
        <v>0</v>
      </c>
      <c r="E109" s="16">
        <f t="shared" si="1"/>
        <v>0</v>
      </c>
      <c r="F109" s="16">
        <f t="shared" si="1"/>
        <v>0</v>
      </c>
      <c r="G109" s="3"/>
      <c r="H109" s="18"/>
      <c r="I109" s="18"/>
      <c r="J109" s="19"/>
      <c r="K109" s="19"/>
      <c r="L109" s="19"/>
      <c r="M109" s="3"/>
    </row>
    <row r="110" spans="1:13" ht="15.75" thickBot="1" x14ac:dyDescent="0.3">
      <c r="A110" s="1"/>
      <c r="B110" s="11" t="s">
        <v>190</v>
      </c>
      <c r="C110" s="11" t="s">
        <v>15</v>
      </c>
      <c r="D110" s="13">
        <f t="shared" si="1"/>
        <v>0</v>
      </c>
      <c r="E110" s="13">
        <f t="shared" si="1"/>
        <v>0</v>
      </c>
      <c r="F110" s="13">
        <f t="shared" si="1"/>
        <v>0</v>
      </c>
      <c r="G110" s="3"/>
      <c r="H110" s="18"/>
      <c r="I110" s="18"/>
      <c r="J110" s="19"/>
      <c r="K110" s="19"/>
      <c r="L110" s="19"/>
      <c r="M110" s="3"/>
    </row>
    <row r="111" spans="1:13" ht="15.75" thickBot="1" x14ac:dyDescent="0.3">
      <c r="A111" s="1"/>
      <c r="B111" s="11" t="s">
        <v>447</v>
      </c>
      <c r="C111" s="11" t="s">
        <v>15</v>
      </c>
      <c r="D111" s="16">
        <f t="shared" si="1"/>
        <v>0</v>
      </c>
      <c r="E111" s="16">
        <f t="shared" si="1"/>
        <v>0</v>
      </c>
      <c r="F111" s="16">
        <f t="shared" si="1"/>
        <v>0</v>
      </c>
      <c r="G111" s="3"/>
      <c r="H111" s="18"/>
      <c r="I111" s="18"/>
      <c r="J111" s="19"/>
      <c r="K111" s="19"/>
      <c r="L111" s="19"/>
      <c r="M111" s="3"/>
    </row>
    <row r="112" spans="1:13" ht="15.75" thickBot="1" x14ac:dyDescent="0.3">
      <c r="A112" s="1"/>
      <c r="B112" s="11" t="s">
        <v>448</v>
      </c>
      <c r="C112" s="11" t="s">
        <v>15</v>
      </c>
      <c r="D112" s="13">
        <f t="shared" si="1"/>
        <v>0</v>
      </c>
      <c r="E112" s="13">
        <f t="shared" si="1"/>
        <v>0</v>
      </c>
      <c r="F112" s="13">
        <f t="shared" si="1"/>
        <v>0</v>
      </c>
      <c r="G112" s="3"/>
      <c r="H112" s="18"/>
      <c r="I112" s="18"/>
      <c r="J112" s="19"/>
      <c r="K112" s="19"/>
      <c r="L112" s="19"/>
      <c r="M112" s="3"/>
    </row>
    <row r="113" spans="1:13" ht="15.75" thickBot="1" x14ac:dyDescent="0.3">
      <c r="A113" s="1"/>
      <c r="B113" s="11" t="s">
        <v>449</v>
      </c>
      <c r="C113" s="11" t="s">
        <v>15</v>
      </c>
      <c r="D113" s="16">
        <f t="shared" si="1"/>
        <v>0</v>
      </c>
      <c r="E113" s="16">
        <f t="shared" si="1"/>
        <v>0</v>
      </c>
      <c r="F113" s="16">
        <f t="shared" si="1"/>
        <v>0</v>
      </c>
      <c r="G113" s="3"/>
      <c r="H113" s="18"/>
      <c r="I113" s="18"/>
      <c r="J113" s="19"/>
      <c r="K113" s="19"/>
      <c r="L113" s="19"/>
      <c r="M113" s="3"/>
    </row>
    <row r="114" spans="1:13" ht="15.75" thickBot="1" x14ac:dyDescent="0.3">
      <c r="A114" s="1"/>
      <c r="B114" s="11" t="s">
        <v>194</v>
      </c>
      <c r="C114" s="11" t="s">
        <v>15</v>
      </c>
      <c r="D114" s="13">
        <f t="shared" si="1"/>
        <v>0</v>
      </c>
      <c r="E114" s="13">
        <f t="shared" si="1"/>
        <v>0</v>
      </c>
      <c r="F114" s="13">
        <f t="shared" si="1"/>
        <v>0</v>
      </c>
      <c r="G114" s="3"/>
      <c r="H114" s="18"/>
      <c r="I114" s="18"/>
      <c r="J114" s="19"/>
      <c r="K114" s="19"/>
      <c r="L114" s="19"/>
      <c r="M114" s="3"/>
    </row>
    <row r="115" spans="1:13" ht="15.75" thickBot="1" x14ac:dyDescent="0.3">
      <c r="A115" s="1"/>
      <c r="B115" s="11" t="s">
        <v>195</v>
      </c>
      <c r="C115" s="11" t="s">
        <v>15</v>
      </c>
      <c r="D115" s="16">
        <f t="shared" si="1"/>
        <v>0</v>
      </c>
      <c r="E115" s="16">
        <f t="shared" si="1"/>
        <v>0</v>
      </c>
      <c r="F115" s="16">
        <f t="shared" si="1"/>
        <v>0</v>
      </c>
      <c r="G115" s="3"/>
      <c r="H115" s="18"/>
      <c r="I115" s="18"/>
      <c r="J115" s="19"/>
      <c r="K115" s="19"/>
      <c r="L115" s="19"/>
      <c r="M115" s="3"/>
    </row>
    <row r="116" spans="1:13" ht="15.75" thickBot="1" x14ac:dyDescent="0.3">
      <c r="A116" s="1"/>
      <c r="B116" s="11" t="s">
        <v>196</v>
      </c>
      <c r="C116" s="11" t="s">
        <v>15</v>
      </c>
      <c r="D116" s="13">
        <f t="shared" si="1"/>
        <v>0</v>
      </c>
      <c r="E116" s="13">
        <f t="shared" si="1"/>
        <v>0</v>
      </c>
      <c r="F116" s="13">
        <f t="shared" si="1"/>
        <v>0</v>
      </c>
      <c r="G116" s="3"/>
      <c r="H116" s="18"/>
      <c r="I116" s="18"/>
      <c r="J116" s="19"/>
      <c r="K116" s="19"/>
      <c r="L116" s="19"/>
      <c r="M116" s="3"/>
    </row>
    <row r="117" spans="1:13" ht="15.75" thickBot="1" x14ac:dyDescent="0.3">
      <c r="A117" s="1"/>
      <c r="B117" s="11" t="s">
        <v>197</v>
      </c>
      <c r="C117" s="11" t="s">
        <v>15</v>
      </c>
      <c r="D117" s="16">
        <f t="shared" si="1"/>
        <v>0</v>
      </c>
      <c r="E117" s="16">
        <f t="shared" si="1"/>
        <v>0</v>
      </c>
      <c r="F117" s="16">
        <f t="shared" si="1"/>
        <v>0</v>
      </c>
      <c r="G117" s="3"/>
      <c r="H117" s="18"/>
      <c r="I117" s="18"/>
      <c r="J117" s="19"/>
      <c r="K117" s="19"/>
      <c r="L117" s="19"/>
      <c r="M117" s="3"/>
    </row>
    <row r="118" spans="1:13" ht="15.75" thickBot="1" x14ac:dyDescent="0.3">
      <c r="A118" s="1"/>
      <c r="B118" s="11" t="s">
        <v>450</v>
      </c>
      <c r="C118" s="11" t="s">
        <v>15</v>
      </c>
      <c r="D118" s="13">
        <f t="shared" si="1"/>
        <v>0</v>
      </c>
      <c r="E118" s="13">
        <f t="shared" si="1"/>
        <v>0</v>
      </c>
      <c r="F118" s="13">
        <f t="shared" si="1"/>
        <v>0</v>
      </c>
      <c r="G118" s="3"/>
      <c r="H118" s="18"/>
      <c r="I118" s="18"/>
      <c r="J118" s="19"/>
      <c r="K118" s="19"/>
      <c r="L118" s="19"/>
      <c r="M118" s="3"/>
    </row>
    <row r="119" spans="1:13" ht="15.75" thickBot="1" x14ac:dyDescent="0.3">
      <c r="A119" s="1"/>
      <c r="B119" s="11" t="s">
        <v>451</v>
      </c>
      <c r="C119" s="11" t="s">
        <v>15</v>
      </c>
      <c r="D119" s="16">
        <f t="shared" si="1"/>
        <v>0</v>
      </c>
      <c r="E119" s="16">
        <f t="shared" si="1"/>
        <v>0</v>
      </c>
      <c r="F119" s="16">
        <f t="shared" si="1"/>
        <v>0</v>
      </c>
      <c r="G119" s="3"/>
      <c r="H119" s="18"/>
      <c r="I119" s="18"/>
      <c r="J119" s="19"/>
      <c r="K119" s="19"/>
      <c r="L119" s="19"/>
      <c r="M119" s="3"/>
    </row>
    <row r="120" spans="1:13" ht="15.75" thickBot="1" x14ac:dyDescent="0.3">
      <c r="A120" s="1"/>
      <c r="B120" s="11" t="s">
        <v>452</v>
      </c>
      <c r="C120" s="11" t="s">
        <v>15</v>
      </c>
      <c r="D120" s="13">
        <f t="shared" si="1"/>
        <v>0</v>
      </c>
      <c r="E120" s="13">
        <f t="shared" si="1"/>
        <v>0</v>
      </c>
      <c r="F120" s="13">
        <f t="shared" si="1"/>
        <v>0</v>
      </c>
      <c r="G120" s="3"/>
      <c r="H120" s="18"/>
      <c r="I120" s="18"/>
      <c r="J120" s="19"/>
      <c r="K120" s="19"/>
      <c r="L120" s="19"/>
      <c r="M120" s="3"/>
    </row>
    <row r="121" spans="1:13" ht="15.75" thickBot="1" x14ac:dyDescent="0.3">
      <c r="A121" s="1"/>
      <c r="B121" s="11" t="s">
        <v>453</v>
      </c>
      <c r="C121" s="11" t="s">
        <v>15</v>
      </c>
      <c r="D121" s="16">
        <f t="shared" si="1"/>
        <v>0</v>
      </c>
      <c r="E121" s="16">
        <f t="shared" si="1"/>
        <v>0</v>
      </c>
      <c r="F121" s="16">
        <f t="shared" si="1"/>
        <v>0</v>
      </c>
      <c r="G121" s="3"/>
      <c r="H121" s="18"/>
      <c r="I121" s="18"/>
      <c r="J121" s="19"/>
      <c r="K121" s="19"/>
      <c r="L121" s="19"/>
      <c r="M121" s="3"/>
    </row>
    <row r="122" spans="1:13" ht="15.75" thickBot="1" x14ac:dyDescent="0.3">
      <c r="A122" s="1"/>
      <c r="B122" s="11" t="s">
        <v>454</v>
      </c>
      <c r="C122" s="11" t="s">
        <v>15</v>
      </c>
      <c r="D122" s="13">
        <f t="shared" si="1"/>
        <v>0</v>
      </c>
      <c r="E122" s="13">
        <f t="shared" si="1"/>
        <v>0</v>
      </c>
      <c r="F122" s="13">
        <f t="shared" si="1"/>
        <v>0</v>
      </c>
      <c r="G122" s="3"/>
      <c r="H122" s="18"/>
      <c r="I122" s="18"/>
      <c r="J122" s="19"/>
      <c r="K122" s="19"/>
      <c r="L122" s="19"/>
      <c r="M122" s="3"/>
    </row>
    <row r="123" spans="1:13" ht="15.75" thickBot="1" x14ac:dyDescent="0.3">
      <c r="A123" s="1"/>
      <c r="B123" s="11" t="s">
        <v>455</v>
      </c>
      <c r="C123" s="11" t="s">
        <v>15</v>
      </c>
      <c r="D123" s="16">
        <f t="shared" si="1"/>
        <v>0</v>
      </c>
      <c r="E123" s="16">
        <f t="shared" si="1"/>
        <v>0</v>
      </c>
      <c r="F123" s="16">
        <f t="shared" si="1"/>
        <v>0</v>
      </c>
      <c r="G123" s="3"/>
      <c r="H123" s="18"/>
      <c r="I123" s="18"/>
      <c r="J123" s="19"/>
      <c r="K123" s="19"/>
      <c r="L123" s="19"/>
      <c r="M123" s="3"/>
    </row>
    <row r="124" spans="1:13" ht="15.75" thickBot="1" x14ac:dyDescent="0.3">
      <c r="A124" s="1"/>
      <c r="B124" s="11" t="s">
        <v>204</v>
      </c>
      <c r="C124" s="11" t="s">
        <v>15</v>
      </c>
      <c r="D124" s="13">
        <f t="shared" si="1"/>
        <v>0</v>
      </c>
      <c r="E124" s="13">
        <f t="shared" si="1"/>
        <v>0</v>
      </c>
      <c r="F124" s="13">
        <f t="shared" si="1"/>
        <v>0</v>
      </c>
      <c r="G124" s="3"/>
      <c r="H124" s="18"/>
      <c r="I124" s="18"/>
      <c r="J124" s="19"/>
      <c r="K124" s="19"/>
      <c r="L124" s="19"/>
      <c r="M124" s="3"/>
    </row>
    <row r="125" spans="1:13" ht="15.75" thickBot="1" x14ac:dyDescent="0.3">
      <c r="A125" s="1"/>
      <c r="B125" s="11" t="s">
        <v>456</v>
      </c>
      <c r="C125" s="11" t="s">
        <v>15</v>
      </c>
      <c r="D125" s="16">
        <f t="shared" si="1"/>
        <v>0</v>
      </c>
      <c r="E125" s="16">
        <f t="shared" si="1"/>
        <v>0</v>
      </c>
      <c r="F125" s="16">
        <f t="shared" si="1"/>
        <v>0</v>
      </c>
      <c r="G125" s="3"/>
      <c r="H125" s="18"/>
      <c r="I125" s="18"/>
      <c r="J125" s="19"/>
      <c r="K125" s="19"/>
      <c r="L125" s="19"/>
      <c r="M125" s="3"/>
    </row>
    <row r="126" spans="1:13" ht="15.75" thickBot="1" x14ac:dyDescent="0.3">
      <c r="A126" s="1"/>
      <c r="B126" s="11" t="s">
        <v>457</v>
      </c>
      <c r="C126" s="11" t="s">
        <v>15</v>
      </c>
      <c r="D126" s="13">
        <f t="shared" si="1"/>
        <v>0</v>
      </c>
      <c r="E126" s="13">
        <f t="shared" si="1"/>
        <v>0</v>
      </c>
      <c r="F126" s="13">
        <f t="shared" si="1"/>
        <v>0</v>
      </c>
      <c r="G126" s="3"/>
      <c r="H126" s="18"/>
      <c r="I126" s="18"/>
      <c r="J126" s="19"/>
      <c r="K126" s="19"/>
      <c r="L126" s="19"/>
      <c r="M126" s="3"/>
    </row>
    <row r="127" spans="1:13" ht="15.75" thickBot="1" x14ac:dyDescent="0.3">
      <c r="A127" s="1"/>
      <c r="B127" s="11" t="s">
        <v>458</v>
      </c>
      <c r="C127" s="11" t="s">
        <v>15</v>
      </c>
      <c r="D127" s="16">
        <f t="shared" si="1"/>
        <v>0</v>
      </c>
      <c r="E127" s="16">
        <f t="shared" si="1"/>
        <v>0</v>
      </c>
      <c r="F127" s="16">
        <f t="shared" si="1"/>
        <v>0</v>
      </c>
      <c r="G127" s="3"/>
      <c r="H127" s="18"/>
      <c r="I127" s="18"/>
      <c r="J127" s="19"/>
      <c r="K127" s="19"/>
      <c r="L127" s="19"/>
      <c r="M127" s="3"/>
    </row>
    <row r="128" spans="1:13" ht="15.75" thickBot="1" x14ac:dyDescent="0.3">
      <c r="A128" s="1"/>
      <c r="B128" s="11" t="s">
        <v>208</v>
      </c>
      <c r="C128" s="11" t="s">
        <v>15</v>
      </c>
      <c r="D128" s="13">
        <f t="shared" si="1"/>
        <v>0</v>
      </c>
      <c r="E128" s="13">
        <f t="shared" si="1"/>
        <v>0</v>
      </c>
      <c r="F128" s="13">
        <f t="shared" si="1"/>
        <v>0</v>
      </c>
      <c r="G128" s="3"/>
      <c r="H128" s="18"/>
      <c r="I128" s="18"/>
      <c r="J128" s="19"/>
      <c r="K128" s="19"/>
      <c r="L128" s="19"/>
      <c r="M128" s="3"/>
    </row>
    <row r="129" spans="1:13" ht="15.75" thickBot="1" x14ac:dyDescent="0.3">
      <c r="A129" s="1"/>
      <c r="B129" s="11" t="s">
        <v>209</v>
      </c>
      <c r="C129" s="11" t="s">
        <v>15</v>
      </c>
      <c r="D129" s="16">
        <f t="shared" ref="D129:F160" si="2">_xlfn.IFS($C129=$O$6,P$6,$C129=$O$7,P$7,$C129=$O$8,P$8,$C129=$O$9,P$9)</f>
        <v>0</v>
      </c>
      <c r="E129" s="16">
        <f t="shared" si="2"/>
        <v>0</v>
      </c>
      <c r="F129" s="16">
        <f t="shared" si="2"/>
        <v>0</v>
      </c>
      <c r="G129" s="3"/>
      <c r="H129" s="18"/>
      <c r="I129" s="18"/>
      <c r="J129" s="19"/>
      <c r="K129" s="19"/>
      <c r="L129" s="19"/>
      <c r="M129" s="3"/>
    </row>
    <row r="130" spans="1:13" ht="15.75" thickBot="1" x14ac:dyDescent="0.3">
      <c r="A130" s="1"/>
      <c r="B130" s="11" t="s">
        <v>459</v>
      </c>
      <c r="C130" s="11" t="s">
        <v>15</v>
      </c>
      <c r="D130" s="13">
        <f t="shared" si="2"/>
        <v>0</v>
      </c>
      <c r="E130" s="13">
        <f t="shared" si="2"/>
        <v>0</v>
      </c>
      <c r="F130" s="13">
        <f t="shared" si="2"/>
        <v>0</v>
      </c>
      <c r="G130" s="3"/>
      <c r="H130" s="18"/>
      <c r="I130" s="18"/>
      <c r="J130" s="19"/>
      <c r="K130" s="19"/>
      <c r="L130" s="19"/>
      <c r="M130" s="3"/>
    </row>
    <row r="131" spans="1:13" ht="15.75" thickBot="1" x14ac:dyDescent="0.3">
      <c r="A131" s="1"/>
      <c r="B131" s="11" t="s">
        <v>460</v>
      </c>
      <c r="C131" s="11" t="s">
        <v>15</v>
      </c>
      <c r="D131" s="16">
        <f t="shared" si="2"/>
        <v>0</v>
      </c>
      <c r="E131" s="16">
        <f t="shared" si="2"/>
        <v>0</v>
      </c>
      <c r="F131" s="16">
        <f t="shared" si="2"/>
        <v>0</v>
      </c>
      <c r="G131" s="3"/>
      <c r="H131" s="18"/>
      <c r="I131" s="18"/>
      <c r="J131" s="19"/>
      <c r="K131" s="19"/>
      <c r="L131" s="19"/>
      <c r="M131" s="3"/>
    </row>
    <row r="132" spans="1:13" ht="15.75" thickBot="1" x14ac:dyDescent="0.3">
      <c r="A132" s="1"/>
      <c r="B132" s="11" t="s">
        <v>461</v>
      </c>
      <c r="C132" s="11" t="s">
        <v>15</v>
      </c>
      <c r="D132" s="13">
        <f t="shared" si="2"/>
        <v>0</v>
      </c>
      <c r="E132" s="13">
        <f t="shared" si="2"/>
        <v>0</v>
      </c>
      <c r="F132" s="13">
        <f t="shared" si="2"/>
        <v>0</v>
      </c>
      <c r="G132" s="3"/>
      <c r="H132" s="18"/>
      <c r="I132" s="18"/>
      <c r="J132" s="19"/>
      <c r="K132" s="19"/>
      <c r="L132" s="19"/>
      <c r="M132" s="3"/>
    </row>
    <row r="133" spans="1:13" ht="15.75" thickBot="1" x14ac:dyDescent="0.3">
      <c r="A133" s="1"/>
      <c r="B133" s="11" t="s">
        <v>462</v>
      </c>
      <c r="C133" s="11" t="s">
        <v>15</v>
      </c>
      <c r="D133" s="16">
        <f t="shared" si="2"/>
        <v>0</v>
      </c>
      <c r="E133" s="16">
        <f t="shared" si="2"/>
        <v>0</v>
      </c>
      <c r="F133" s="16">
        <f t="shared" si="2"/>
        <v>0</v>
      </c>
      <c r="G133" s="3"/>
      <c r="H133" s="18"/>
      <c r="I133" s="18"/>
      <c r="J133" s="19"/>
      <c r="K133" s="19"/>
      <c r="L133" s="19"/>
      <c r="M133" s="3"/>
    </row>
    <row r="134" spans="1:13" ht="15.75" thickBot="1" x14ac:dyDescent="0.3">
      <c r="A134" s="1"/>
      <c r="B134" s="11" t="s">
        <v>463</v>
      </c>
      <c r="C134" s="11" t="s">
        <v>15</v>
      </c>
      <c r="D134" s="13">
        <f t="shared" si="2"/>
        <v>0</v>
      </c>
      <c r="E134" s="13">
        <f t="shared" si="2"/>
        <v>0</v>
      </c>
      <c r="F134" s="13">
        <f t="shared" si="2"/>
        <v>0</v>
      </c>
      <c r="G134" s="3"/>
      <c r="H134" s="18"/>
      <c r="I134" s="18"/>
      <c r="J134" s="19"/>
      <c r="K134" s="19"/>
      <c r="L134" s="19"/>
      <c r="M134" s="3"/>
    </row>
    <row r="135" spans="1:13" ht="15.75" thickBot="1" x14ac:dyDescent="0.3">
      <c r="A135" s="1"/>
      <c r="B135" s="11" t="s">
        <v>464</v>
      </c>
      <c r="C135" s="11" t="s">
        <v>15</v>
      </c>
      <c r="D135" s="16">
        <f t="shared" si="2"/>
        <v>0</v>
      </c>
      <c r="E135" s="16">
        <f t="shared" si="2"/>
        <v>0</v>
      </c>
      <c r="F135" s="16">
        <f t="shared" si="2"/>
        <v>0</v>
      </c>
      <c r="G135" s="3"/>
      <c r="H135" s="18"/>
      <c r="I135" s="18"/>
      <c r="J135" s="19"/>
      <c r="K135" s="19"/>
      <c r="L135" s="19"/>
      <c r="M135" s="3"/>
    </row>
    <row r="136" spans="1:13" ht="15.75" thickBot="1" x14ac:dyDescent="0.3">
      <c r="A136" s="1"/>
      <c r="B136" s="11" t="s">
        <v>465</v>
      </c>
      <c r="C136" s="11" t="s">
        <v>15</v>
      </c>
      <c r="D136" s="13">
        <f t="shared" si="2"/>
        <v>0</v>
      </c>
      <c r="E136" s="13">
        <f t="shared" si="2"/>
        <v>0</v>
      </c>
      <c r="F136" s="13">
        <f t="shared" si="2"/>
        <v>0</v>
      </c>
      <c r="G136" s="3"/>
      <c r="H136" s="18"/>
      <c r="I136" s="18"/>
      <c r="J136" s="19"/>
      <c r="K136" s="19"/>
      <c r="L136" s="19"/>
      <c r="M136" s="3"/>
    </row>
    <row r="137" spans="1:13" ht="15.75" thickBot="1" x14ac:dyDescent="0.3">
      <c r="A137" s="1"/>
      <c r="B137" s="11" t="s">
        <v>466</v>
      </c>
      <c r="C137" s="11" t="s">
        <v>15</v>
      </c>
      <c r="D137" s="16">
        <f t="shared" si="2"/>
        <v>0</v>
      </c>
      <c r="E137" s="16">
        <f t="shared" si="2"/>
        <v>0</v>
      </c>
      <c r="F137" s="16">
        <f t="shared" si="2"/>
        <v>0</v>
      </c>
      <c r="G137" s="3"/>
      <c r="H137" s="18"/>
      <c r="I137" s="18"/>
      <c r="J137" s="19"/>
      <c r="K137" s="19"/>
      <c r="L137" s="19"/>
      <c r="M137" s="3"/>
    </row>
    <row r="138" spans="1:13" ht="15.75" thickBot="1" x14ac:dyDescent="0.3">
      <c r="A138" s="1"/>
      <c r="B138" s="11" t="s">
        <v>467</v>
      </c>
      <c r="C138" s="11" t="s">
        <v>15</v>
      </c>
      <c r="D138" s="13">
        <f t="shared" si="2"/>
        <v>0</v>
      </c>
      <c r="E138" s="13">
        <f t="shared" si="2"/>
        <v>0</v>
      </c>
      <c r="F138" s="13">
        <f t="shared" si="2"/>
        <v>0</v>
      </c>
      <c r="G138" s="3"/>
      <c r="H138" s="18"/>
      <c r="I138" s="18"/>
      <c r="J138" s="19"/>
      <c r="K138" s="19"/>
      <c r="L138" s="19"/>
      <c r="M138" s="3"/>
    </row>
    <row r="139" spans="1:13" ht="15.75" thickBot="1" x14ac:dyDescent="0.3">
      <c r="A139" s="1"/>
      <c r="B139" s="11" t="s">
        <v>468</v>
      </c>
      <c r="C139" s="11" t="s">
        <v>15</v>
      </c>
      <c r="D139" s="16">
        <f t="shared" si="2"/>
        <v>0</v>
      </c>
      <c r="E139" s="16">
        <f t="shared" si="2"/>
        <v>0</v>
      </c>
      <c r="F139" s="16">
        <f t="shared" si="2"/>
        <v>0</v>
      </c>
      <c r="G139" s="3"/>
      <c r="H139" s="18"/>
      <c r="I139" s="18"/>
      <c r="J139" s="19"/>
      <c r="K139" s="19"/>
      <c r="L139" s="19"/>
      <c r="M139" s="3"/>
    </row>
    <row r="140" spans="1:13" ht="15.75" thickBot="1" x14ac:dyDescent="0.3">
      <c r="A140" s="1"/>
      <c r="B140" s="11" t="s">
        <v>469</v>
      </c>
      <c r="C140" s="11" t="s">
        <v>15</v>
      </c>
      <c r="D140" s="13">
        <f t="shared" si="2"/>
        <v>0</v>
      </c>
      <c r="E140" s="13">
        <f t="shared" si="2"/>
        <v>0</v>
      </c>
      <c r="F140" s="13">
        <f t="shared" si="2"/>
        <v>0</v>
      </c>
      <c r="G140" s="3"/>
      <c r="H140" s="18"/>
      <c r="I140" s="18"/>
      <c r="J140" s="19"/>
      <c r="K140" s="19"/>
      <c r="L140" s="19"/>
      <c r="M140" s="3"/>
    </row>
    <row r="141" spans="1:13" ht="15.75" thickBot="1" x14ac:dyDescent="0.3">
      <c r="A141" s="1"/>
      <c r="B141" s="11" t="s">
        <v>470</v>
      </c>
      <c r="C141" s="11" t="s">
        <v>15</v>
      </c>
      <c r="D141" s="16">
        <f t="shared" si="2"/>
        <v>0</v>
      </c>
      <c r="E141" s="16">
        <f t="shared" si="2"/>
        <v>0</v>
      </c>
      <c r="F141" s="16">
        <f t="shared" si="2"/>
        <v>0</v>
      </c>
      <c r="G141" s="1"/>
      <c r="H141" s="18"/>
      <c r="I141" s="18"/>
      <c r="J141" s="19"/>
      <c r="K141" s="19"/>
      <c r="L141" s="19"/>
      <c r="M141" s="3"/>
    </row>
    <row r="142" spans="1:13" ht="15.75" thickBot="1" x14ac:dyDescent="0.3">
      <c r="A142" s="1"/>
      <c r="B142" s="11" t="s">
        <v>227</v>
      </c>
      <c r="C142" s="11" t="s">
        <v>15</v>
      </c>
      <c r="D142" s="13">
        <f t="shared" si="2"/>
        <v>0</v>
      </c>
      <c r="E142" s="13">
        <f t="shared" si="2"/>
        <v>0</v>
      </c>
      <c r="F142" s="13">
        <f t="shared" si="2"/>
        <v>0</v>
      </c>
      <c r="G142" s="3"/>
      <c r="H142" s="18"/>
      <c r="I142" s="18"/>
      <c r="J142" s="19"/>
      <c r="K142" s="19"/>
      <c r="L142" s="19"/>
      <c r="M142" s="3"/>
    </row>
    <row r="143" spans="1:13" ht="15.75" thickBot="1" x14ac:dyDescent="0.3">
      <c r="A143" s="1"/>
      <c r="B143" s="11" t="s">
        <v>471</v>
      </c>
      <c r="C143" s="11" t="s">
        <v>15</v>
      </c>
      <c r="D143" s="16">
        <f t="shared" si="2"/>
        <v>0</v>
      </c>
      <c r="E143" s="16">
        <f t="shared" si="2"/>
        <v>0</v>
      </c>
      <c r="F143" s="16">
        <f t="shared" si="2"/>
        <v>0</v>
      </c>
      <c r="G143" s="3"/>
      <c r="H143" s="18"/>
      <c r="I143" s="18"/>
      <c r="J143" s="19"/>
      <c r="K143" s="19"/>
      <c r="L143" s="19"/>
      <c r="M143" s="3"/>
    </row>
    <row r="144" spans="1:13" ht="15.75" thickBot="1" x14ac:dyDescent="0.3">
      <c r="A144" s="1"/>
      <c r="B144" s="11" t="s">
        <v>472</v>
      </c>
      <c r="C144" s="11" t="s">
        <v>15</v>
      </c>
      <c r="D144" s="13">
        <f t="shared" si="2"/>
        <v>0</v>
      </c>
      <c r="E144" s="13">
        <f t="shared" si="2"/>
        <v>0</v>
      </c>
      <c r="F144" s="13">
        <f t="shared" si="2"/>
        <v>0</v>
      </c>
      <c r="G144" s="3"/>
      <c r="H144" s="18"/>
      <c r="I144" s="18"/>
      <c r="J144" s="19"/>
      <c r="K144" s="19"/>
      <c r="L144" s="19"/>
      <c r="M144" s="3"/>
    </row>
    <row r="145" spans="1:13" ht="15.75" thickBot="1" x14ac:dyDescent="0.3">
      <c r="A145" s="1"/>
      <c r="B145" s="11" t="s">
        <v>473</v>
      </c>
      <c r="C145" s="11" t="s">
        <v>15</v>
      </c>
      <c r="D145" s="16">
        <f t="shared" si="2"/>
        <v>0</v>
      </c>
      <c r="E145" s="16">
        <f t="shared" si="2"/>
        <v>0</v>
      </c>
      <c r="F145" s="16">
        <f t="shared" si="2"/>
        <v>0</v>
      </c>
      <c r="G145" s="3"/>
      <c r="H145" s="18"/>
      <c r="I145" s="18"/>
      <c r="J145" s="19"/>
      <c r="K145" s="19"/>
      <c r="L145" s="19"/>
      <c r="M145" s="3"/>
    </row>
    <row r="146" spans="1:13" ht="15.75" thickBot="1" x14ac:dyDescent="0.3">
      <c r="A146" s="1"/>
      <c r="B146" s="11" t="s">
        <v>474</v>
      </c>
      <c r="C146" s="11" t="s">
        <v>15</v>
      </c>
      <c r="D146" s="13">
        <f t="shared" si="2"/>
        <v>0</v>
      </c>
      <c r="E146" s="13">
        <f t="shared" si="2"/>
        <v>0</v>
      </c>
      <c r="F146" s="13">
        <f t="shared" si="2"/>
        <v>0</v>
      </c>
      <c r="G146" s="3"/>
      <c r="H146" s="18"/>
      <c r="I146" s="18"/>
      <c r="J146" s="19"/>
      <c r="K146" s="19"/>
      <c r="L146" s="19"/>
      <c r="M146" s="3"/>
    </row>
    <row r="147" spans="1:13" ht="15.75" thickBot="1" x14ac:dyDescent="0.3">
      <c r="A147" s="1"/>
      <c r="B147" s="11" t="s">
        <v>475</v>
      </c>
      <c r="C147" s="11" t="s">
        <v>15</v>
      </c>
      <c r="D147" s="16">
        <f t="shared" si="2"/>
        <v>0</v>
      </c>
      <c r="E147" s="16">
        <f t="shared" si="2"/>
        <v>0</v>
      </c>
      <c r="F147" s="16">
        <f t="shared" si="2"/>
        <v>0</v>
      </c>
      <c r="G147" s="3"/>
      <c r="H147" s="18"/>
      <c r="I147" s="18"/>
      <c r="J147" s="19"/>
      <c r="K147" s="19"/>
      <c r="L147" s="19"/>
      <c r="M147" s="3"/>
    </row>
    <row r="148" spans="1:13" ht="15.75" thickBot="1" x14ac:dyDescent="0.3">
      <c r="A148" s="1"/>
      <c r="B148" s="11" t="s">
        <v>476</v>
      </c>
      <c r="C148" s="11" t="s">
        <v>15</v>
      </c>
      <c r="D148" s="13">
        <f t="shared" si="2"/>
        <v>0</v>
      </c>
      <c r="E148" s="13">
        <f t="shared" si="2"/>
        <v>0</v>
      </c>
      <c r="F148" s="13">
        <f t="shared" si="2"/>
        <v>0</v>
      </c>
      <c r="G148" s="3"/>
      <c r="H148" s="18"/>
      <c r="I148" s="18"/>
      <c r="J148" s="19"/>
      <c r="K148" s="19"/>
      <c r="L148" s="19"/>
      <c r="M148" s="3"/>
    </row>
    <row r="149" spans="1:13" ht="15.75" thickBot="1" x14ac:dyDescent="0.3">
      <c r="A149" s="1"/>
      <c r="B149" s="11" t="s">
        <v>236</v>
      </c>
      <c r="C149" s="11" t="s">
        <v>18</v>
      </c>
      <c r="D149" s="16">
        <f t="shared" si="2"/>
        <v>0</v>
      </c>
      <c r="E149" s="16">
        <f t="shared" si="2"/>
        <v>0</v>
      </c>
      <c r="F149" s="16">
        <f t="shared" si="2"/>
        <v>0</v>
      </c>
      <c r="G149" s="3"/>
      <c r="H149" s="18"/>
      <c r="I149" s="18"/>
      <c r="J149" s="19"/>
      <c r="K149" s="19"/>
      <c r="L149" s="19"/>
      <c r="M149" s="3"/>
    </row>
    <row r="150" spans="1:13" ht="15.75" thickBot="1" x14ac:dyDescent="0.3">
      <c r="A150" s="1"/>
      <c r="B150" s="11" t="s">
        <v>237</v>
      </c>
      <c r="C150" s="11" t="s">
        <v>18</v>
      </c>
      <c r="D150" s="13">
        <f t="shared" si="2"/>
        <v>0</v>
      </c>
      <c r="E150" s="13">
        <f t="shared" si="2"/>
        <v>0</v>
      </c>
      <c r="F150" s="13">
        <f t="shared" si="2"/>
        <v>0</v>
      </c>
      <c r="G150" s="3"/>
      <c r="H150" s="18"/>
      <c r="I150" s="18"/>
      <c r="J150" s="19"/>
      <c r="K150" s="19"/>
      <c r="L150" s="19"/>
      <c r="M150" s="3"/>
    </row>
    <row r="151" spans="1:13" ht="15.75" thickBot="1" x14ac:dyDescent="0.3">
      <c r="A151" s="1"/>
      <c r="B151" s="11" t="s">
        <v>238</v>
      </c>
      <c r="C151" s="11" t="s">
        <v>18</v>
      </c>
      <c r="D151" s="16">
        <f t="shared" si="2"/>
        <v>0</v>
      </c>
      <c r="E151" s="16">
        <f t="shared" si="2"/>
        <v>0</v>
      </c>
      <c r="F151" s="16">
        <f t="shared" si="2"/>
        <v>0</v>
      </c>
      <c r="G151" s="3"/>
      <c r="H151" s="18"/>
      <c r="I151" s="18"/>
      <c r="J151" s="19"/>
      <c r="K151" s="19"/>
      <c r="L151" s="19"/>
      <c r="M151" s="3"/>
    </row>
    <row r="152" spans="1:13" ht="15.75" thickBot="1" x14ac:dyDescent="0.3">
      <c r="A152" s="1"/>
      <c r="B152" s="11" t="s">
        <v>240</v>
      </c>
      <c r="C152" s="11" t="s">
        <v>18</v>
      </c>
      <c r="D152" s="13">
        <f t="shared" si="2"/>
        <v>0</v>
      </c>
      <c r="E152" s="13">
        <f t="shared" si="2"/>
        <v>0</v>
      </c>
      <c r="F152" s="13">
        <f t="shared" si="2"/>
        <v>0</v>
      </c>
      <c r="G152" s="3"/>
      <c r="H152" s="18"/>
      <c r="I152" s="18"/>
      <c r="J152" s="19"/>
      <c r="K152" s="19"/>
      <c r="L152" s="19"/>
      <c r="M152" s="3"/>
    </row>
    <row r="153" spans="1:13" ht="15.75" thickBot="1" x14ac:dyDescent="0.3">
      <c r="A153" s="1"/>
      <c r="B153" s="11" t="s">
        <v>242</v>
      </c>
      <c r="C153" s="11" t="s">
        <v>18</v>
      </c>
      <c r="D153" s="16">
        <f t="shared" si="2"/>
        <v>0</v>
      </c>
      <c r="E153" s="16">
        <f t="shared" si="2"/>
        <v>0</v>
      </c>
      <c r="F153" s="16">
        <f t="shared" si="2"/>
        <v>0</v>
      </c>
      <c r="G153" s="3"/>
      <c r="H153" s="18"/>
      <c r="I153" s="18"/>
      <c r="J153" s="19"/>
      <c r="K153" s="19"/>
      <c r="L153" s="19"/>
      <c r="M153" s="3"/>
    </row>
    <row r="154" spans="1:13" ht="15.75" thickBot="1" x14ac:dyDescent="0.3">
      <c r="A154" s="1"/>
      <c r="B154" s="11" t="s">
        <v>243</v>
      </c>
      <c r="C154" s="11" t="s">
        <v>18</v>
      </c>
      <c r="D154" s="13">
        <f t="shared" si="2"/>
        <v>0</v>
      </c>
      <c r="E154" s="13">
        <f t="shared" si="2"/>
        <v>0</v>
      </c>
      <c r="F154" s="13">
        <f t="shared" si="2"/>
        <v>0</v>
      </c>
      <c r="G154" s="3"/>
      <c r="H154" s="18"/>
      <c r="I154" s="18"/>
      <c r="J154" s="19"/>
      <c r="K154" s="19"/>
      <c r="L154" s="19"/>
      <c r="M154" s="3"/>
    </row>
    <row r="155" spans="1:13" ht="15.75" thickBot="1" x14ac:dyDescent="0.3">
      <c r="A155" s="1"/>
      <c r="B155" s="11" t="s">
        <v>245</v>
      </c>
      <c r="C155" s="11" t="s">
        <v>18</v>
      </c>
      <c r="D155" s="16">
        <f t="shared" si="2"/>
        <v>0</v>
      </c>
      <c r="E155" s="16">
        <f t="shared" si="2"/>
        <v>0</v>
      </c>
      <c r="F155" s="16">
        <f t="shared" si="2"/>
        <v>0</v>
      </c>
      <c r="G155" s="3"/>
      <c r="H155" s="18"/>
      <c r="I155" s="18"/>
      <c r="J155" s="19"/>
      <c r="K155" s="19"/>
      <c r="L155" s="19"/>
      <c r="M155" s="3"/>
    </row>
    <row r="156" spans="1:13" ht="15.75" thickBot="1" x14ac:dyDescent="0.3">
      <c r="A156" s="1"/>
      <c r="B156" s="11" t="s">
        <v>246</v>
      </c>
      <c r="C156" s="11" t="s">
        <v>18</v>
      </c>
      <c r="D156" s="13">
        <f t="shared" si="2"/>
        <v>0</v>
      </c>
      <c r="E156" s="13">
        <f t="shared" si="2"/>
        <v>0</v>
      </c>
      <c r="F156" s="13">
        <f t="shared" si="2"/>
        <v>0</v>
      </c>
      <c r="G156" s="3"/>
      <c r="H156" s="18"/>
      <c r="I156" s="18"/>
      <c r="J156" s="19"/>
      <c r="K156" s="19"/>
      <c r="L156" s="19"/>
      <c r="M156" s="3"/>
    </row>
    <row r="157" spans="1:13" ht="15.75" thickBot="1" x14ac:dyDescent="0.3">
      <c r="A157" s="1"/>
      <c r="B157" s="11" t="s">
        <v>247</v>
      </c>
      <c r="C157" s="11" t="s">
        <v>18</v>
      </c>
      <c r="D157" s="16">
        <f t="shared" si="2"/>
        <v>0</v>
      </c>
      <c r="E157" s="16">
        <f t="shared" si="2"/>
        <v>0</v>
      </c>
      <c r="F157" s="16">
        <f t="shared" si="2"/>
        <v>0</v>
      </c>
      <c r="G157" s="3"/>
      <c r="H157" s="18"/>
      <c r="I157" s="18"/>
      <c r="J157" s="19"/>
      <c r="K157" s="19"/>
      <c r="L157" s="19"/>
      <c r="M157" s="3"/>
    </row>
    <row r="158" spans="1:13" ht="15.75" thickBot="1" x14ac:dyDescent="0.3">
      <c r="A158" s="1"/>
      <c r="B158" s="11" t="s">
        <v>248</v>
      </c>
      <c r="C158" s="11" t="s">
        <v>18</v>
      </c>
      <c r="D158" s="13">
        <f t="shared" si="2"/>
        <v>0</v>
      </c>
      <c r="E158" s="13">
        <f t="shared" si="2"/>
        <v>0</v>
      </c>
      <c r="F158" s="13">
        <f t="shared" si="2"/>
        <v>0</v>
      </c>
      <c r="G158" s="3"/>
      <c r="H158" s="18"/>
      <c r="I158" s="18"/>
      <c r="J158" s="19"/>
      <c r="K158" s="19"/>
      <c r="L158" s="19"/>
      <c r="M158" s="3"/>
    </row>
    <row r="159" spans="1:13" ht="15.75" thickBot="1" x14ac:dyDescent="0.3">
      <c r="A159" s="1"/>
      <c r="B159" s="11" t="s">
        <v>249</v>
      </c>
      <c r="C159" s="11" t="s">
        <v>18</v>
      </c>
      <c r="D159" s="16">
        <f t="shared" si="2"/>
        <v>0</v>
      </c>
      <c r="E159" s="16">
        <f t="shared" si="2"/>
        <v>0</v>
      </c>
      <c r="F159" s="16">
        <f t="shared" si="2"/>
        <v>0</v>
      </c>
      <c r="G159" s="3"/>
      <c r="H159" s="18"/>
      <c r="I159" s="18"/>
      <c r="J159" s="19"/>
      <c r="K159" s="19"/>
      <c r="L159" s="19"/>
      <c r="M159" s="3"/>
    </row>
    <row r="160" spans="1:13" ht="15.75" thickBot="1" x14ac:dyDescent="0.3">
      <c r="A160" s="1"/>
      <c r="B160" s="11" t="s">
        <v>250</v>
      </c>
      <c r="C160" s="11" t="s">
        <v>18</v>
      </c>
      <c r="D160" s="13">
        <f t="shared" si="2"/>
        <v>0</v>
      </c>
      <c r="E160" s="13">
        <f t="shared" si="2"/>
        <v>0</v>
      </c>
      <c r="F160" s="13">
        <f t="shared" si="2"/>
        <v>0</v>
      </c>
      <c r="G160" s="3"/>
      <c r="H160" s="18"/>
      <c r="I160" s="18"/>
      <c r="J160" s="19"/>
      <c r="K160" s="19"/>
      <c r="L160" s="19"/>
      <c r="M160" s="3"/>
    </row>
    <row r="161" spans="1:13" ht="15.75" thickBot="1" x14ac:dyDescent="0.3">
      <c r="A161" s="1"/>
      <c r="B161" s="11" t="s">
        <v>251</v>
      </c>
      <c r="C161" s="11" t="s">
        <v>18</v>
      </c>
      <c r="D161" s="16">
        <f t="shared" ref="D161:F181" si="3">_xlfn.IFS($C161=$O$6,P$6,$C161=$O$7,P$7,$C161=$O$8,P$8,$C161=$O$9,P$9)</f>
        <v>0</v>
      </c>
      <c r="E161" s="16">
        <f t="shared" si="3"/>
        <v>0</v>
      </c>
      <c r="F161" s="16">
        <f t="shared" si="3"/>
        <v>0</v>
      </c>
      <c r="G161" s="3"/>
      <c r="H161" s="18"/>
      <c r="I161" s="18"/>
      <c r="J161" s="19"/>
      <c r="K161" s="19"/>
      <c r="L161" s="19"/>
      <c r="M161" s="3"/>
    </row>
    <row r="162" spans="1:13" ht="15.75" thickBot="1" x14ac:dyDescent="0.3">
      <c r="A162" s="1"/>
      <c r="B162" s="11" t="s">
        <v>252</v>
      </c>
      <c r="C162" s="11" t="s">
        <v>18</v>
      </c>
      <c r="D162" s="13">
        <f t="shared" si="3"/>
        <v>0</v>
      </c>
      <c r="E162" s="13">
        <f t="shared" si="3"/>
        <v>0</v>
      </c>
      <c r="F162" s="13">
        <f t="shared" si="3"/>
        <v>0</v>
      </c>
      <c r="G162" s="3"/>
      <c r="H162" s="18"/>
      <c r="I162" s="18"/>
      <c r="J162" s="19"/>
      <c r="K162" s="19"/>
      <c r="L162" s="19"/>
      <c r="M162" s="3"/>
    </row>
    <row r="163" spans="1:13" ht="15.75" thickBot="1" x14ac:dyDescent="0.3">
      <c r="A163" s="1"/>
      <c r="B163" s="11" t="s">
        <v>253</v>
      </c>
      <c r="C163" s="11" t="s">
        <v>18</v>
      </c>
      <c r="D163" s="16">
        <f t="shared" si="3"/>
        <v>0</v>
      </c>
      <c r="E163" s="16">
        <f t="shared" si="3"/>
        <v>0</v>
      </c>
      <c r="F163" s="16">
        <f t="shared" si="3"/>
        <v>0</v>
      </c>
      <c r="G163" s="3"/>
      <c r="H163" s="18"/>
      <c r="I163" s="18"/>
      <c r="J163" s="19"/>
      <c r="K163" s="19"/>
      <c r="L163" s="19"/>
      <c r="M163" s="3"/>
    </row>
    <row r="164" spans="1:13" ht="15.75" thickBot="1" x14ac:dyDescent="0.3">
      <c r="A164" s="1"/>
      <c r="B164" s="11" t="s">
        <v>254</v>
      </c>
      <c r="C164" s="11" t="s">
        <v>18</v>
      </c>
      <c r="D164" s="13">
        <f t="shared" si="3"/>
        <v>0</v>
      </c>
      <c r="E164" s="13">
        <f t="shared" si="3"/>
        <v>0</v>
      </c>
      <c r="F164" s="13">
        <f t="shared" si="3"/>
        <v>0</v>
      </c>
      <c r="G164" s="3"/>
      <c r="H164" s="18"/>
      <c r="I164" s="18"/>
      <c r="J164" s="19"/>
      <c r="K164" s="19"/>
      <c r="L164" s="19"/>
      <c r="M164" s="3"/>
    </row>
    <row r="165" spans="1:13" ht="15.75" thickBot="1" x14ac:dyDescent="0.3">
      <c r="A165" s="1"/>
      <c r="B165" s="11" t="s">
        <v>255</v>
      </c>
      <c r="C165" s="11" t="s">
        <v>18</v>
      </c>
      <c r="D165" s="16">
        <f t="shared" si="3"/>
        <v>0</v>
      </c>
      <c r="E165" s="16">
        <f t="shared" si="3"/>
        <v>0</v>
      </c>
      <c r="F165" s="16">
        <f t="shared" si="3"/>
        <v>0</v>
      </c>
      <c r="G165" s="3"/>
      <c r="H165" s="18"/>
      <c r="I165" s="18"/>
      <c r="J165" s="19"/>
      <c r="K165" s="19"/>
      <c r="L165" s="19"/>
      <c r="M165" s="3"/>
    </row>
    <row r="166" spans="1:13" ht="15.75" thickBot="1" x14ac:dyDescent="0.3">
      <c r="A166" s="1"/>
      <c r="B166" s="11" t="s">
        <v>257</v>
      </c>
      <c r="C166" s="11" t="s">
        <v>18</v>
      </c>
      <c r="D166" s="13">
        <f t="shared" si="3"/>
        <v>0</v>
      </c>
      <c r="E166" s="13">
        <f t="shared" si="3"/>
        <v>0</v>
      </c>
      <c r="F166" s="13">
        <f t="shared" si="3"/>
        <v>0</v>
      </c>
      <c r="G166" s="3"/>
      <c r="H166" s="18"/>
      <c r="I166" s="18"/>
      <c r="J166" s="19"/>
      <c r="K166" s="19"/>
      <c r="L166" s="19"/>
      <c r="M166" s="3"/>
    </row>
    <row r="167" spans="1:13" ht="15.75" thickBot="1" x14ac:dyDescent="0.3">
      <c r="A167" s="1"/>
      <c r="B167" s="11" t="s">
        <v>258</v>
      </c>
      <c r="C167" s="11" t="s">
        <v>18</v>
      </c>
      <c r="D167" s="16">
        <f t="shared" si="3"/>
        <v>0</v>
      </c>
      <c r="E167" s="16">
        <f t="shared" si="3"/>
        <v>0</v>
      </c>
      <c r="F167" s="16">
        <f t="shared" si="3"/>
        <v>0</v>
      </c>
      <c r="G167" s="3"/>
      <c r="H167" s="18"/>
      <c r="I167" s="18"/>
      <c r="J167" s="19"/>
      <c r="K167" s="19"/>
      <c r="L167" s="19"/>
      <c r="M167" s="3"/>
    </row>
    <row r="168" spans="1:13" ht="15.75" thickBot="1" x14ac:dyDescent="0.3">
      <c r="A168" s="1"/>
      <c r="B168" s="11" t="s">
        <v>259</v>
      </c>
      <c r="C168" s="11" t="s">
        <v>18</v>
      </c>
      <c r="D168" s="13">
        <f t="shared" si="3"/>
        <v>0</v>
      </c>
      <c r="E168" s="13">
        <f t="shared" si="3"/>
        <v>0</v>
      </c>
      <c r="F168" s="13">
        <f t="shared" si="3"/>
        <v>0</v>
      </c>
      <c r="G168" s="3"/>
      <c r="H168" s="18"/>
      <c r="I168" s="18"/>
      <c r="J168" s="19"/>
      <c r="K168" s="19"/>
      <c r="L168" s="19"/>
      <c r="M168" s="3"/>
    </row>
    <row r="169" spans="1:13" ht="15.75" thickBot="1" x14ac:dyDescent="0.3">
      <c r="A169" s="1"/>
      <c r="B169" s="11" t="s">
        <v>261</v>
      </c>
      <c r="C169" s="11" t="s">
        <v>18</v>
      </c>
      <c r="D169" s="16">
        <f t="shared" si="3"/>
        <v>0</v>
      </c>
      <c r="E169" s="16">
        <f t="shared" si="3"/>
        <v>0</v>
      </c>
      <c r="F169" s="16">
        <f t="shared" si="3"/>
        <v>0</v>
      </c>
      <c r="G169" s="3"/>
      <c r="H169" s="18"/>
      <c r="I169" s="18"/>
      <c r="J169" s="19"/>
      <c r="K169" s="19"/>
      <c r="L169" s="19"/>
      <c r="M169" s="3"/>
    </row>
    <row r="170" spans="1:13" ht="15.75" thickBot="1" x14ac:dyDescent="0.3">
      <c r="A170" s="1"/>
      <c r="B170" s="11" t="s">
        <v>264</v>
      </c>
      <c r="C170" s="11" t="s">
        <v>18</v>
      </c>
      <c r="D170" s="13">
        <f t="shared" si="3"/>
        <v>0</v>
      </c>
      <c r="E170" s="13">
        <f t="shared" si="3"/>
        <v>0</v>
      </c>
      <c r="F170" s="13">
        <f t="shared" si="3"/>
        <v>0</v>
      </c>
      <c r="G170" s="3"/>
      <c r="H170" s="18"/>
      <c r="I170" s="18"/>
      <c r="J170" s="19"/>
      <c r="K170" s="19"/>
      <c r="L170" s="19"/>
      <c r="M170" s="3"/>
    </row>
    <row r="171" spans="1:13" ht="15.75" thickBot="1" x14ac:dyDescent="0.3">
      <c r="A171" s="1"/>
      <c r="B171" s="11" t="s">
        <v>266</v>
      </c>
      <c r="C171" s="11" t="s">
        <v>18</v>
      </c>
      <c r="D171" s="16">
        <f t="shared" si="3"/>
        <v>0</v>
      </c>
      <c r="E171" s="16">
        <f t="shared" si="3"/>
        <v>0</v>
      </c>
      <c r="F171" s="16">
        <f t="shared" si="3"/>
        <v>0</v>
      </c>
      <c r="G171" s="3"/>
      <c r="H171" s="18"/>
      <c r="I171" s="18"/>
      <c r="J171" s="19"/>
      <c r="K171" s="19"/>
      <c r="L171" s="19"/>
      <c r="M171" s="3"/>
    </row>
    <row r="172" spans="1:13" ht="15.75" thickBot="1" x14ac:dyDescent="0.3">
      <c r="A172" s="1"/>
      <c r="B172" s="11" t="s">
        <v>267</v>
      </c>
      <c r="C172" s="11" t="s">
        <v>18</v>
      </c>
      <c r="D172" s="13">
        <f t="shared" si="3"/>
        <v>0</v>
      </c>
      <c r="E172" s="13">
        <f t="shared" si="3"/>
        <v>0</v>
      </c>
      <c r="F172" s="13">
        <f t="shared" si="3"/>
        <v>0</v>
      </c>
      <c r="G172" s="3"/>
      <c r="H172" s="18"/>
      <c r="I172" s="18"/>
      <c r="J172" s="19"/>
      <c r="K172" s="19"/>
      <c r="L172" s="19"/>
      <c r="M172" s="3"/>
    </row>
    <row r="173" spans="1:13" ht="15.75" thickBot="1" x14ac:dyDescent="0.3">
      <c r="A173" s="1"/>
      <c r="B173" s="11" t="s">
        <v>268</v>
      </c>
      <c r="C173" s="11" t="s">
        <v>18</v>
      </c>
      <c r="D173" s="16">
        <f t="shared" si="3"/>
        <v>0</v>
      </c>
      <c r="E173" s="16">
        <f t="shared" si="3"/>
        <v>0</v>
      </c>
      <c r="F173" s="16">
        <f t="shared" si="3"/>
        <v>0</v>
      </c>
      <c r="G173" s="3"/>
      <c r="H173" s="18"/>
      <c r="I173" s="18"/>
      <c r="J173" s="19"/>
      <c r="K173" s="19"/>
      <c r="L173" s="19"/>
      <c r="M173" s="3"/>
    </row>
    <row r="174" spans="1:13" ht="15.75" thickBot="1" x14ac:dyDescent="0.3">
      <c r="A174" s="1"/>
      <c r="B174" s="11" t="s">
        <v>270</v>
      </c>
      <c r="C174" s="11" t="s">
        <v>18</v>
      </c>
      <c r="D174" s="13">
        <f t="shared" si="3"/>
        <v>0</v>
      </c>
      <c r="E174" s="13">
        <f t="shared" si="3"/>
        <v>0</v>
      </c>
      <c r="F174" s="13">
        <f t="shared" si="3"/>
        <v>0</v>
      </c>
      <c r="G174" s="3"/>
      <c r="H174" s="18"/>
      <c r="I174" s="18"/>
      <c r="J174" s="19"/>
      <c r="K174" s="19"/>
      <c r="L174" s="19"/>
      <c r="M174" s="3"/>
    </row>
    <row r="175" spans="1:13" ht="15.75" thickBot="1" x14ac:dyDescent="0.3">
      <c r="A175" s="1"/>
      <c r="B175" s="11" t="s">
        <v>271</v>
      </c>
      <c r="C175" s="11" t="s">
        <v>18</v>
      </c>
      <c r="D175" s="16">
        <f t="shared" si="3"/>
        <v>0</v>
      </c>
      <c r="E175" s="16">
        <f t="shared" si="3"/>
        <v>0</v>
      </c>
      <c r="F175" s="16">
        <f t="shared" si="3"/>
        <v>0</v>
      </c>
      <c r="G175" s="3"/>
      <c r="H175" s="18"/>
      <c r="I175" s="18"/>
      <c r="J175" s="19"/>
      <c r="K175" s="19"/>
      <c r="L175" s="19"/>
      <c r="M175" s="3"/>
    </row>
    <row r="176" spans="1:13" ht="15.75" thickBot="1" x14ac:dyDescent="0.3">
      <c r="A176" s="1"/>
      <c r="B176" s="11" t="s">
        <v>272</v>
      </c>
      <c r="C176" s="11" t="s">
        <v>18</v>
      </c>
      <c r="D176" s="13">
        <f t="shared" si="3"/>
        <v>0</v>
      </c>
      <c r="E176" s="13">
        <f t="shared" si="3"/>
        <v>0</v>
      </c>
      <c r="F176" s="13">
        <f t="shared" si="3"/>
        <v>0</v>
      </c>
      <c r="G176" s="3"/>
      <c r="H176" s="18"/>
      <c r="I176" s="18"/>
      <c r="J176" s="19"/>
      <c r="K176" s="19"/>
      <c r="L176" s="19"/>
      <c r="M176" s="3"/>
    </row>
    <row r="177" spans="1:13" ht="15.75" thickBot="1" x14ac:dyDescent="0.3">
      <c r="A177" s="1"/>
      <c r="B177" s="11" t="s">
        <v>274</v>
      </c>
      <c r="C177" s="11" t="s">
        <v>18</v>
      </c>
      <c r="D177" s="16">
        <f t="shared" si="3"/>
        <v>0</v>
      </c>
      <c r="E177" s="16">
        <f t="shared" si="3"/>
        <v>0</v>
      </c>
      <c r="F177" s="16">
        <f t="shared" si="3"/>
        <v>0</v>
      </c>
      <c r="G177" s="3"/>
      <c r="H177" s="18"/>
      <c r="I177" s="18"/>
      <c r="J177" s="19"/>
      <c r="K177" s="19"/>
      <c r="L177" s="19"/>
      <c r="M177" s="3"/>
    </row>
    <row r="178" spans="1:13" ht="15.75" thickBot="1" x14ac:dyDescent="0.3">
      <c r="A178" s="1"/>
      <c r="B178" s="11" t="s">
        <v>275</v>
      </c>
      <c r="C178" s="11" t="s">
        <v>18</v>
      </c>
      <c r="D178" s="13">
        <f t="shared" si="3"/>
        <v>0</v>
      </c>
      <c r="E178" s="13">
        <f t="shared" si="3"/>
        <v>0</v>
      </c>
      <c r="F178" s="13">
        <f t="shared" si="3"/>
        <v>0</v>
      </c>
      <c r="G178" s="3"/>
      <c r="H178" s="18"/>
      <c r="I178" s="18"/>
      <c r="J178" s="19"/>
      <c r="K178" s="19"/>
      <c r="L178" s="19"/>
      <c r="M178" s="3"/>
    </row>
    <row r="179" spans="1:13" ht="15.75" thickBot="1" x14ac:dyDescent="0.3">
      <c r="A179" s="1"/>
      <c r="B179" s="11" t="s">
        <v>277</v>
      </c>
      <c r="C179" s="11" t="s">
        <v>18</v>
      </c>
      <c r="D179" s="16">
        <f t="shared" si="3"/>
        <v>0</v>
      </c>
      <c r="E179" s="16">
        <f t="shared" si="3"/>
        <v>0</v>
      </c>
      <c r="F179" s="16">
        <f t="shared" si="3"/>
        <v>0</v>
      </c>
      <c r="G179" s="3"/>
      <c r="H179" s="18"/>
      <c r="I179" s="18"/>
      <c r="J179" s="19"/>
      <c r="K179" s="19"/>
      <c r="L179" s="19"/>
      <c r="M179" s="3"/>
    </row>
    <row r="180" spans="1:13" ht="15.75" thickBot="1" x14ac:dyDescent="0.3">
      <c r="A180" s="1"/>
      <c r="B180" s="11" t="s">
        <v>239</v>
      </c>
      <c r="C180" s="11" t="s">
        <v>18</v>
      </c>
      <c r="D180" s="13">
        <f t="shared" si="3"/>
        <v>0</v>
      </c>
      <c r="E180" s="13">
        <f t="shared" si="3"/>
        <v>0</v>
      </c>
      <c r="F180" s="13">
        <f t="shared" si="3"/>
        <v>0</v>
      </c>
      <c r="G180" s="3"/>
      <c r="H180" s="18"/>
      <c r="I180" s="18"/>
      <c r="J180" s="19"/>
      <c r="K180" s="19"/>
      <c r="L180" s="19"/>
      <c r="M180" s="3"/>
    </row>
    <row r="181" spans="1:13" ht="15.75" thickBot="1" x14ac:dyDescent="0.3">
      <c r="A181" s="1"/>
      <c r="B181" s="11" t="s">
        <v>241</v>
      </c>
      <c r="C181" s="11" t="s">
        <v>18</v>
      </c>
      <c r="D181" s="16">
        <f t="shared" si="3"/>
        <v>0</v>
      </c>
      <c r="E181" s="16">
        <f t="shared" si="3"/>
        <v>0</v>
      </c>
      <c r="F181" s="16">
        <f t="shared" si="3"/>
        <v>0</v>
      </c>
      <c r="G181" s="3"/>
      <c r="H181" s="18"/>
      <c r="I181" s="18"/>
      <c r="J181" s="19"/>
      <c r="K181" s="19"/>
      <c r="L181" s="19"/>
      <c r="M181" s="3"/>
    </row>
    <row r="182" spans="1:13" ht="15.75" thickBot="1" x14ac:dyDescent="0.3">
      <c r="A182" s="1"/>
      <c r="B182" s="11" t="s">
        <v>142</v>
      </c>
      <c r="C182" s="11" t="s">
        <v>82</v>
      </c>
      <c r="D182" s="13">
        <v>422.57368421052598</v>
      </c>
      <c r="E182" s="13">
        <v>80.526315789473671</v>
      </c>
      <c r="F182" s="13">
        <v>503.1</v>
      </c>
      <c r="G182" s="3"/>
      <c r="H182" s="18"/>
      <c r="I182" s="18"/>
      <c r="J182" s="19"/>
      <c r="K182" s="19"/>
      <c r="L182" s="19"/>
      <c r="M182" s="3"/>
    </row>
    <row r="183" spans="1:13" ht="15.75" thickBot="1" x14ac:dyDescent="0.3">
      <c r="A183" s="1"/>
      <c r="B183" s="11" t="s">
        <v>220</v>
      </c>
      <c r="C183" s="11" t="s">
        <v>15</v>
      </c>
      <c r="D183" s="16">
        <f t="shared" ref="D183:F195" si="4">_xlfn.IFS($C183=$O$6,P$6,$C183=$O$7,P$7,$C183=$O$8,P$8,$C183=$O$9,P$9)</f>
        <v>0</v>
      </c>
      <c r="E183" s="16">
        <f t="shared" si="4"/>
        <v>0</v>
      </c>
      <c r="F183" s="16">
        <f t="shared" si="4"/>
        <v>0</v>
      </c>
      <c r="G183" s="3"/>
      <c r="H183" s="18"/>
      <c r="I183" s="18"/>
      <c r="J183" s="19"/>
      <c r="K183" s="19"/>
      <c r="L183" s="19"/>
      <c r="M183" s="3"/>
    </row>
    <row r="184" spans="1:13" ht="15.75" thickBot="1" x14ac:dyDescent="0.3">
      <c r="A184" s="1"/>
      <c r="B184" s="11" t="s">
        <v>256</v>
      </c>
      <c r="C184" s="11" t="s">
        <v>18</v>
      </c>
      <c r="D184" s="13">
        <f t="shared" si="4"/>
        <v>0</v>
      </c>
      <c r="E184" s="13">
        <f t="shared" si="4"/>
        <v>0</v>
      </c>
      <c r="F184" s="13">
        <f t="shared" si="4"/>
        <v>0</v>
      </c>
      <c r="G184" s="3"/>
      <c r="H184" s="18"/>
      <c r="I184" s="18"/>
      <c r="J184" s="19"/>
      <c r="K184" s="19"/>
      <c r="L184" s="19"/>
      <c r="M184" s="3"/>
    </row>
    <row r="185" spans="1:13" ht="15.75" thickBot="1" x14ac:dyDescent="0.3">
      <c r="A185" s="1"/>
      <c r="B185" s="11" t="s">
        <v>260</v>
      </c>
      <c r="C185" s="11" t="s">
        <v>18</v>
      </c>
      <c r="D185" s="16">
        <f t="shared" si="4"/>
        <v>0</v>
      </c>
      <c r="E185" s="16">
        <f t="shared" si="4"/>
        <v>0</v>
      </c>
      <c r="F185" s="16">
        <f t="shared" si="4"/>
        <v>0</v>
      </c>
      <c r="G185" s="3"/>
      <c r="H185" s="18"/>
      <c r="I185" s="18"/>
      <c r="J185" s="19"/>
      <c r="K185" s="19"/>
      <c r="L185" s="19"/>
      <c r="M185" s="3"/>
    </row>
    <row r="186" spans="1:13" ht="15.75" thickBot="1" x14ac:dyDescent="0.3">
      <c r="A186" s="1"/>
      <c r="B186" s="11" t="s">
        <v>244</v>
      </c>
      <c r="C186" s="11" t="s">
        <v>18</v>
      </c>
      <c r="D186" s="13">
        <f t="shared" si="4"/>
        <v>0</v>
      </c>
      <c r="E186" s="13">
        <f t="shared" si="4"/>
        <v>0</v>
      </c>
      <c r="F186" s="13">
        <f t="shared" si="4"/>
        <v>0</v>
      </c>
      <c r="G186" s="3"/>
      <c r="H186" s="18"/>
      <c r="I186" s="18"/>
      <c r="J186" s="19"/>
      <c r="K186" s="19"/>
      <c r="L186" s="19"/>
      <c r="M186" s="3"/>
    </row>
    <row r="187" spans="1:13" ht="15.75" thickBot="1" x14ac:dyDescent="0.3">
      <c r="A187" s="1"/>
      <c r="B187" s="11" t="s">
        <v>276</v>
      </c>
      <c r="C187" s="11" t="s">
        <v>18</v>
      </c>
      <c r="D187" s="16">
        <f t="shared" si="4"/>
        <v>0</v>
      </c>
      <c r="E187" s="16">
        <f t="shared" si="4"/>
        <v>0</v>
      </c>
      <c r="F187" s="16">
        <f t="shared" si="4"/>
        <v>0</v>
      </c>
      <c r="G187" s="3"/>
      <c r="H187" s="18"/>
      <c r="I187" s="18"/>
      <c r="J187" s="19"/>
      <c r="K187" s="19"/>
      <c r="L187" s="19"/>
      <c r="M187" s="3"/>
    </row>
    <row r="188" spans="1:13" ht="15.75" thickBot="1" x14ac:dyDescent="0.3">
      <c r="A188" s="1"/>
      <c r="B188" s="11" t="s">
        <v>262</v>
      </c>
      <c r="C188" s="11" t="s">
        <v>18</v>
      </c>
      <c r="D188" s="13">
        <f t="shared" si="4"/>
        <v>0</v>
      </c>
      <c r="E188" s="13">
        <f t="shared" si="4"/>
        <v>0</v>
      </c>
      <c r="F188" s="13">
        <f t="shared" si="4"/>
        <v>0</v>
      </c>
      <c r="G188" s="3"/>
      <c r="H188" s="18"/>
      <c r="I188" s="18"/>
      <c r="J188" s="19"/>
      <c r="K188" s="19"/>
      <c r="L188" s="19"/>
      <c r="M188" s="3"/>
    </row>
    <row r="189" spans="1:13" ht="15.75" thickBot="1" x14ac:dyDescent="0.3">
      <c r="A189" s="1"/>
      <c r="B189" s="11" t="s">
        <v>265</v>
      </c>
      <c r="C189" s="11" t="s">
        <v>18</v>
      </c>
      <c r="D189" s="16">
        <f t="shared" si="4"/>
        <v>0</v>
      </c>
      <c r="E189" s="16">
        <f t="shared" si="4"/>
        <v>0</v>
      </c>
      <c r="F189" s="16">
        <f t="shared" si="4"/>
        <v>0</v>
      </c>
      <c r="G189" s="3"/>
      <c r="H189" s="18"/>
      <c r="I189" s="18"/>
      <c r="J189" s="19"/>
      <c r="K189" s="19"/>
      <c r="L189" s="19"/>
      <c r="M189" s="3"/>
    </row>
    <row r="190" spans="1:13" ht="15.75" thickBot="1" x14ac:dyDescent="0.3">
      <c r="A190" s="1"/>
      <c r="B190" s="11" t="s">
        <v>269</v>
      </c>
      <c r="C190" s="11" t="s">
        <v>18</v>
      </c>
      <c r="D190" s="13">
        <f t="shared" si="4"/>
        <v>0</v>
      </c>
      <c r="E190" s="13">
        <f t="shared" si="4"/>
        <v>0</v>
      </c>
      <c r="F190" s="13">
        <f t="shared" si="4"/>
        <v>0</v>
      </c>
      <c r="G190" s="3"/>
      <c r="H190" s="18"/>
      <c r="I190" s="18"/>
      <c r="J190" s="19"/>
      <c r="K190" s="19"/>
      <c r="L190" s="19"/>
      <c r="M190" s="3"/>
    </row>
    <row r="191" spans="1:13" ht="15.75" thickBot="1" x14ac:dyDescent="0.3">
      <c r="A191" s="1"/>
      <c r="B191" s="11" t="s">
        <v>235</v>
      </c>
      <c r="C191" s="11" t="s">
        <v>15</v>
      </c>
      <c r="D191" s="16">
        <f t="shared" si="4"/>
        <v>0</v>
      </c>
      <c r="E191" s="16">
        <f t="shared" si="4"/>
        <v>0</v>
      </c>
      <c r="F191" s="16">
        <f t="shared" si="4"/>
        <v>0</v>
      </c>
      <c r="G191" s="3"/>
      <c r="H191" s="18"/>
      <c r="I191" s="18"/>
      <c r="J191" s="19"/>
      <c r="K191" s="19"/>
      <c r="L191" s="19"/>
      <c r="M191" s="3"/>
    </row>
    <row r="192" spans="1:13" ht="15.75" thickBot="1" x14ac:dyDescent="0.3">
      <c r="A192" s="1"/>
      <c r="B192" s="11" t="s">
        <v>189</v>
      </c>
      <c r="C192" s="11" t="s">
        <v>15</v>
      </c>
      <c r="D192" s="13">
        <f t="shared" si="4"/>
        <v>0</v>
      </c>
      <c r="E192" s="13">
        <f t="shared" si="4"/>
        <v>0</v>
      </c>
      <c r="F192" s="13">
        <f t="shared" si="4"/>
        <v>0</v>
      </c>
      <c r="G192" s="3"/>
      <c r="H192" s="18"/>
      <c r="I192" s="18"/>
      <c r="J192" s="19"/>
      <c r="K192" s="19"/>
      <c r="L192" s="19"/>
      <c r="M192" s="3"/>
    </row>
    <row r="193" spans="1:13" ht="15.75" thickBot="1" x14ac:dyDescent="0.3">
      <c r="A193" s="1"/>
      <c r="B193" s="11" t="s">
        <v>273</v>
      </c>
      <c r="C193" s="11" t="s">
        <v>18</v>
      </c>
      <c r="D193" s="16">
        <f t="shared" si="4"/>
        <v>0</v>
      </c>
      <c r="E193" s="16">
        <f t="shared" si="4"/>
        <v>0</v>
      </c>
      <c r="F193" s="16">
        <f t="shared" si="4"/>
        <v>0</v>
      </c>
      <c r="G193" s="3"/>
      <c r="H193" s="18"/>
      <c r="I193" s="18"/>
      <c r="J193" s="19"/>
      <c r="K193" s="19"/>
      <c r="L193" s="19"/>
      <c r="M193" s="3"/>
    </row>
    <row r="194" spans="1:13" ht="15.75" thickBot="1" x14ac:dyDescent="0.3">
      <c r="A194" s="1"/>
      <c r="B194" s="11" t="s">
        <v>213</v>
      </c>
      <c r="C194" s="11" t="s">
        <v>15</v>
      </c>
      <c r="D194" s="13">
        <f t="shared" si="4"/>
        <v>0</v>
      </c>
      <c r="E194" s="13">
        <f t="shared" si="4"/>
        <v>0</v>
      </c>
      <c r="F194" s="13">
        <f t="shared" si="4"/>
        <v>0</v>
      </c>
      <c r="G194" s="3"/>
      <c r="H194" s="18"/>
      <c r="I194" s="18"/>
      <c r="J194" s="19"/>
      <c r="K194" s="19"/>
      <c r="L194" s="19"/>
      <c r="M194" s="3"/>
    </row>
    <row r="195" spans="1:13" ht="15.75" thickBot="1" x14ac:dyDescent="0.3">
      <c r="A195" s="1"/>
      <c r="B195" s="11" t="s">
        <v>228</v>
      </c>
      <c r="C195" s="11" t="s">
        <v>15</v>
      </c>
      <c r="D195" s="16">
        <f t="shared" si="4"/>
        <v>0</v>
      </c>
      <c r="E195" s="16">
        <f t="shared" si="4"/>
        <v>0</v>
      </c>
      <c r="F195" s="16">
        <f t="shared" si="4"/>
        <v>0</v>
      </c>
      <c r="G195" s="3"/>
      <c r="H195" s="18"/>
      <c r="I195" s="18"/>
      <c r="J195" s="19"/>
      <c r="K195" s="19"/>
      <c r="L195" s="19"/>
      <c r="M195" s="3"/>
    </row>
    <row r="196" spans="1:13" ht="24" customHeight="1" x14ac:dyDescent="0.25">
      <c r="A196" s="1"/>
      <c r="B196" s="3"/>
      <c r="C196" s="3"/>
      <c r="D196" s="3"/>
      <c r="E196" s="1"/>
      <c r="F196" s="1"/>
      <c r="G196" s="3"/>
      <c r="H196" s="18"/>
      <c r="I196" s="18"/>
      <c r="J196" s="19"/>
      <c r="K196" s="19"/>
      <c r="L196" s="19"/>
      <c r="M196" s="3"/>
    </row>
    <row r="197" spans="1:13" ht="17.25" thickBot="1" x14ac:dyDescent="0.3">
      <c r="A197" s="1"/>
      <c r="B197" s="7" t="s">
        <v>87</v>
      </c>
      <c r="C197" s="7"/>
      <c r="D197" s="3"/>
      <c r="E197" s="3"/>
      <c r="F197" s="3"/>
      <c r="G197" s="3"/>
      <c r="H197" s="18"/>
      <c r="I197" s="18"/>
      <c r="J197" s="19"/>
      <c r="K197" s="19"/>
      <c r="L197" s="19"/>
      <c r="M197" s="3"/>
    </row>
    <row r="198" spans="1:13" ht="45.75" thickBot="1" x14ac:dyDescent="0.3">
      <c r="A198" s="1"/>
      <c r="B198" s="9" t="s">
        <v>6</v>
      </c>
      <c r="C198" s="9"/>
      <c r="D198" s="21" t="s">
        <v>103</v>
      </c>
      <c r="E198" s="21" t="s">
        <v>104</v>
      </c>
      <c r="F198" s="21" t="s">
        <v>105</v>
      </c>
      <c r="G198" s="3"/>
      <c r="H198" s="18"/>
      <c r="I198" s="18"/>
      <c r="J198" s="19"/>
      <c r="K198" s="19"/>
      <c r="L198" s="19"/>
      <c r="M198" s="3"/>
    </row>
    <row r="199" spans="1:13" ht="15.75" thickBot="1" x14ac:dyDescent="0.3">
      <c r="A199" s="1"/>
      <c r="B199" s="11" t="s">
        <v>88</v>
      </c>
      <c r="C199" s="11" t="s">
        <v>89</v>
      </c>
      <c r="D199" s="13">
        <v>0</v>
      </c>
      <c r="E199" s="13">
        <v>0</v>
      </c>
      <c r="F199" s="13">
        <v>0</v>
      </c>
      <c r="G199" s="1"/>
      <c r="H199" s="18"/>
      <c r="I199" s="18"/>
      <c r="J199" s="19"/>
      <c r="K199" s="19"/>
      <c r="L199" s="19"/>
      <c r="M199" s="3"/>
    </row>
    <row r="200" spans="1:13" ht="15.75" thickBot="1" x14ac:dyDescent="0.3">
      <c r="A200" s="1"/>
      <c r="B200" s="11" t="s">
        <v>292</v>
      </c>
      <c r="C200" s="11" t="s">
        <v>15</v>
      </c>
      <c r="D200" s="16">
        <f t="shared" ref="D200:F224" si="5">_xlfn.IFS($C200=$O$6,P$6,$C200=$O$7,P$7,$C200=$O$8,P$8,$C200=$O$9,P$9)</f>
        <v>0</v>
      </c>
      <c r="E200" s="16">
        <f t="shared" si="5"/>
        <v>0</v>
      </c>
      <c r="F200" s="16">
        <f t="shared" si="5"/>
        <v>0</v>
      </c>
      <c r="G200" s="3"/>
      <c r="H200" s="18"/>
      <c r="I200" s="18"/>
      <c r="J200" s="19"/>
      <c r="K200" s="19"/>
      <c r="L200" s="19"/>
      <c r="M200" s="3"/>
    </row>
    <row r="201" spans="1:13" ht="15.75" thickBot="1" x14ac:dyDescent="0.3">
      <c r="A201" s="1"/>
      <c r="B201" s="11" t="s">
        <v>300</v>
      </c>
      <c r="C201" s="11" t="s">
        <v>15</v>
      </c>
      <c r="D201" s="13">
        <f t="shared" si="5"/>
        <v>0</v>
      </c>
      <c r="E201" s="13">
        <f t="shared" si="5"/>
        <v>0</v>
      </c>
      <c r="F201" s="13">
        <f t="shared" si="5"/>
        <v>0</v>
      </c>
      <c r="G201" s="3"/>
      <c r="H201" s="18"/>
      <c r="I201" s="18"/>
      <c r="J201" s="19"/>
      <c r="K201" s="19"/>
      <c r="L201" s="19"/>
      <c r="M201" s="3"/>
    </row>
    <row r="202" spans="1:13" ht="15.75" thickBot="1" x14ac:dyDescent="0.3">
      <c r="A202" s="1"/>
      <c r="B202" s="11" t="s">
        <v>302</v>
      </c>
      <c r="C202" s="11" t="s">
        <v>15</v>
      </c>
      <c r="D202" s="16">
        <f t="shared" si="5"/>
        <v>0</v>
      </c>
      <c r="E202" s="16">
        <f t="shared" si="5"/>
        <v>0</v>
      </c>
      <c r="F202" s="16">
        <f t="shared" si="5"/>
        <v>0</v>
      </c>
      <c r="G202" s="3"/>
      <c r="H202" s="18"/>
      <c r="I202" s="18"/>
      <c r="J202" s="19"/>
      <c r="K202" s="19"/>
      <c r="L202" s="19"/>
      <c r="M202" s="3"/>
    </row>
    <row r="203" spans="1:13" ht="15.75" thickBot="1" x14ac:dyDescent="0.3">
      <c r="A203" s="1"/>
      <c r="B203" s="11" t="s">
        <v>219</v>
      </c>
      <c r="C203" s="11" t="s">
        <v>15</v>
      </c>
      <c r="D203" s="13">
        <f t="shared" si="5"/>
        <v>0</v>
      </c>
      <c r="E203" s="13">
        <f t="shared" si="5"/>
        <v>0</v>
      </c>
      <c r="F203" s="13">
        <f t="shared" si="5"/>
        <v>0</v>
      </c>
      <c r="G203" s="3"/>
      <c r="H203" s="18"/>
      <c r="I203" s="18"/>
      <c r="J203" s="19"/>
      <c r="K203" s="19"/>
      <c r="L203" s="19"/>
      <c r="M203" s="3"/>
    </row>
    <row r="204" spans="1:13" ht="15.75" thickBot="1" x14ac:dyDescent="0.3">
      <c r="A204" s="1"/>
      <c r="B204" s="11" t="s">
        <v>221</v>
      </c>
      <c r="C204" s="11" t="s">
        <v>15</v>
      </c>
      <c r="D204" s="16">
        <f t="shared" si="5"/>
        <v>0</v>
      </c>
      <c r="E204" s="16">
        <f t="shared" si="5"/>
        <v>0</v>
      </c>
      <c r="F204" s="16">
        <f t="shared" si="5"/>
        <v>0</v>
      </c>
      <c r="G204" s="3"/>
      <c r="H204" s="18"/>
      <c r="I204" s="18"/>
      <c r="J204" s="19"/>
      <c r="K204" s="19"/>
      <c r="L204" s="19"/>
      <c r="M204" s="3"/>
    </row>
    <row r="205" spans="1:13" ht="15.75" thickBot="1" x14ac:dyDescent="0.3">
      <c r="A205" s="1"/>
      <c r="B205" s="11" t="s">
        <v>222</v>
      </c>
      <c r="C205" s="11" t="s">
        <v>15</v>
      </c>
      <c r="D205" s="13">
        <f t="shared" si="5"/>
        <v>0</v>
      </c>
      <c r="E205" s="13">
        <f t="shared" si="5"/>
        <v>0</v>
      </c>
      <c r="F205" s="13">
        <f t="shared" si="5"/>
        <v>0</v>
      </c>
      <c r="G205" s="3"/>
      <c r="H205" s="18"/>
      <c r="I205" s="18"/>
      <c r="J205" s="19"/>
      <c r="K205" s="19"/>
      <c r="L205" s="19"/>
      <c r="M205" s="3"/>
    </row>
    <row r="206" spans="1:13" ht="15.75" thickBot="1" x14ac:dyDescent="0.3">
      <c r="A206" s="1"/>
      <c r="B206" s="11" t="s">
        <v>299</v>
      </c>
      <c r="C206" s="11" t="s">
        <v>15</v>
      </c>
      <c r="D206" s="16">
        <f t="shared" si="5"/>
        <v>0</v>
      </c>
      <c r="E206" s="16">
        <f t="shared" si="5"/>
        <v>0</v>
      </c>
      <c r="F206" s="16">
        <f t="shared" si="5"/>
        <v>0</v>
      </c>
      <c r="G206" s="3"/>
      <c r="H206" s="18"/>
      <c r="I206" s="18"/>
      <c r="J206" s="19"/>
      <c r="K206" s="19"/>
      <c r="L206" s="19"/>
      <c r="M206" s="3"/>
    </row>
    <row r="207" spans="1:13" ht="15.75" thickBot="1" x14ac:dyDescent="0.3">
      <c r="A207" s="1"/>
      <c r="B207" s="11" t="s">
        <v>304</v>
      </c>
      <c r="C207" s="11" t="s">
        <v>15</v>
      </c>
      <c r="D207" s="13">
        <f t="shared" si="5"/>
        <v>0</v>
      </c>
      <c r="E207" s="13">
        <f t="shared" si="5"/>
        <v>0</v>
      </c>
      <c r="F207" s="13">
        <f t="shared" si="5"/>
        <v>0</v>
      </c>
      <c r="G207" s="3"/>
      <c r="H207" s="18"/>
      <c r="I207" s="18"/>
      <c r="J207" s="19"/>
      <c r="K207" s="19"/>
      <c r="L207" s="19"/>
      <c r="M207" s="3"/>
    </row>
    <row r="208" spans="1:13" ht="15.75" thickBot="1" x14ac:dyDescent="0.3">
      <c r="A208" s="1"/>
      <c r="B208" s="11" t="s">
        <v>305</v>
      </c>
      <c r="C208" s="11" t="s">
        <v>15</v>
      </c>
      <c r="D208" s="16">
        <f t="shared" si="5"/>
        <v>0</v>
      </c>
      <c r="E208" s="16">
        <f t="shared" si="5"/>
        <v>0</v>
      </c>
      <c r="F208" s="16">
        <f t="shared" si="5"/>
        <v>0</v>
      </c>
      <c r="G208" s="3"/>
      <c r="H208" s="18"/>
      <c r="I208" s="18"/>
      <c r="J208" s="19"/>
      <c r="K208" s="19"/>
      <c r="L208" s="19"/>
      <c r="M208" s="3"/>
    </row>
    <row r="209" spans="1:13" ht="15.75" thickBot="1" x14ac:dyDescent="0.3">
      <c r="A209" s="1"/>
      <c r="B209" s="11" t="s">
        <v>291</v>
      </c>
      <c r="C209" s="11" t="s">
        <v>15</v>
      </c>
      <c r="D209" s="13">
        <f t="shared" si="5"/>
        <v>0</v>
      </c>
      <c r="E209" s="13">
        <f t="shared" si="5"/>
        <v>0</v>
      </c>
      <c r="F209" s="13">
        <f t="shared" si="5"/>
        <v>0</v>
      </c>
      <c r="G209" s="3"/>
      <c r="H209" s="18"/>
      <c r="I209" s="18"/>
      <c r="J209" s="19"/>
      <c r="K209" s="19"/>
      <c r="L209" s="19"/>
      <c r="M209" s="3"/>
    </row>
    <row r="210" spans="1:13" ht="15.75" thickBot="1" x14ac:dyDescent="0.3">
      <c r="A210" s="1"/>
      <c r="B210" s="11" t="s">
        <v>282</v>
      </c>
      <c r="C210" s="11" t="s">
        <v>18</v>
      </c>
      <c r="D210" s="16">
        <f t="shared" si="5"/>
        <v>0</v>
      </c>
      <c r="E210" s="16">
        <f t="shared" si="5"/>
        <v>0</v>
      </c>
      <c r="F210" s="16">
        <f t="shared" si="5"/>
        <v>0</v>
      </c>
      <c r="G210" s="3"/>
      <c r="H210" s="18"/>
      <c r="I210" s="18"/>
      <c r="J210" s="19"/>
      <c r="K210" s="19"/>
      <c r="L210" s="19"/>
      <c r="M210" s="3"/>
    </row>
    <row r="211" spans="1:13" ht="15.75" thickBot="1" x14ac:dyDescent="0.3">
      <c r="A211" s="1"/>
      <c r="B211" s="11" t="s">
        <v>283</v>
      </c>
      <c r="C211" s="11" t="s">
        <v>18</v>
      </c>
      <c r="D211" s="13">
        <f t="shared" si="5"/>
        <v>0</v>
      </c>
      <c r="E211" s="13">
        <f t="shared" si="5"/>
        <v>0</v>
      </c>
      <c r="F211" s="13">
        <f t="shared" si="5"/>
        <v>0</v>
      </c>
      <c r="G211" s="3"/>
      <c r="H211" s="18"/>
      <c r="I211" s="18"/>
      <c r="J211" s="19"/>
      <c r="K211" s="19"/>
      <c r="L211" s="19"/>
      <c r="M211" s="3"/>
    </row>
    <row r="212" spans="1:13" ht="15.75" thickBot="1" x14ac:dyDescent="0.3">
      <c r="A212" s="1"/>
      <c r="B212" s="11" t="s">
        <v>284</v>
      </c>
      <c r="C212" s="11" t="s">
        <v>18</v>
      </c>
      <c r="D212" s="16">
        <f t="shared" si="5"/>
        <v>0</v>
      </c>
      <c r="E212" s="16">
        <f t="shared" si="5"/>
        <v>0</v>
      </c>
      <c r="F212" s="16">
        <f t="shared" si="5"/>
        <v>0</v>
      </c>
      <c r="G212" s="1"/>
      <c r="H212" s="18"/>
      <c r="I212" s="18"/>
      <c r="J212" s="19"/>
      <c r="K212" s="19"/>
      <c r="L212" s="19"/>
      <c r="M212" s="3"/>
    </row>
    <row r="213" spans="1:13" ht="15.75" thickBot="1" x14ac:dyDescent="0.3">
      <c r="A213" s="1"/>
      <c r="B213" s="11" t="s">
        <v>285</v>
      </c>
      <c r="C213" s="11" t="s">
        <v>18</v>
      </c>
      <c r="D213" s="13">
        <f t="shared" si="5"/>
        <v>0</v>
      </c>
      <c r="E213" s="13">
        <f t="shared" si="5"/>
        <v>0</v>
      </c>
      <c r="F213" s="13">
        <f t="shared" si="5"/>
        <v>0</v>
      </c>
      <c r="G213" s="3"/>
      <c r="H213" s="18"/>
      <c r="I213" s="18"/>
      <c r="J213" s="19"/>
      <c r="K213" s="19"/>
      <c r="L213" s="19"/>
      <c r="M213" s="3"/>
    </row>
    <row r="214" spans="1:13" ht="15.75" thickBot="1" x14ac:dyDescent="0.3">
      <c r="A214" s="1"/>
      <c r="B214" s="11" t="s">
        <v>293</v>
      </c>
      <c r="C214" s="11" t="s">
        <v>18</v>
      </c>
      <c r="D214" s="16">
        <f t="shared" si="5"/>
        <v>0</v>
      </c>
      <c r="E214" s="16">
        <f t="shared" si="5"/>
        <v>0</v>
      </c>
      <c r="F214" s="16">
        <f t="shared" si="5"/>
        <v>0</v>
      </c>
      <c r="G214" s="3"/>
      <c r="H214" s="18"/>
      <c r="I214" s="18"/>
      <c r="J214" s="19"/>
      <c r="K214" s="19"/>
      <c r="L214" s="19"/>
      <c r="M214" s="3"/>
    </row>
    <row r="215" spans="1:13" ht="15.75" thickBot="1" x14ac:dyDescent="0.3">
      <c r="A215" s="1"/>
      <c r="B215" s="11" t="s">
        <v>294</v>
      </c>
      <c r="C215" s="11" t="s">
        <v>18</v>
      </c>
      <c r="D215" s="13">
        <f t="shared" si="5"/>
        <v>0</v>
      </c>
      <c r="E215" s="13">
        <f t="shared" si="5"/>
        <v>0</v>
      </c>
      <c r="F215" s="13">
        <f t="shared" si="5"/>
        <v>0</v>
      </c>
      <c r="G215" s="3"/>
      <c r="H215" s="18"/>
      <c r="I215" s="18"/>
      <c r="J215" s="19"/>
      <c r="K215" s="19"/>
      <c r="L215" s="19"/>
      <c r="M215" s="3"/>
    </row>
    <row r="216" spans="1:13" ht="15.75" thickBot="1" x14ac:dyDescent="0.3">
      <c r="A216" s="1"/>
      <c r="B216" s="11" t="s">
        <v>286</v>
      </c>
      <c r="C216" s="11" t="s">
        <v>18</v>
      </c>
      <c r="D216" s="16">
        <f t="shared" si="5"/>
        <v>0</v>
      </c>
      <c r="E216" s="16">
        <f t="shared" si="5"/>
        <v>0</v>
      </c>
      <c r="F216" s="16">
        <f t="shared" si="5"/>
        <v>0</v>
      </c>
      <c r="G216" s="3"/>
      <c r="H216" s="18"/>
      <c r="I216" s="18"/>
      <c r="J216" s="19"/>
      <c r="K216" s="19"/>
      <c r="L216" s="19"/>
      <c r="M216" s="3"/>
    </row>
    <row r="217" spans="1:13" ht="15.75" thickBot="1" x14ac:dyDescent="0.3">
      <c r="A217" s="1"/>
      <c r="B217" s="11" t="s">
        <v>263</v>
      </c>
      <c r="C217" s="11" t="s">
        <v>18</v>
      </c>
      <c r="D217" s="13">
        <f t="shared" si="5"/>
        <v>0</v>
      </c>
      <c r="E217" s="13">
        <f t="shared" si="5"/>
        <v>0</v>
      </c>
      <c r="F217" s="13">
        <f t="shared" si="5"/>
        <v>0</v>
      </c>
      <c r="G217" s="3"/>
      <c r="H217" s="18"/>
      <c r="I217" s="18"/>
      <c r="J217" s="19"/>
      <c r="K217" s="19"/>
      <c r="L217" s="19"/>
      <c r="M217" s="3"/>
    </row>
    <row r="218" spans="1:13" ht="15.75" thickBot="1" x14ac:dyDescent="0.3">
      <c r="A218" s="1"/>
      <c r="B218" s="11" t="s">
        <v>295</v>
      </c>
      <c r="C218" s="11" t="s">
        <v>18</v>
      </c>
      <c r="D218" s="16">
        <f t="shared" si="5"/>
        <v>0</v>
      </c>
      <c r="E218" s="16">
        <f t="shared" si="5"/>
        <v>0</v>
      </c>
      <c r="F218" s="16">
        <f t="shared" si="5"/>
        <v>0</v>
      </c>
      <c r="G218" s="3"/>
      <c r="H218" s="18"/>
      <c r="I218" s="18"/>
      <c r="J218" s="19"/>
      <c r="K218" s="19"/>
      <c r="L218" s="19"/>
      <c r="M218" s="3"/>
    </row>
    <row r="219" spans="1:13" ht="15.75" thickBot="1" x14ac:dyDescent="0.3">
      <c r="A219" s="1"/>
      <c r="B219" s="11" t="s">
        <v>306</v>
      </c>
      <c r="C219" s="11" t="s">
        <v>18</v>
      </c>
      <c r="D219" s="13">
        <f t="shared" si="5"/>
        <v>0</v>
      </c>
      <c r="E219" s="13">
        <f t="shared" si="5"/>
        <v>0</v>
      </c>
      <c r="F219" s="13">
        <f t="shared" si="5"/>
        <v>0</v>
      </c>
      <c r="G219" s="3"/>
      <c r="H219" s="18"/>
      <c r="I219" s="18"/>
      <c r="J219" s="19"/>
      <c r="K219" s="19"/>
      <c r="L219" s="19"/>
      <c r="M219" s="3"/>
    </row>
    <row r="220" spans="1:13" ht="15.75" thickBot="1" x14ac:dyDescent="0.3">
      <c r="A220" s="1"/>
      <c r="B220" s="11" t="s">
        <v>307</v>
      </c>
      <c r="C220" s="11" t="s">
        <v>18</v>
      </c>
      <c r="D220" s="16">
        <f t="shared" si="5"/>
        <v>0</v>
      </c>
      <c r="E220" s="16">
        <f t="shared" si="5"/>
        <v>0</v>
      </c>
      <c r="F220" s="16">
        <f t="shared" si="5"/>
        <v>0</v>
      </c>
      <c r="G220" s="3"/>
      <c r="H220" s="18"/>
      <c r="I220" s="18"/>
      <c r="J220" s="19"/>
      <c r="K220" s="19"/>
      <c r="L220" s="19"/>
      <c r="M220" s="3"/>
    </row>
    <row r="221" spans="1:13" ht="15.75" thickBot="1" x14ac:dyDescent="0.3">
      <c r="A221" s="1"/>
      <c r="B221" s="11" t="s">
        <v>308</v>
      </c>
      <c r="C221" s="11" t="s">
        <v>488</v>
      </c>
      <c r="D221" s="13">
        <f t="shared" si="5"/>
        <v>0</v>
      </c>
      <c r="E221" s="13">
        <f t="shared" si="5"/>
        <v>0</v>
      </c>
      <c r="F221" s="13">
        <f t="shared" si="5"/>
        <v>0</v>
      </c>
      <c r="G221" s="3"/>
      <c r="H221" s="18"/>
      <c r="I221" s="18"/>
      <c r="J221" s="19"/>
      <c r="K221" s="19"/>
      <c r="L221" s="19"/>
      <c r="M221" s="3"/>
    </row>
    <row r="222" spans="1:13" ht="15.75" thickBot="1" x14ac:dyDescent="0.3">
      <c r="A222" s="1"/>
      <c r="B222" s="11" t="s">
        <v>288</v>
      </c>
      <c r="C222" s="11" t="s">
        <v>488</v>
      </c>
      <c r="D222" s="16">
        <f t="shared" si="5"/>
        <v>0</v>
      </c>
      <c r="E222" s="16">
        <f t="shared" si="5"/>
        <v>0</v>
      </c>
      <c r="F222" s="16">
        <f t="shared" si="5"/>
        <v>0</v>
      </c>
      <c r="G222" s="3"/>
      <c r="H222" s="18"/>
      <c r="I222" s="18"/>
      <c r="J222" s="19"/>
      <c r="K222" s="19"/>
      <c r="L222" s="19"/>
      <c r="M222" s="3"/>
    </row>
    <row r="223" spans="1:13" ht="15.75" thickBot="1" x14ac:dyDescent="0.3">
      <c r="A223" s="1"/>
      <c r="B223" s="11" t="s">
        <v>296</v>
      </c>
      <c r="C223" s="11" t="s">
        <v>488</v>
      </c>
      <c r="D223" s="13">
        <f t="shared" si="5"/>
        <v>0</v>
      </c>
      <c r="E223" s="13">
        <f t="shared" si="5"/>
        <v>0</v>
      </c>
      <c r="F223" s="13">
        <f t="shared" si="5"/>
        <v>0</v>
      </c>
      <c r="G223" s="3"/>
      <c r="H223" s="18"/>
      <c r="I223" s="18"/>
      <c r="J223" s="19"/>
      <c r="K223" s="19"/>
      <c r="L223" s="19"/>
      <c r="M223" s="3"/>
    </row>
    <row r="224" spans="1:13" ht="15.75" thickBot="1" x14ac:dyDescent="0.3">
      <c r="A224" s="1"/>
      <c r="B224" s="11" t="s">
        <v>309</v>
      </c>
      <c r="C224" s="11" t="s">
        <v>488</v>
      </c>
      <c r="D224" s="16">
        <f t="shared" si="5"/>
        <v>0</v>
      </c>
      <c r="E224" s="16">
        <f t="shared" si="5"/>
        <v>0</v>
      </c>
      <c r="F224" s="16">
        <f t="shared" si="5"/>
        <v>0</v>
      </c>
      <c r="G224" s="3"/>
      <c r="H224" s="18"/>
      <c r="I224" s="18"/>
      <c r="J224" s="19"/>
      <c r="K224" s="19"/>
      <c r="L224" s="19"/>
      <c r="M224" s="3"/>
    </row>
    <row r="225" spans="1:13" ht="15" x14ac:dyDescent="0.25">
      <c r="A225" s="1"/>
      <c r="B225" s="18"/>
      <c r="C225" s="18"/>
      <c r="D225" s="18"/>
      <c r="E225" s="18"/>
      <c r="F225" s="18"/>
      <c r="G225" s="3"/>
      <c r="H225" s="18"/>
      <c r="I225" s="18"/>
      <c r="J225" s="19"/>
      <c r="K225" s="19"/>
      <c r="L225" s="19"/>
      <c r="M225" s="3"/>
    </row>
    <row r="226" spans="1:13" ht="17.25" x14ac:dyDescent="0.3">
      <c r="A226" s="1"/>
      <c r="B226" s="8" t="s">
        <v>90</v>
      </c>
      <c r="C226" s="3"/>
      <c r="D226" s="3"/>
      <c r="E226" s="3"/>
      <c r="F226" s="3"/>
      <c r="G226" s="3"/>
      <c r="H226" s="18"/>
      <c r="I226" s="18"/>
      <c r="J226" s="19"/>
      <c r="K226" s="19"/>
      <c r="L226" s="19"/>
      <c r="M226" s="3"/>
    </row>
    <row r="227" spans="1:13" ht="45.75" thickBot="1" x14ac:dyDescent="0.3">
      <c r="A227" s="1"/>
      <c r="B227" s="20" t="s">
        <v>6</v>
      </c>
      <c r="C227" s="20"/>
      <c r="D227" s="21" t="s">
        <v>103</v>
      </c>
      <c r="E227" s="20" t="s">
        <v>104</v>
      </c>
      <c r="F227" s="20" t="s">
        <v>105</v>
      </c>
      <c r="G227" s="3"/>
      <c r="H227" s="18"/>
      <c r="I227" s="18"/>
      <c r="J227" s="19"/>
      <c r="K227" s="19"/>
      <c r="L227" s="19"/>
      <c r="M227" s="3"/>
    </row>
    <row r="228" spans="1:13" ht="15.75" thickBot="1" x14ac:dyDescent="0.3">
      <c r="A228" s="1"/>
      <c r="B228" s="11" t="s">
        <v>301</v>
      </c>
      <c r="C228" s="11" t="s">
        <v>15</v>
      </c>
      <c r="D228" s="13">
        <f t="shared" ref="D228:F239" si="6">_xlfn.IFS($C228=$O$6,P$6,$C228=$O$7,P$7,$C228=$O$8,P$8,$C228=$O$9,P$9)</f>
        <v>0</v>
      </c>
      <c r="E228" s="13">
        <f t="shared" si="6"/>
        <v>0</v>
      </c>
      <c r="F228" s="13">
        <f t="shared" si="6"/>
        <v>0</v>
      </c>
      <c r="G228" s="3"/>
      <c r="H228" s="18"/>
      <c r="I228" s="18"/>
      <c r="J228" s="19"/>
      <c r="K228" s="19"/>
      <c r="L228" s="19"/>
      <c r="M228" s="3"/>
    </row>
    <row r="229" spans="1:13" ht="15.75" thickBot="1" x14ac:dyDescent="0.3">
      <c r="A229" s="1"/>
      <c r="B229" s="11" t="s">
        <v>91</v>
      </c>
      <c r="C229" s="11" t="s">
        <v>15</v>
      </c>
      <c r="D229" s="16">
        <f t="shared" si="6"/>
        <v>0</v>
      </c>
      <c r="E229" s="16">
        <f t="shared" si="6"/>
        <v>0</v>
      </c>
      <c r="F229" s="16">
        <f t="shared" si="6"/>
        <v>0</v>
      </c>
      <c r="G229" s="3"/>
      <c r="H229" s="18"/>
      <c r="I229" s="18"/>
      <c r="J229" s="19"/>
      <c r="K229" s="19"/>
      <c r="L229" s="19"/>
      <c r="M229" s="3"/>
    </row>
    <row r="230" spans="1:13" ht="15.75" thickBot="1" x14ac:dyDescent="0.3">
      <c r="A230" s="1"/>
      <c r="B230" s="11" t="s">
        <v>92</v>
      </c>
      <c r="C230" s="11" t="s">
        <v>15</v>
      </c>
      <c r="D230" s="13">
        <f t="shared" si="6"/>
        <v>0</v>
      </c>
      <c r="E230" s="13">
        <f t="shared" si="6"/>
        <v>0</v>
      </c>
      <c r="F230" s="13">
        <f t="shared" si="6"/>
        <v>0</v>
      </c>
      <c r="G230" s="3"/>
      <c r="H230" s="18"/>
      <c r="I230" s="18"/>
      <c r="J230" s="19"/>
      <c r="K230" s="19"/>
      <c r="L230" s="19"/>
      <c r="M230" s="3"/>
    </row>
    <row r="231" spans="1:13" ht="15.75" thickBot="1" x14ac:dyDescent="0.3">
      <c r="A231" s="1"/>
      <c r="B231" s="11" t="s">
        <v>93</v>
      </c>
      <c r="C231" s="11" t="s">
        <v>488</v>
      </c>
      <c r="D231" s="16">
        <f t="shared" si="6"/>
        <v>0</v>
      </c>
      <c r="E231" s="16">
        <f t="shared" si="6"/>
        <v>0</v>
      </c>
      <c r="F231" s="16">
        <f t="shared" si="6"/>
        <v>0</v>
      </c>
      <c r="G231" s="3"/>
      <c r="H231" s="18"/>
      <c r="I231" s="18"/>
      <c r="J231" s="19"/>
      <c r="K231" s="19"/>
      <c r="L231" s="19"/>
      <c r="M231" s="3"/>
    </row>
    <row r="232" spans="1:13" ht="15.75" thickBot="1" x14ac:dyDescent="0.3">
      <c r="A232" s="1"/>
      <c r="B232" s="11" t="s">
        <v>94</v>
      </c>
      <c r="C232" s="11" t="s">
        <v>488</v>
      </c>
      <c r="D232" s="13">
        <f t="shared" si="6"/>
        <v>0</v>
      </c>
      <c r="E232" s="13">
        <f t="shared" si="6"/>
        <v>0</v>
      </c>
      <c r="F232" s="13">
        <f t="shared" si="6"/>
        <v>0</v>
      </c>
      <c r="G232" s="3"/>
      <c r="H232" s="18"/>
      <c r="I232" s="18"/>
      <c r="J232" s="19"/>
      <c r="K232" s="19"/>
      <c r="L232" s="19"/>
      <c r="M232" s="3"/>
    </row>
    <row r="233" spans="1:13" ht="15.75" thickBot="1" x14ac:dyDescent="0.3">
      <c r="A233" s="1"/>
      <c r="B233" s="11" t="s">
        <v>95</v>
      </c>
      <c r="C233" s="11" t="s">
        <v>15</v>
      </c>
      <c r="D233" s="16">
        <f t="shared" si="6"/>
        <v>0</v>
      </c>
      <c r="E233" s="16">
        <f t="shared" si="6"/>
        <v>0</v>
      </c>
      <c r="F233" s="16">
        <f t="shared" si="6"/>
        <v>0</v>
      </c>
      <c r="G233" s="3"/>
      <c r="H233" s="18"/>
      <c r="I233" s="18"/>
      <c r="J233" s="19"/>
      <c r="K233" s="19"/>
      <c r="L233" s="19"/>
      <c r="M233" s="3"/>
    </row>
    <row r="234" spans="1:13" ht="15.75" thickBot="1" x14ac:dyDescent="0.3">
      <c r="A234" s="1"/>
      <c r="B234" s="11" t="s">
        <v>96</v>
      </c>
      <c r="C234" s="11" t="s">
        <v>488</v>
      </c>
      <c r="D234" s="13">
        <f t="shared" si="6"/>
        <v>0</v>
      </c>
      <c r="E234" s="13">
        <f t="shared" si="6"/>
        <v>0</v>
      </c>
      <c r="F234" s="13">
        <f t="shared" si="6"/>
        <v>0</v>
      </c>
      <c r="G234" s="3"/>
      <c r="H234" s="18"/>
      <c r="I234" s="18"/>
      <c r="J234" s="19"/>
      <c r="K234" s="19"/>
      <c r="L234" s="19"/>
      <c r="M234" s="3"/>
    </row>
    <row r="235" spans="1:13" ht="15.75" thickBot="1" x14ac:dyDescent="0.3">
      <c r="A235" s="1"/>
      <c r="B235" s="11" t="s">
        <v>97</v>
      </c>
      <c r="C235" s="11" t="s">
        <v>488</v>
      </c>
      <c r="D235" s="16">
        <f t="shared" si="6"/>
        <v>0</v>
      </c>
      <c r="E235" s="16">
        <f t="shared" si="6"/>
        <v>0</v>
      </c>
      <c r="F235" s="16">
        <f t="shared" si="6"/>
        <v>0</v>
      </c>
      <c r="G235" s="3"/>
      <c r="H235" s="18"/>
      <c r="I235" s="18"/>
      <c r="J235" s="19"/>
      <c r="K235" s="19"/>
      <c r="L235" s="19"/>
      <c r="M235" s="3"/>
    </row>
    <row r="236" spans="1:13" ht="15.75" thickBot="1" x14ac:dyDescent="0.3">
      <c r="A236" s="1"/>
      <c r="B236" s="11" t="s">
        <v>98</v>
      </c>
      <c r="C236" s="11" t="s">
        <v>488</v>
      </c>
      <c r="D236" s="13">
        <f t="shared" si="6"/>
        <v>0</v>
      </c>
      <c r="E236" s="13">
        <f t="shared" si="6"/>
        <v>0</v>
      </c>
      <c r="F236" s="13">
        <f t="shared" si="6"/>
        <v>0</v>
      </c>
      <c r="G236" s="3"/>
      <c r="H236" s="18"/>
      <c r="I236" s="18"/>
      <c r="J236" s="19"/>
      <c r="K236" s="19"/>
      <c r="L236" s="19"/>
      <c r="M236" s="3"/>
    </row>
    <row r="237" spans="1:13" ht="15.75" thickBot="1" x14ac:dyDescent="0.3">
      <c r="A237" s="1"/>
      <c r="B237" s="11" t="s">
        <v>99</v>
      </c>
      <c r="C237" s="11" t="s">
        <v>15</v>
      </c>
      <c r="D237" s="16">
        <f t="shared" si="6"/>
        <v>0</v>
      </c>
      <c r="E237" s="16">
        <f t="shared" si="6"/>
        <v>0</v>
      </c>
      <c r="F237" s="16">
        <f t="shared" si="6"/>
        <v>0</v>
      </c>
      <c r="G237" s="3"/>
      <c r="H237" s="18"/>
      <c r="I237" s="18"/>
      <c r="J237" s="19"/>
      <c r="K237" s="19"/>
      <c r="L237" s="19"/>
      <c r="M237" s="3"/>
    </row>
    <row r="238" spans="1:13" ht="15.75" thickBot="1" x14ac:dyDescent="0.3">
      <c r="A238" s="1"/>
      <c r="B238" s="11" t="s">
        <v>477</v>
      </c>
      <c r="C238" s="11" t="s">
        <v>488</v>
      </c>
      <c r="D238" s="13">
        <f t="shared" si="6"/>
        <v>0</v>
      </c>
      <c r="E238" s="13">
        <f t="shared" si="6"/>
        <v>0</v>
      </c>
      <c r="F238" s="13">
        <f t="shared" si="6"/>
        <v>0</v>
      </c>
      <c r="G238" s="3"/>
      <c r="H238" s="18"/>
      <c r="I238" s="18"/>
      <c r="J238" s="19"/>
      <c r="K238" s="19"/>
      <c r="L238" s="19"/>
      <c r="M238" s="3"/>
    </row>
    <row r="239" spans="1:13" ht="15.75" thickBot="1" x14ac:dyDescent="0.3">
      <c r="A239" s="1"/>
      <c r="B239" s="11" t="s">
        <v>478</v>
      </c>
      <c r="C239" s="11" t="s">
        <v>15</v>
      </c>
      <c r="D239" s="16">
        <f t="shared" si="6"/>
        <v>0</v>
      </c>
      <c r="E239" s="16">
        <f t="shared" si="6"/>
        <v>0</v>
      </c>
      <c r="F239" s="16">
        <f t="shared" si="6"/>
        <v>0</v>
      </c>
      <c r="G239" s="1"/>
      <c r="H239" s="18"/>
      <c r="I239" s="18"/>
      <c r="J239" s="19"/>
      <c r="K239" s="19"/>
      <c r="L239" s="19"/>
      <c r="M239" s="3"/>
    </row>
    <row r="240" spans="1:13" ht="15" x14ac:dyDescent="0.25">
      <c r="A240" s="1"/>
      <c r="B240" s="3"/>
      <c r="C240" s="3"/>
      <c r="D240" s="3"/>
      <c r="E240" s="3"/>
      <c r="F240" s="3"/>
      <c r="G240" s="3"/>
      <c r="H240" s="18"/>
      <c r="I240" s="18"/>
      <c r="J240" s="19"/>
      <c r="K240" s="19"/>
      <c r="L240" s="19"/>
      <c r="M240" s="3"/>
    </row>
    <row r="241" spans="1:13" ht="17.25" x14ac:dyDescent="0.3">
      <c r="A241" s="1"/>
      <c r="B241" s="8" t="s">
        <v>119</v>
      </c>
      <c r="C241" s="8"/>
      <c r="D241" s="3"/>
      <c r="E241" s="3"/>
      <c r="F241" s="3"/>
      <c r="G241" s="3"/>
      <c r="H241" s="18"/>
      <c r="I241" s="18"/>
      <c r="J241" s="19"/>
      <c r="K241" s="19"/>
      <c r="L241" s="19"/>
      <c r="M241" s="3"/>
    </row>
    <row r="242" spans="1:13" ht="45.75" thickBot="1" x14ac:dyDescent="0.3">
      <c r="A242" s="1"/>
      <c r="B242" s="10" t="s">
        <v>120</v>
      </c>
      <c r="C242" s="10"/>
      <c r="D242" s="21" t="s">
        <v>103</v>
      </c>
      <c r="E242" s="10" t="s">
        <v>104</v>
      </c>
      <c r="F242" s="10" t="s">
        <v>105</v>
      </c>
      <c r="G242" s="1"/>
      <c r="H242" s="18"/>
      <c r="I242" s="18"/>
      <c r="J242" s="19"/>
      <c r="K242" s="19"/>
      <c r="L242" s="19"/>
      <c r="M242" s="1"/>
    </row>
    <row r="243" spans="1:13" ht="15.75" thickBot="1" x14ac:dyDescent="0.3">
      <c r="A243" s="1"/>
      <c r="B243" s="11" t="s">
        <v>480</v>
      </c>
      <c r="C243" s="11" t="s">
        <v>349</v>
      </c>
      <c r="D243" s="13">
        <f t="shared" ref="D243:F250" si="7">_xlfn.IFS($C243=$O$6,P$6,$C243=$O$7,P$7,$C243=$O$8,P$8,$C243=$O$9,P$9)</f>
        <v>0</v>
      </c>
      <c r="E243" s="13">
        <f t="shared" si="7"/>
        <v>0</v>
      </c>
      <c r="F243" s="13">
        <f t="shared" si="7"/>
        <v>0</v>
      </c>
      <c r="G243" s="1"/>
      <c r="H243" s="18"/>
      <c r="I243" s="18"/>
      <c r="J243" s="19"/>
      <c r="K243" s="19"/>
      <c r="L243" s="19"/>
      <c r="M243" s="1"/>
    </row>
    <row r="244" spans="1:13" ht="15.75" thickBot="1" x14ac:dyDescent="0.3">
      <c r="A244" s="1"/>
      <c r="B244" s="11" t="s">
        <v>481</v>
      </c>
      <c r="C244" s="11" t="s">
        <v>349</v>
      </c>
      <c r="D244" s="16">
        <f t="shared" si="7"/>
        <v>0</v>
      </c>
      <c r="E244" s="16">
        <f t="shared" si="7"/>
        <v>0</v>
      </c>
      <c r="F244" s="16">
        <f t="shared" si="7"/>
        <v>0</v>
      </c>
      <c r="G244" s="1"/>
      <c r="H244" s="18"/>
      <c r="I244" s="18"/>
      <c r="J244" s="19"/>
      <c r="K244" s="19"/>
      <c r="L244" s="19"/>
      <c r="M244" s="1"/>
    </row>
    <row r="245" spans="1:13" ht="15.75" thickBot="1" x14ac:dyDescent="0.3">
      <c r="A245" s="1"/>
      <c r="B245" s="11" t="s">
        <v>482</v>
      </c>
      <c r="C245" s="11" t="s">
        <v>349</v>
      </c>
      <c r="D245" s="13">
        <f t="shared" si="7"/>
        <v>0</v>
      </c>
      <c r="E245" s="13">
        <f t="shared" si="7"/>
        <v>0</v>
      </c>
      <c r="F245" s="13">
        <f t="shared" si="7"/>
        <v>0</v>
      </c>
      <c r="G245" s="1"/>
      <c r="H245" s="18"/>
      <c r="I245" s="18"/>
      <c r="J245" s="19"/>
      <c r="K245" s="19"/>
      <c r="L245" s="19"/>
      <c r="M245" s="1"/>
    </row>
    <row r="246" spans="1:13" ht="15.75" thickBot="1" x14ac:dyDescent="0.3">
      <c r="A246" s="1"/>
      <c r="B246" s="11" t="s">
        <v>483</v>
      </c>
      <c r="C246" s="11" t="s">
        <v>349</v>
      </c>
      <c r="D246" s="16">
        <f t="shared" si="7"/>
        <v>0</v>
      </c>
      <c r="E246" s="16">
        <f t="shared" si="7"/>
        <v>0</v>
      </c>
      <c r="F246" s="16">
        <f t="shared" si="7"/>
        <v>0</v>
      </c>
      <c r="G246" s="1"/>
      <c r="H246" s="18"/>
      <c r="I246" s="18"/>
      <c r="J246" s="19"/>
      <c r="K246" s="19"/>
      <c r="L246" s="19"/>
      <c r="M246" s="1"/>
    </row>
    <row r="247" spans="1:13" ht="15.75" thickBot="1" x14ac:dyDescent="0.3">
      <c r="A247" s="1"/>
      <c r="B247" s="11" t="s">
        <v>484</v>
      </c>
      <c r="C247" s="11" t="s">
        <v>349</v>
      </c>
      <c r="D247" s="13">
        <f t="shared" si="7"/>
        <v>0</v>
      </c>
      <c r="E247" s="13">
        <f t="shared" si="7"/>
        <v>0</v>
      </c>
      <c r="F247" s="13">
        <f t="shared" si="7"/>
        <v>0</v>
      </c>
      <c r="G247" s="1"/>
      <c r="H247" s="18"/>
      <c r="I247" s="18"/>
      <c r="J247" s="19"/>
      <c r="K247" s="19"/>
      <c r="L247" s="19"/>
      <c r="M247" s="1"/>
    </row>
    <row r="248" spans="1:13" ht="15.75" thickBot="1" x14ac:dyDescent="0.3">
      <c r="A248" s="1"/>
      <c r="B248" s="11" t="s">
        <v>485</v>
      </c>
      <c r="C248" s="11" t="s">
        <v>349</v>
      </c>
      <c r="D248" s="16">
        <f t="shared" si="7"/>
        <v>0</v>
      </c>
      <c r="E248" s="16">
        <f t="shared" si="7"/>
        <v>0</v>
      </c>
      <c r="F248" s="16">
        <f t="shared" si="7"/>
        <v>0</v>
      </c>
      <c r="G248" s="1"/>
      <c r="H248" s="18"/>
      <c r="I248" s="18"/>
      <c r="J248" s="19"/>
      <c r="K248" s="19"/>
      <c r="L248" s="19"/>
      <c r="M248" s="1"/>
    </row>
    <row r="249" spans="1:13" ht="15.75" thickBot="1" x14ac:dyDescent="0.3">
      <c r="A249" s="1"/>
      <c r="B249" s="11" t="s">
        <v>486</v>
      </c>
      <c r="C249" s="11" t="s">
        <v>349</v>
      </c>
      <c r="D249" s="13">
        <f t="shared" si="7"/>
        <v>0</v>
      </c>
      <c r="E249" s="13">
        <f t="shared" si="7"/>
        <v>0</v>
      </c>
      <c r="F249" s="13">
        <f t="shared" si="7"/>
        <v>0</v>
      </c>
      <c r="G249" s="1"/>
      <c r="H249" s="18"/>
      <c r="I249" s="18"/>
      <c r="J249" s="19"/>
      <c r="K249" s="19"/>
      <c r="L249" s="19"/>
      <c r="M249" s="1"/>
    </row>
    <row r="250" spans="1:13" ht="15.75" thickBot="1" x14ac:dyDescent="0.3">
      <c r="A250" s="18"/>
      <c r="B250" s="11" t="s">
        <v>121</v>
      </c>
      <c r="C250" s="11" t="s">
        <v>349</v>
      </c>
      <c r="D250" s="16">
        <f t="shared" si="7"/>
        <v>0</v>
      </c>
      <c r="E250" s="16">
        <f t="shared" si="7"/>
        <v>0</v>
      </c>
      <c r="F250" s="16">
        <f t="shared" si="7"/>
        <v>0</v>
      </c>
      <c r="G250" s="18"/>
      <c r="H250" s="18"/>
      <c r="I250" s="18"/>
      <c r="J250" s="18"/>
      <c r="K250" s="18"/>
      <c r="L250" s="18"/>
      <c r="M250" s="18"/>
    </row>
    <row r="251" spans="1:13" x14ac:dyDescent="0.2">
      <c r="A251" s="18"/>
      <c r="B251" s="18"/>
      <c r="C251" s="18"/>
      <c r="D251" s="18"/>
      <c r="E251" s="18"/>
      <c r="F251" s="18"/>
      <c r="G251" s="18"/>
      <c r="H251" s="18"/>
      <c r="I251" s="18"/>
      <c r="J251" s="18"/>
      <c r="K251" s="18"/>
      <c r="L251" s="18"/>
      <c r="M251" s="18"/>
    </row>
  </sheetData>
  <pageMargins left="0.7" right="0.7" top="0.75" bottom="0.75" header="0.3" footer="0.3"/>
  <pageSetup paperSize="9" orientation="portrait" verticalDpi="90" r:id="rId1"/>
  <rowBreaks count="1" manualBreakCount="1">
    <brk id="40" max="9"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5BAE-A16B-4403-AAB0-F3242F455689}">
  <sheetPr>
    <tabColor theme="2" tint="-0.89999084444715716"/>
  </sheetPr>
  <dimension ref="A1:G140"/>
  <sheetViews>
    <sheetView workbookViewId="0"/>
    <sheetView topLeftCell="A38" workbookViewId="1">
      <selection activeCell="B6" sqref="B6:C66"/>
    </sheetView>
  </sheetViews>
  <sheetFormatPr defaultColWidth="10.28515625" defaultRowHeight="12.75" x14ac:dyDescent="0.2"/>
  <cols>
    <col min="1" max="1" width="3.5703125" style="4" customWidth="1"/>
    <col min="2" max="2" width="24.42578125" style="4" customWidth="1"/>
    <col min="3" max="3" width="17" style="4" customWidth="1"/>
    <col min="4" max="4" width="3.5703125" style="4" customWidth="1"/>
    <col min="5" max="5" width="41.85546875" style="4" bestFit="1" customWidth="1"/>
    <col min="6" max="6" width="11.28515625" style="4" customWidth="1"/>
    <col min="7" max="7" width="3.5703125" style="4" customWidth="1"/>
    <col min="8" max="16384" width="10.28515625" style="4"/>
  </cols>
  <sheetData>
    <row r="1" spans="1:7" ht="15" x14ac:dyDescent="0.25">
      <c r="A1" s="81"/>
      <c r="B1" s="3"/>
      <c r="C1" s="3"/>
      <c r="D1" s="3"/>
      <c r="E1" s="3"/>
      <c r="F1" s="3"/>
      <c r="G1" s="3"/>
    </row>
    <row r="2" spans="1:7" ht="20.25" thickBot="1" x14ac:dyDescent="0.35">
      <c r="A2" s="3"/>
      <c r="B2" s="5" t="s">
        <v>1</v>
      </c>
      <c r="C2" s="3"/>
      <c r="D2" s="3"/>
      <c r="E2" s="3"/>
      <c r="F2" s="3"/>
      <c r="G2" s="3"/>
    </row>
    <row r="3" spans="1:7" ht="13.5" thickTop="1" x14ac:dyDescent="0.2">
      <c r="A3" s="3"/>
      <c r="B3" s="98" t="s">
        <v>364</v>
      </c>
      <c r="C3" s="98"/>
      <c r="D3" s="98"/>
      <c r="E3" s="98"/>
      <c r="F3" s="98"/>
      <c r="G3" s="3"/>
    </row>
    <row r="4" spans="1:7" x14ac:dyDescent="0.2">
      <c r="A4" s="3"/>
      <c r="B4" s="3"/>
      <c r="C4" s="3"/>
      <c r="D4" s="3"/>
      <c r="E4" s="3"/>
      <c r="F4" s="3"/>
      <c r="G4" s="3"/>
    </row>
    <row r="5" spans="1:7" ht="18" thickBot="1" x14ac:dyDescent="0.35">
      <c r="A5" s="3"/>
      <c r="B5" s="37" t="s">
        <v>3</v>
      </c>
      <c r="C5" s="3"/>
      <c r="D5" s="3"/>
      <c r="E5" s="37" t="s">
        <v>4</v>
      </c>
      <c r="F5" s="3"/>
      <c r="G5" s="3"/>
    </row>
    <row r="6" spans="1:7" ht="33" customHeight="1" thickTop="1" thickBot="1" x14ac:dyDescent="0.25">
      <c r="A6" s="3"/>
      <c r="B6" s="9" t="s">
        <v>6</v>
      </c>
      <c r="C6" s="9" t="s">
        <v>8</v>
      </c>
      <c r="D6" s="3"/>
      <c r="E6" s="9" t="s">
        <v>6</v>
      </c>
      <c r="F6" s="9" t="s">
        <v>8</v>
      </c>
      <c r="G6" s="3"/>
    </row>
    <row r="7" spans="1:7" ht="15.75" thickBot="1" x14ac:dyDescent="0.3">
      <c r="A7" s="3"/>
      <c r="B7" s="11" t="s">
        <v>9</v>
      </c>
      <c r="C7" s="12">
        <v>6</v>
      </c>
      <c r="D7" s="3"/>
      <c r="E7" s="11" t="s">
        <v>15</v>
      </c>
      <c r="F7" s="12">
        <v>1</v>
      </c>
      <c r="G7" s="3"/>
    </row>
    <row r="8" spans="1:7" ht="15.75" thickBot="1" x14ac:dyDescent="0.3">
      <c r="A8" s="3"/>
      <c r="B8" s="11" t="s">
        <v>13</v>
      </c>
      <c r="C8" s="15">
        <v>6</v>
      </c>
      <c r="D8" s="3"/>
      <c r="E8" s="11" t="s">
        <v>365</v>
      </c>
      <c r="F8" s="15">
        <v>1</v>
      </c>
      <c r="G8" s="3"/>
    </row>
    <row r="9" spans="1:7" ht="15.75" thickBot="1" x14ac:dyDescent="0.3">
      <c r="A9" s="3"/>
      <c r="B9" s="11" t="s">
        <v>16</v>
      </c>
      <c r="C9" s="12">
        <v>5</v>
      </c>
      <c r="D9" s="3"/>
      <c r="E9" s="11" t="s">
        <v>20</v>
      </c>
      <c r="F9" s="12">
        <v>3</v>
      </c>
      <c r="G9" s="3"/>
    </row>
    <row r="10" spans="1:7" ht="15.75" thickBot="1" x14ac:dyDescent="0.3">
      <c r="A10" s="3"/>
      <c r="B10" s="11" t="s">
        <v>366</v>
      </c>
      <c r="C10" s="15">
        <v>5</v>
      </c>
      <c r="D10" s="3"/>
      <c r="E10" s="11" t="s">
        <v>17</v>
      </c>
      <c r="F10" s="15">
        <v>1</v>
      </c>
      <c r="G10" s="3"/>
    </row>
    <row r="11" spans="1:7" ht="15.75" thickBot="1" x14ac:dyDescent="0.3">
      <c r="A11" s="3"/>
      <c r="B11" s="11" t="s">
        <v>367</v>
      </c>
      <c r="C11" s="12">
        <v>5</v>
      </c>
      <c r="D11" s="3"/>
      <c r="E11" s="11" t="s">
        <v>368</v>
      </c>
      <c r="F11" s="12">
        <v>3</v>
      </c>
      <c r="G11" s="3"/>
    </row>
    <row r="12" spans="1:7" ht="15.75" thickBot="1" x14ac:dyDescent="0.3">
      <c r="A12" s="3"/>
      <c r="B12" s="11" t="s">
        <v>23</v>
      </c>
      <c r="C12" s="15">
        <v>9</v>
      </c>
      <c r="D12" s="3"/>
      <c r="E12" s="11" t="s">
        <v>22</v>
      </c>
      <c r="F12" s="15">
        <v>8</v>
      </c>
      <c r="G12" s="3"/>
    </row>
    <row r="13" spans="1:7" ht="15.75" thickBot="1" x14ac:dyDescent="0.3">
      <c r="A13" s="3"/>
      <c r="B13" s="11" t="s">
        <v>369</v>
      </c>
      <c r="C13" s="12">
        <v>6</v>
      </c>
      <c r="D13" s="3"/>
      <c r="E13" s="11" t="s">
        <v>89</v>
      </c>
      <c r="F13" s="12">
        <v>1</v>
      </c>
      <c r="G13" s="3"/>
    </row>
    <row r="14" spans="1:7" ht="15.75" thickBot="1" x14ac:dyDescent="0.3">
      <c r="A14" s="3"/>
      <c r="B14" s="11" t="s">
        <v>28</v>
      </c>
      <c r="C14" s="15">
        <v>8</v>
      </c>
      <c r="D14" s="3"/>
      <c r="E14" s="11" t="s">
        <v>370</v>
      </c>
      <c r="F14" s="15">
        <v>6</v>
      </c>
      <c r="G14" s="3"/>
    </row>
    <row r="15" spans="1:7" ht="15.75" thickBot="1" x14ac:dyDescent="0.3">
      <c r="A15" s="3"/>
      <c r="B15" s="11" t="s">
        <v>29</v>
      </c>
      <c r="C15" s="12">
        <v>9</v>
      </c>
      <c r="D15" s="3"/>
      <c r="E15" s="11" t="s">
        <v>371</v>
      </c>
      <c r="F15" s="12">
        <v>1</v>
      </c>
      <c r="G15" s="3"/>
    </row>
    <row r="16" spans="1:7" ht="15.75" thickBot="1" x14ac:dyDescent="0.3">
      <c r="A16" s="3"/>
      <c r="B16" s="11" t="s">
        <v>31</v>
      </c>
      <c r="C16" s="15">
        <v>6</v>
      </c>
      <c r="D16" s="3"/>
      <c r="E16" s="3"/>
      <c r="F16" s="3"/>
      <c r="G16" s="3"/>
    </row>
    <row r="17" spans="1:7" ht="15.75" thickBot="1" x14ac:dyDescent="0.3">
      <c r="A17" s="3"/>
      <c r="B17" s="11" t="s">
        <v>33</v>
      </c>
      <c r="C17" s="12">
        <v>9</v>
      </c>
      <c r="D17" s="3"/>
      <c r="E17" s="3"/>
      <c r="F17" s="42"/>
      <c r="G17" s="3"/>
    </row>
    <row r="18" spans="1:7" ht="15.75" thickBot="1" x14ac:dyDescent="0.3">
      <c r="A18" s="3"/>
      <c r="B18" s="11" t="s">
        <v>35</v>
      </c>
      <c r="C18" s="15">
        <v>8</v>
      </c>
      <c r="D18" s="3"/>
      <c r="E18" s="3"/>
      <c r="F18" s="42"/>
      <c r="G18" s="3"/>
    </row>
    <row r="19" spans="1:7" ht="15.75" thickBot="1" x14ac:dyDescent="0.3">
      <c r="A19" s="3"/>
      <c r="B19" s="11" t="s">
        <v>37</v>
      </c>
      <c r="C19" s="12">
        <v>6</v>
      </c>
      <c r="D19" s="3"/>
      <c r="E19" s="3"/>
      <c r="F19" s="42"/>
      <c r="G19" s="3"/>
    </row>
    <row r="20" spans="1:7" ht="15.75" thickBot="1" x14ac:dyDescent="0.3">
      <c r="A20" s="3"/>
      <c r="B20" s="11" t="s">
        <v>372</v>
      </c>
      <c r="C20" s="15">
        <v>9</v>
      </c>
      <c r="D20" s="3"/>
      <c r="E20" s="3"/>
      <c r="F20" s="42"/>
      <c r="G20" s="3"/>
    </row>
    <row r="21" spans="1:7" ht="15.75" thickBot="1" x14ac:dyDescent="0.3">
      <c r="A21" s="3"/>
      <c r="B21" s="11" t="s">
        <v>40</v>
      </c>
      <c r="C21" s="12">
        <v>8</v>
      </c>
      <c r="D21" s="3"/>
      <c r="E21" s="3"/>
      <c r="F21" s="42"/>
      <c r="G21" s="3"/>
    </row>
    <row r="22" spans="1:7" ht="15.75" thickBot="1" x14ac:dyDescent="0.3">
      <c r="A22" s="3"/>
      <c r="B22" s="11" t="s">
        <v>373</v>
      </c>
      <c r="C22" s="15">
        <v>10</v>
      </c>
      <c r="D22" s="3"/>
      <c r="E22" s="3"/>
      <c r="F22" s="42"/>
      <c r="G22" s="3"/>
    </row>
    <row r="23" spans="1:7" ht="15.75" thickBot="1" x14ac:dyDescent="0.3">
      <c r="A23" s="3"/>
      <c r="B23" s="11" t="s">
        <v>42</v>
      </c>
      <c r="C23" s="12">
        <v>1</v>
      </c>
      <c r="D23" s="3"/>
      <c r="E23" s="3"/>
      <c r="F23" s="42"/>
      <c r="G23" s="3"/>
    </row>
    <row r="24" spans="1:7" ht="15.75" thickBot="1" x14ac:dyDescent="0.3">
      <c r="A24" s="3"/>
      <c r="B24" s="11" t="s">
        <v>374</v>
      </c>
      <c r="C24" s="15">
        <v>5</v>
      </c>
      <c r="D24" s="3"/>
      <c r="E24" s="3"/>
      <c r="F24" s="42"/>
      <c r="G24" s="3"/>
    </row>
    <row r="25" spans="1:7" ht="15.75" thickBot="1" x14ac:dyDescent="0.3">
      <c r="A25" s="3"/>
      <c r="B25" s="11" t="s">
        <v>44</v>
      </c>
      <c r="C25" s="12">
        <v>3</v>
      </c>
      <c r="D25" s="3"/>
      <c r="E25" s="3"/>
      <c r="F25" s="42"/>
      <c r="G25" s="3"/>
    </row>
    <row r="26" spans="1:7" ht="15.75" thickBot="1" x14ac:dyDescent="0.3">
      <c r="A26" s="3"/>
      <c r="B26" s="11" t="s">
        <v>45</v>
      </c>
      <c r="C26" s="15">
        <v>1</v>
      </c>
      <c r="D26" s="3"/>
      <c r="E26" s="3"/>
      <c r="F26" s="42"/>
      <c r="G26" s="3"/>
    </row>
    <row r="27" spans="1:7" ht="15.75" thickBot="1" x14ac:dyDescent="0.3">
      <c r="A27" s="3"/>
      <c r="B27" s="11" t="s">
        <v>375</v>
      </c>
      <c r="C27" s="12">
        <v>1</v>
      </c>
      <c r="D27" s="3"/>
      <c r="E27" s="3"/>
      <c r="F27" s="42"/>
      <c r="G27" s="3"/>
    </row>
    <row r="28" spans="1:7" ht="15.75" thickBot="1" x14ac:dyDescent="0.3">
      <c r="A28" s="3"/>
      <c r="B28" s="11" t="s">
        <v>47</v>
      </c>
      <c r="C28" s="15">
        <v>1</v>
      </c>
      <c r="D28" s="3"/>
      <c r="E28" s="3"/>
      <c r="F28" s="42"/>
      <c r="G28" s="3"/>
    </row>
    <row r="29" spans="1:7" ht="15.75" thickBot="1" x14ac:dyDescent="0.3">
      <c r="A29" s="3"/>
      <c r="B29" s="11" t="s">
        <v>376</v>
      </c>
      <c r="C29" s="12">
        <v>3</v>
      </c>
      <c r="D29" s="3"/>
      <c r="E29" s="3"/>
      <c r="F29" s="42"/>
      <c r="G29" s="3"/>
    </row>
    <row r="30" spans="1:7" ht="15.75" thickBot="1" x14ac:dyDescent="0.3">
      <c r="A30" s="3"/>
      <c r="B30" s="11" t="s">
        <v>50</v>
      </c>
      <c r="C30" s="15">
        <v>6</v>
      </c>
      <c r="D30" s="3"/>
      <c r="E30" s="3"/>
      <c r="F30" s="42"/>
      <c r="G30" s="3"/>
    </row>
    <row r="31" spans="1:7" ht="15.75" thickBot="1" x14ac:dyDescent="0.3">
      <c r="A31" s="3"/>
      <c r="B31" s="11" t="s">
        <v>377</v>
      </c>
      <c r="C31" s="12">
        <v>1</v>
      </c>
      <c r="D31" s="3"/>
      <c r="E31" s="3"/>
      <c r="F31" s="42"/>
      <c r="G31" s="3"/>
    </row>
    <row r="32" spans="1:7" ht="15.75" thickBot="1" x14ac:dyDescent="0.3">
      <c r="A32" s="3"/>
      <c r="B32" s="11" t="s">
        <v>52</v>
      </c>
      <c r="C32" s="15">
        <v>1</v>
      </c>
      <c r="D32" s="3"/>
      <c r="E32" s="3"/>
      <c r="F32" s="3"/>
      <c r="G32" s="3"/>
    </row>
    <row r="33" spans="1:7" ht="15.75" thickBot="1" x14ac:dyDescent="0.3">
      <c r="A33" s="3"/>
      <c r="B33" s="11" t="s">
        <v>378</v>
      </c>
      <c r="C33" s="12">
        <v>3</v>
      </c>
      <c r="D33" s="3"/>
      <c r="E33" s="3"/>
      <c r="F33" s="3"/>
      <c r="G33" s="3"/>
    </row>
    <row r="34" spans="1:7" ht="15.75" thickBot="1" x14ac:dyDescent="0.3">
      <c r="A34" s="3"/>
      <c r="B34" s="11" t="s">
        <v>379</v>
      </c>
      <c r="C34" s="15">
        <v>3</v>
      </c>
      <c r="D34" s="3"/>
      <c r="E34" s="3"/>
      <c r="F34" s="3"/>
      <c r="G34" s="3"/>
    </row>
    <row r="35" spans="1:7" ht="15.75" thickBot="1" x14ac:dyDescent="0.3">
      <c r="A35" s="3"/>
      <c r="B35" s="11" t="s">
        <v>380</v>
      </c>
      <c r="C35" s="12">
        <v>2</v>
      </c>
      <c r="D35" s="3"/>
      <c r="E35" s="3"/>
      <c r="F35" s="3"/>
      <c r="G35" s="3"/>
    </row>
    <row r="36" spans="1:7" ht="15.75" thickBot="1" x14ac:dyDescent="0.3">
      <c r="A36" s="3"/>
      <c r="B36" s="11" t="s">
        <v>57</v>
      </c>
      <c r="C36" s="15">
        <v>1</v>
      </c>
      <c r="D36" s="3"/>
      <c r="E36" s="3"/>
      <c r="F36" s="3"/>
      <c r="G36" s="3"/>
    </row>
    <row r="37" spans="1:7" ht="15.75" thickBot="1" x14ac:dyDescent="0.3">
      <c r="A37" s="3"/>
      <c r="B37" s="11" t="s">
        <v>58</v>
      </c>
      <c r="C37" s="12">
        <v>1</v>
      </c>
      <c r="D37" s="3"/>
      <c r="E37" s="3"/>
      <c r="F37" s="3"/>
      <c r="G37" s="3"/>
    </row>
    <row r="38" spans="1:7" ht="15.75" thickBot="1" x14ac:dyDescent="0.3">
      <c r="A38" s="3"/>
      <c r="B38" s="11" t="s">
        <v>59</v>
      </c>
      <c r="C38" s="15">
        <v>3</v>
      </c>
      <c r="D38" s="3"/>
      <c r="E38" s="3"/>
      <c r="F38" s="3"/>
      <c r="G38" s="3"/>
    </row>
    <row r="39" spans="1:7" ht="15.75" thickBot="1" x14ac:dyDescent="0.3">
      <c r="A39" s="3"/>
      <c r="B39" s="11" t="s">
        <v>60</v>
      </c>
      <c r="C39" s="12">
        <v>3</v>
      </c>
      <c r="D39" s="3"/>
      <c r="E39" s="3"/>
      <c r="F39" s="3"/>
      <c r="G39" s="3"/>
    </row>
    <row r="40" spans="1:7" ht="15.75" thickBot="1" x14ac:dyDescent="0.3">
      <c r="A40" s="3"/>
      <c r="B40" s="11" t="s">
        <v>61</v>
      </c>
      <c r="C40" s="15">
        <v>3</v>
      </c>
      <c r="D40" s="3"/>
      <c r="E40" s="3"/>
      <c r="F40" s="3"/>
      <c r="G40" s="3"/>
    </row>
    <row r="41" spans="1:7" ht="15.75" thickBot="1" x14ac:dyDescent="0.3">
      <c r="A41" s="3"/>
      <c r="B41" s="11" t="s">
        <v>62</v>
      </c>
      <c r="C41" s="12">
        <v>1</v>
      </c>
      <c r="D41" s="3"/>
      <c r="E41" s="3"/>
      <c r="F41" s="3"/>
      <c r="G41" s="3"/>
    </row>
    <row r="42" spans="1:7" ht="15.75" thickBot="1" x14ac:dyDescent="0.3">
      <c r="A42" s="3"/>
      <c r="B42" s="11" t="s">
        <v>63</v>
      </c>
      <c r="C42" s="15">
        <v>5</v>
      </c>
      <c r="D42" s="3"/>
      <c r="E42" s="3"/>
      <c r="F42" s="3"/>
      <c r="G42" s="3"/>
    </row>
    <row r="43" spans="1:7" ht="15.75" thickBot="1" x14ac:dyDescent="0.3">
      <c r="A43" s="3"/>
      <c r="B43" s="11" t="s">
        <v>65</v>
      </c>
      <c r="C43" s="12">
        <v>1</v>
      </c>
      <c r="D43" s="3"/>
      <c r="E43" s="3"/>
      <c r="F43" s="3"/>
      <c r="G43" s="3"/>
    </row>
    <row r="44" spans="1:7" ht="15.75" thickBot="1" x14ac:dyDescent="0.3">
      <c r="A44" s="3"/>
      <c r="B44" s="11" t="s">
        <v>66</v>
      </c>
      <c r="C44" s="15">
        <v>1</v>
      </c>
      <c r="D44" s="3"/>
      <c r="E44" s="3"/>
      <c r="F44" s="3"/>
      <c r="G44" s="3"/>
    </row>
    <row r="45" spans="1:7" ht="15.75" thickBot="1" x14ac:dyDescent="0.3">
      <c r="A45" s="3"/>
      <c r="B45" s="11" t="s">
        <v>381</v>
      </c>
      <c r="C45" s="12">
        <v>1</v>
      </c>
      <c r="D45" s="3"/>
      <c r="E45" s="3"/>
      <c r="F45" s="3"/>
      <c r="G45" s="3"/>
    </row>
    <row r="46" spans="1:7" ht="15.75" thickBot="1" x14ac:dyDescent="0.3">
      <c r="A46" s="3"/>
      <c r="B46" s="11" t="s">
        <v>68</v>
      </c>
      <c r="C46" s="15">
        <v>1</v>
      </c>
      <c r="D46" s="3"/>
      <c r="E46" s="3"/>
      <c r="F46" s="3"/>
      <c r="G46" s="3"/>
    </row>
    <row r="47" spans="1:7" ht="15.75" thickBot="1" x14ac:dyDescent="0.3">
      <c r="A47" s="3"/>
      <c r="B47" s="11" t="s">
        <v>382</v>
      </c>
      <c r="C47" s="12">
        <v>1</v>
      </c>
      <c r="D47" s="3"/>
      <c r="E47" s="3"/>
      <c r="F47" s="3"/>
      <c r="G47" s="3"/>
    </row>
    <row r="48" spans="1:7" ht="15.75" thickBot="1" x14ac:dyDescent="0.3">
      <c r="A48" s="3"/>
      <c r="B48" s="11" t="s">
        <v>70</v>
      </c>
      <c r="C48" s="15">
        <v>5</v>
      </c>
      <c r="D48" s="3"/>
      <c r="E48" s="3"/>
      <c r="F48" s="3"/>
      <c r="G48" s="3"/>
    </row>
    <row r="49" spans="1:7" ht="15.75" thickBot="1" x14ac:dyDescent="0.3">
      <c r="A49" s="3"/>
      <c r="B49" s="11" t="s">
        <v>71</v>
      </c>
      <c r="C49" s="12">
        <v>2</v>
      </c>
      <c r="D49" s="3"/>
      <c r="E49" s="3"/>
      <c r="F49" s="3"/>
      <c r="G49" s="3"/>
    </row>
    <row r="50" spans="1:7" ht="15.75" thickBot="1" x14ac:dyDescent="0.3">
      <c r="A50" s="3"/>
      <c r="B50" s="11" t="s">
        <v>72</v>
      </c>
      <c r="C50" s="15">
        <v>5</v>
      </c>
      <c r="D50" s="3"/>
      <c r="E50" s="3"/>
      <c r="F50" s="3"/>
      <c r="G50" s="3"/>
    </row>
    <row r="51" spans="1:7" ht="15.75" thickBot="1" x14ac:dyDescent="0.3">
      <c r="A51" s="3"/>
      <c r="B51" s="11" t="s">
        <v>73</v>
      </c>
      <c r="C51" s="12">
        <v>5</v>
      </c>
      <c r="D51" s="3"/>
      <c r="E51" s="3"/>
      <c r="F51" s="3"/>
      <c r="G51" s="3"/>
    </row>
    <row r="52" spans="1:7" ht="15.75" thickBot="1" x14ac:dyDescent="0.3">
      <c r="A52" s="3"/>
      <c r="B52" s="11" t="s">
        <v>74</v>
      </c>
      <c r="C52" s="15">
        <v>5</v>
      </c>
      <c r="D52" s="3"/>
      <c r="E52" s="3"/>
      <c r="F52" s="3"/>
      <c r="G52" s="3"/>
    </row>
    <row r="53" spans="1:7" ht="15.75" thickBot="1" x14ac:dyDescent="0.3">
      <c r="A53" s="3"/>
      <c r="B53" s="11" t="s">
        <v>75</v>
      </c>
      <c r="C53" s="12">
        <v>3</v>
      </c>
      <c r="D53" s="3"/>
      <c r="E53" s="3"/>
      <c r="F53" s="3"/>
      <c r="G53" s="3"/>
    </row>
    <row r="54" spans="1:7" ht="15.75" thickBot="1" x14ac:dyDescent="0.3">
      <c r="A54" s="3"/>
      <c r="B54" s="11" t="s">
        <v>383</v>
      </c>
      <c r="C54" s="15">
        <v>1</v>
      </c>
      <c r="D54" s="3"/>
      <c r="E54" s="3"/>
      <c r="F54" s="3"/>
      <c r="G54" s="3"/>
    </row>
    <row r="55" spans="1:7" ht="15.75" thickBot="1" x14ac:dyDescent="0.3">
      <c r="A55" s="3"/>
      <c r="B55" s="11" t="s">
        <v>78</v>
      </c>
      <c r="C55" s="12">
        <v>1</v>
      </c>
      <c r="D55" s="3"/>
      <c r="E55" s="3"/>
      <c r="F55" s="3"/>
      <c r="G55" s="3"/>
    </row>
    <row r="56" spans="1:7" ht="15.75" thickBot="1" x14ac:dyDescent="0.3">
      <c r="A56" s="3"/>
      <c r="B56" s="11" t="s">
        <v>79</v>
      </c>
      <c r="C56" s="15">
        <v>1</v>
      </c>
      <c r="D56" s="3"/>
      <c r="E56" s="3"/>
      <c r="F56" s="3"/>
      <c r="G56" s="3"/>
    </row>
    <row r="57" spans="1:7" ht="15.75" thickBot="1" x14ac:dyDescent="0.3">
      <c r="A57" s="3"/>
      <c r="B57" s="11" t="s">
        <v>384</v>
      </c>
      <c r="C57" s="12">
        <v>1</v>
      </c>
      <c r="D57" s="3"/>
      <c r="E57" s="3"/>
      <c r="F57" s="3"/>
      <c r="G57" s="3"/>
    </row>
    <row r="58" spans="1:7" ht="15.75" thickBot="1" x14ac:dyDescent="0.3">
      <c r="A58" s="3"/>
      <c r="B58" s="11" t="s">
        <v>81</v>
      </c>
      <c r="C58" s="15">
        <v>2.5</v>
      </c>
      <c r="D58" s="3"/>
      <c r="E58" s="3"/>
      <c r="F58" s="3"/>
      <c r="G58" s="3"/>
    </row>
    <row r="59" spans="1:7" ht="15.75" thickBot="1" x14ac:dyDescent="0.3">
      <c r="A59" s="3"/>
      <c r="B59" s="11" t="s">
        <v>83</v>
      </c>
      <c r="C59" s="12">
        <v>2.5</v>
      </c>
      <c r="D59" s="3"/>
      <c r="E59" s="3"/>
      <c r="F59" s="3"/>
      <c r="G59" s="3"/>
    </row>
    <row r="60" spans="1:7" ht="15.75" thickBot="1" x14ac:dyDescent="0.3">
      <c r="A60" s="3"/>
      <c r="B60" s="11" t="s">
        <v>385</v>
      </c>
      <c r="C60" s="15">
        <v>8</v>
      </c>
      <c r="D60" s="3"/>
      <c r="E60" s="3"/>
      <c r="F60" s="3"/>
      <c r="G60" s="3"/>
    </row>
    <row r="61" spans="1:7" ht="15.75" thickBot="1" x14ac:dyDescent="0.3">
      <c r="A61" s="3"/>
      <c r="B61" s="11" t="s">
        <v>386</v>
      </c>
      <c r="C61" s="12">
        <v>8</v>
      </c>
      <c r="D61" s="3"/>
      <c r="E61" s="3"/>
      <c r="F61" s="3"/>
      <c r="G61" s="3"/>
    </row>
    <row r="62" spans="1:7" ht="15.75" thickBot="1" x14ac:dyDescent="0.3">
      <c r="A62" s="3"/>
      <c r="B62" s="11" t="s">
        <v>387</v>
      </c>
      <c r="C62" s="15">
        <v>2.5</v>
      </c>
      <c r="D62" s="3"/>
      <c r="E62" s="3"/>
      <c r="F62" s="3"/>
      <c r="G62" s="3"/>
    </row>
    <row r="63" spans="1:7" ht="15.75" thickBot="1" x14ac:dyDescent="0.3">
      <c r="A63" s="3"/>
      <c r="B63" s="11" t="s">
        <v>86</v>
      </c>
      <c r="C63" s="12">
        <v>3</v>
      </c>
      <c r="D63" s="3"/>
      <c r="E63" s="3"/>
      <c r="F63" s="3"/>
      <c r="G63" s="3"/>
    </row>
    <row r="64" spans="1:7" ht="15.75" thickBot="1" x14ac:dyDescent="0.3">
      <c r="A64" s="3"/>
      <c r="B64" s="11" t="s">
        <v>388</v>
      </c>
      <c r="C64" s="15">
        <v>1</v>
      </c>
      <c r="D64" s="3"/>
      <c r="E64" s="3"/>
      <c r="F64" s="3"/>
      <c r="G64" s="3"/>
    </row>
    <row r="65" spans="1:7" ht="15.75" thickBot="1" x14ac:dyDescent="0.3">
      <c r="A65" s="3"/>
      <c r="B65" s="11" t="s">
        <v>389</v>
      </c>
      <c r="C65" s="12">
        <v>1</v>
      </c>
      <c r="D65" s="3"/>
      <c r="E65" s="3"/>
      <c r="F65" s="3"/>
      <c r="G65" s="3"/>
    </row>
    <row r="66" spans="1:7" ht="15.75" thickBot="1" x14ac:dyDescent="0.3">
      <c r="A66" s="3"/>
      <c r="B66" s="11" t="s">
        <v>390</v>
      </c>
      <c r="C66" s="15">
        <v>1</v>
      </c>
      <c r="D66" s="3"/>
      <c r="E66" s="3"/>
      <c r="F66" s="3"/>
      <c r="G66" s="3"/>
    </row>
    <row r="67" spans="1:7" x14ac:dyDescent="0.2">
      <c r="A67" s="3"/>
      <c r="B67" s="3"/>
      <c r="C67" s="3"/>
      <c r="D67" s="3"/>
      <c r="E67" s="3"/>
      <c r="F67" s="3"/>
      <c r="G67" s="3"/>
    </row>
    <row r="106" spans="3:3" x14ac:dyDescent="0.2">
      <c r="C106" s="82"/>
    </row>
    <row r="107" spans="3:3" x14ac:dyDescent="0.2">
      <c r="C107" s="82"/>
    </row>
    <row r="108" spans="3:3" x14ac:dyDescent="0.2">
      <c r="C108" s="82"/>
    </row>
    <row r="109" spans="3:3" x14ac:dyDescent="0.2">
      <c r="C109" s="82"/>
    </row>
    <row r="110" spans="3:3" x14ac:dyDescent="0.2">
      <c r="C110" s="82"/>
    </row>
    <row r="111" spans="3:3" x14ac:dyDescent="0.2">
      <c r="C111" s="82"/>
    </row>
    <row r="112" spans="3:3" x14ac:dyDescent="0.2">
      <c r="C112" s="82"/>
    </row>
    <row r="113" spans="3:3" x14ac:dyDescent="0.2">
      <c r="C113" s="82"/>
    </row>
    <row r="114" spans="3:3" x14ac:dyDescent="0.2">
      <c r="C114" s="82"/>
    </row>
    <row r="115" spans="3:3" x14ac:dyDescent="0.2">
      <c r="C115" s="82"/>
    </row>
    <row r="116" spans="3:3" x14ac:dyDescent="0.2">
      <c r="C116" s="82"/>
    </row>
    <row r="117" spans="3:3" x14ac:dyDescent="0.2">
      <c r="C117" s="82"/>
    </row>
    <row r="118" spans="3:3" x14ac:dyDescent="0.2">
      <c r="C118" s="82"/>
    </row>
    <row r="119" spans="3:3" x14ac:dyDescent="0.2">
      <c r="C119" s="82"/>
    </row>
    <row r="120" spans="3:3" x14ac:dyDescent="0.2">
      <c r="C120" s="82"/>
    </row>
    <row r="121" spans="3:3" x14ac:dyDescent="0.2">
      <c r="C121" s="82"/>
    </row>
    <row r="122" spans="3:3" x14ac:dyDescent="0.2">
      <c r="C122" s="82"/>
    </row>
    <row r="123" spans="3:3" x14ac:dyDescent="0.2">
      <c r="C123" s="82"/>
    </row>
    <row r="124" spans="3:3" x14ac:dyDescent="0.2">
      <c r="C124" s="82"/>
    </row>
    <row r="125" spans="3:3" x14ac:dyDescent="0.2">
      <c r="C125" s="82"/>
    </row>
    <row r="126" spans="3:3" x14ac:dyDescent="0.2">
      <c r="C126" s="82"/>
    </row>
    <row r="127" spans="3:3" x14ac:dyDescent="0.2">
      <c r="C127" s="82"/>
    </row>
    <row r="128" spans="3:3" x14ac:dyDescent="0.2">
      <c r="C128" s="82"/>
    </row>
    <row r="129" spans="3:3" x14ac:dyDescent="0.2">
      <c r="C129" s="82"/>
    </row>
    <row r="130" spans="3:3" x14ac:dyDescent="0.2">
      <c r="C130" s="82"/>
    </row>
    <row r="131" spans="3:3" x14ac:dyDescent="0.2">
      <c r="C131" s="82"/>
    </row>
    <row r="132" spans="3:3" x14ac:dyDescent="0.2">
      <c r="C132" s="82"/>
    </row>
    <row r="133" spans="3:3" x14ac:dyDescent="0.2">
      <c r="C133" s="82"/>
    </row>
    <row r="134" spans="3:3" x14ac:dyDescent="0.2">
      <c r="C134" s="82"/>
    </row>
    <row r="135" spans="3:3" x14ac:dyDescent="0.2">
      <c r="C135" s="82"/>
    </row>
    <row r="136" spans="3:3" x14ac:dyDescent="0.2">
      <c r="C136" s="82"/>
    </row>
    <row r="137" spans="3:3" x14ac:dyDescent="0.2">
      <c r="C137" s="82"/>
    </row>
    <row r="138" spans="3:3" x14ac:dyDescent="0.2">
      <c r="C138" s="82"/>
    </row>
    <row r="139" spans="3:3" x14ac:dyDescent="0.2">
      <c r="C139" s="82"/>
    </row>
    <row r="140" spans="3:3" x14ac:dyDescent="0.2">
      <c r="C140" s="82"/>
    </row>
  </sheetData>
  <sortState xmlns:xlrd2="http://schemas.microsoft.com/office/spreadsheetml/2017/richdata2" ref="I6:J62">
    <sortCondition ref="J6:J62"/>
  </sortState>
  <mergeCells count="1">
    <mergeCell ref="B3:F3"/>
  </mergeCells>
  <pageMargins left="0.7" right="0.7" top="0.75" bottom="0.75" header="0.3" footer="0.3"/>
  <pageSetup paperSize="9" orientation="portrait" verticalDpi="0" r:id="rId1"/>
  <rowBreaks count="1" manualBreakCount="1">
    <brk id="34" max="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CAABC-83D7-4743-BF22-87B3F58A036C}">
  <sheetPr>
    <tabColor theme="2" tint="-0.89999084444715716"/>
  </sheetPr>
  <dimension ref="A1:J146"/>
  <sheetViews>
    <sheetView workbookViewId="0">
      <selection activeCell="B5" sqref="B5:E68"/>
    </sheetView>
    <sheetView workbookViewId="1"/>
  </sheetViews>
  <sheetFormatPr defaultColWidth="10.28515625" defaultRowHeight="12.75" x14ac:dyDescent="0.2"/>
  <cols>
    <col min="1" max="1" width="3.5703125" style="4" customWidth="1"/>
    <col min="2" max="2" width="24.42578125" style="4" customWidth="1"/>
    <col min="3" max="4" width="16.28515625" style="4" customWidth="1"/>
    <col min="5" max="5" width="15.5703125" style="4" customWidth="1"/>
    <col min="6" max="6" width="3.5703125" style="4" customWidth="1"/>
    <col min="7" max="7" width="71.28515625" style="4" customWidth="1"/>
    <col min="8" max="8" width="22.42578125" style="4" customWidth="1"/>
    <col min="9" max="9" width="19.42578125" style="4" customWidth="1"/>
    <col min="10" max="10" width="25" style="4" customWidth="1"/>
    <col min="11" max="16384" width="10.28515625" style="4"/>
  </cols>
  <sheetData>
    <row r="1" spans="1:10" ht="15" x14ac:dyDescent="0.25">
      <c r="A1" s="81"/>
      <c r="B1" s="3"/>
      <c r="C1" s="3"/>
      <c r="D1" s="3"/>
      <c r="E1" s="3"/>
      <c r="F1" s="3"/>
      <c r="G1" s="3"/>
      <c r="H1" s="3"/>
      <c r="I1" s="3"/>
      <c r="J1" s="3"/>
    </row>
    <row r="2" spans="1:10" ht="20.25" thickBot="1" x14ac:dyDescent="0.35">
      <c r="A2" s="3"/>
      <c r="B2" s="5" t="s">
        <v>100</v>
      </c>
      <c r="C2" s="3"/>
      <c r="D2" s="3"/>
      <c r="E2" s="3"/>
      <c r="F2" s="3"/>
      <c r="G2" s="3"/>
      <c r="H2" s="3"/>
      <c r="I2" s="3"/>
      <c r="J2" s="3"/>
    </row>
    <row r="3" spans="1:10" ht="13.5" thickTop="1" x14ac:dyDescent="0.2">
      <c r="A3" s="3"/>
      <c r="B3" s="3"/>
      <c r="C3" s="3"/>
      <c r="D3" s="3"/>
      <c r="E3" s="3"/>
      <c r="F3" s="3"/>
      <c r="G3" s="3"/>
      <c r="H3" s="3"/>
      <c r="I3" s="3"/>
      <c r="J3" s="3"/>
    </row>
    <row r="4" spans="1:10" ht="18" thickBot="1" x14ac:dyDescent="0.35">
      <c r="A4" s="3"/>
      <c r="B4" s="37" t="s">
        <v>3</v>
      </c>
      <c r="C4" s="3"/>
      <c r="D4" s="3"/>
      <c r="E4" s="3"/>
      <c r="F4" s="3"/>
      <c r="G4" s="37" t="s">
        <v>391</v>
      </c>
      <c r="H4" s="3"/>
      <c r="I4" s="3"/>
      <c r="J4" s="3"/>
    </row>
    <row r="5" spans="1:10" ht="48.75" customHeight="1" thickTop="1" thickBot="1" x14ac:dyDescent="0.25">
      <c r="A5" s="3"/>
      <c r="B5" s="9" t="s">
        <v>6</v>
      </c>
      <c r="C5" s="9" t="s">
        <v>103</v>
      </c>
      <c r="D5" s="9" t="s">
        <v>104</v>
      </c>
      <c r="E5" s="9" t="s">
        <v>105</v>
      </c>
      <c r="F5" s="3"/>
      <c r="G5" s="9" t="s">
        <v>6</v>
      </c>
      <c r="H5" s="9" t="s">
        <v>392</v>
      </c>
      <c r="I5" s="3"/>
      <c r="J5" s="3"/>
    </row>
    <row r="6" spans="1:10" ht="15.75" thickBot="1" x14ac:dyDescent="0.3">
      <c r="A6" s="3"/>
      <c r="B6" s="11" t="s">
        <v>9</v>
      </c>
      <c r="C6" s="13">
        <v>865.51220055710303</v>
      </c>
      <c r="D6" s="13">
        <v>47.130919220055709</v>
      </c>
      <c r="E6" s="13">
        <f>C6+D6</f>
        <v>912.64311977715874</v>
      </c>
      <c r="F6" s="3"/>
      <c r="G6" s="11" t="s">
        <v>15</v>
      </c>
      <c r="H6" s="13">
        <v>0</v>
      </c>
      <c r="I6" s="3"/>
      <c r="J6" s="3"/>
    </row>
    <row r="7" spans="1:10" ht="15.75" thickBot="1" x14ac:dyDescent="0.3">
      <c r="A7" s="3"/>
      <c r="B7" s="11" t="s">
        <v>13</v>
      </c>
      <c r="C7" s="16">
        <v>862.34644067796614</v>
      </c>
      <c r="D7" s="16">
        <v>47.79661016949153</v>
      </c>
      <c r="E7" s="16">
        <f t="shared" ref="E7:E68" si="0">C7+D7</f>
        <v>910.14305084745763</v>
      </c>
      <c r="F7" s="3"/>
      <c r="G7" s="11" t="s">
        <v>365</v>
      </c>
      <c r="H7" s="16">
        <v>0</v>
      </c>
      <c r="I7" s="3"/>
      <c r="J7" s="3"/>
    </row>
    <row r="8" spans="1:10" ht="15.75" thickBot="1" x14ac:dyDescent="0.3">
      <c r="A8" s="3"/>
      <c r="B8" s="11" t="s">
        <v>16</v>
      </c>
      <c r="C8" s="13">
        <v>930</v>
      </c>
      <c r="D8" s="13">
        <v>50.591715976331372</v>
      </c>
      <c r="E8" s="13">
        <f t="shared" si="0"/>
        <v>980.59171597633133</v>
      </c>
      <c r="F8" s="3"/>
      <c r="G8" s="83" t="s">
        <v>22</v>
      </c>
      <c r="H8" s="84">
        <v>57.13</v>
      </c>
      <c r="I8" s="3"/>
      <c r="J8" s="3"/>
    </row>
    <row r="9" spans="1:10" ht="18" thickBot="1" x14ac:dyDescent="0.3">
      <c r="A9" s="3"/>
      <c r="B9" s="11" t="s">
        <v>366</v>
      </c>
      <c r="C9" s="16">
        <v>862.30216216216229</v>
      </c>
      <c r="D9" s="16">
        <v>46.216216216216218</v>
      </c>
      <c r="E9" s="16">
        <f t="shared" si="0"/>
        <v>908.51837837837854</v>
      </c>
      <c r="F9" s="3"/>
      <c r="G9" s="83" t="s">
        <v>393</v>
      </c>
      <c r="H9" s="16">
        <f>381.9+D51</f>
        <v>500.46</v>
      </c>
      <c r="I9" s="3"/>
      <c r="J9" s="3"/>
    </row>
    <row r="10" spans="1:10" ht="15.75" thickBot="1" x14ac:dyDescent="0.3">
      <c r="A10" s="3"/>
      <c r="B10" s="11" t="s">
        <v>367</v>
      </c>
      <c r="C10" s="13">
        <v>860</v>
      </c>
      <c r="D10" s="13">
        <v>48.305084745762713</v>
      </c>
      <c r="E10" s="13">
        <f t="shared" si="0"/>
        <v>908.30508474576277</v>
      </c>
      <c r="F10" s="3"/>
      <c r="G10" s="11" t="s">
        <v>371</v>
      </c>
      <c r="H10" s="13">
        <v>0</v>
      </c>
      <c r="I10" s="3"/>
      <c r="J10" s="3"/>
    </row>
    <row r="11" spans="1:10" ht="15.75" thickBot="1" x14ac:dyDescent="0.3">
      <c r="A11" s="3"/>
      <c r="B11" s="11" t="s">
        <v>23</v>
      </c>
      <c r="C11" s="16">
        <v>920</v>
      </c>
      <c r="D11" s="16">
        <v>11.343490304709142</v>
      </c>
      <c r="E11" s="16">
        <f t="shared" si="0"/>
        <v>931.34349030470912</v>
      </c>
      <c r="F11" s="3"/>
      <c r="G11" s="11" t="s">
        <v>394</v>
      </c>
      <c r="H11" s="16">
        <v>0</v>
      </c>
      <c r="I11" s="3"/>
      <c r="J11" s="3"/>
    </row>
    <row r="12" spans="1:10" ht="19.5" thickBot="1" x14ac:dyDescent="0.35">
      <c r="A12" s="3"/>
      <c r="B12" s="11" t="s">
        <v>369</v>
      </c>
      <c r="C12" s="13">
        <v>895.32295890410956</v>
      </c>
      <c r="D12" s="13">
        <v>11.589041095890412</v>
      </c>
      <c r="E12" s="13">
        <f t="shared" si="0"/>
        <v>906.91199999999992</v>
      </c>
      <c r="F12" s="3"/>
      <c r="G12" s="37" t="s">
        <v>395</v>
      </c>
      <c r="H12" s="85"/>
      <c r="I12" s="3"/>
      <c r="J12" s="3"/>
    </row>
    <row r="13" spans="1:10" ht="15.75" thickBot="1" x14ac:dyDescent="0.3">
      <c r="A13" s="3"/>
      <c r="B13" s="11" t="s">
        <v>28</v>
      </c>
      <c r="C13" s="16">
        <v>960</v>
      </c>
      <c r="D13" s="16">
        <v>11.761363636363635</v>
      </c>
      <c r="E13" s="16">
        <f t="shared" si="0"/>
        <v>971.76136363636363</v>
      </c>
      <c r="F13" s="3"/>
      <c r="G13" s="9"/>
      <c r="H13" s="9" t="s">
        <v>396</v>
      </c>
      <c r="I13" s="3"/>
      <c r="J13" s="3"/>
    </row>
    <row r="14" spans="1:10" ht="15.75" thickBot="1" x14ac:dyDescent="0.3">
      <c r="A14" s="3"/>
      <c r="B14" s="11" t="s">
        <v>29</v>
      </c>
      <c r="C14" s="13">
        <v>820</v>
      </c>
      <c r="D14" s="13">
        <v>11.040000000000001</v>
      </c>
      <c r="E14" s="13">
        <f t="shared" si="0"/>
        <v>831.04</v>
      </c>
      <c r="F14" s="3"/>
      <c r="G14" s="11" t="s">
        <v>17</v>
      </c>
      <c r="H14" s="13">
        <v>51.53</v>
      </c>
      <c r="I14" s="3"/>
      <c r="J14" s="3"/>
    </row>
    <row r="15" spans="1:10" ht="15.75" thickBot="1" x14ac:dyDescent="0.3">
      <c r="A15" s="3"/>
      <c r="B15" s="11" t="s">
        <v>31</v>
      </c>
      <c r="C15" s="16">
        <v>830.13463414634134</v>
      </c>
      <c r="D15" s="16">
        <v>11.463414634146341</v>
      </c>
      <c r="E15" s="16">
        <f t="shared" si="0"/>
        <v>841.59804878048772</v>
      </c>
      <c r="F15" s="3"/>
      <c r="G15" s="11" t="s">
        <v>20</v>
      </c>
      <c r="H15" s="16">
        <v>51.53</v>
      </c>
      <c r="I15" s="3"/>
      <c r="J15" s="3"/>
    </row>
    <row r="16" spans="1:10" ht="13.9" customHeight="1" thickBot="1" x14ac:dyDescent="0.3">
      <c r="A16" s="3"/>
      <c r="B16" s="11" t="s">
        <v>33</v>
      </c>
      <c r="C16" s="13">
        <v>860.94000000000017</v>
      </c>
      <c r="D16" s="13">
        <v>11.250000000000002</v>
      </c>
      <c r="E16" s="13">
        <f t="shared" si="0"/>
        <v>872.19000000000017</v>
      </c>
      <c r="F16" s="3"/>
      <c r="G16" s="11" t="s">
        <v>370</v>
      </c>
      <c r="H16" s="13">
        <v>96.14</v>
      </c>
      <c r="I16" s="86"/>
      <c r="J16" s="3"/>
    </row>
    <row r="17" spans="1:10" ht="15.75" thickBot="1" x14ac:dyDescent="0.3">
      <c r="A17" s="3"/>
      <c r="B17" s="11" t="s">
        <v>35</v>
      </c>
      <c r="C17" s="16">
        <v>860.02209944751382</v>
      </c>
      <c r="D17" s="16">
        <v>11.436464088397791</v>
      </c>
      <c r="E17" s="16">
        <f t="shared" si="0"/>
        <v>871.45856353591159</v>
      </c>
      <c r="F17" s="3"/>
      <c r="G17" s="86"/>
      <c r="H17" s="86"/>
      <c r="I17" s="86"/>
      <c r="J17" s="3"/>
    </row>
    <row r="18" spans="1:10" ht="18" thickBot="1" x14ac:dyDescent="0.35">
      <c r="A18" s="3"/>
      <c r="B18" s="11" t="s">
        <v>37</v>
      </c>
      <c r="C18" s="13">
        <v>832.96469387755099</v>
      </c>
      <c r="D18" s="13">
        <v>10.790816326530612</v>
      </c>
      <c r="E18" s="13">
        <f t="shared" si="0"/>
        <v>843.75551020408159</v>
      </c>
      <c r="F18" s="3"/>
      <c r="G18" s="87" t="s">
        <v>397</v>
      </c>
      <c r="H18" s="19"/>
      <c r="I18" s="3"/>
      <c r="J18" s="3"/>
    </row>
    <row r="19" spans="1:10" ht="13.5" customHeight="1" thickBot="1" x14ac:dyDescent="0.3">
      <c r="A19" s="3"/>
      <c r="B19" s="11" t="s">
        <v>372</v>
      </c>
      <c r="C19" s="16">
        <v>1150</v>
      </c>
      <c r="D19" s="16">
        <v>4.8176470588235301</v>
      </c>
      <c r="E19" s="16">
        <f t="shared" si="0"/>
        <v>1154.8176470588235</v>
      </c>
      <c r="F19" s="3"/>
      <c r="G19" s="9"/>
      <c r="H19" s="9" t="s">
        <v>398</v>
      </c>
      <c r="I19" s="9" t="s">
        <v>399</v>
      </c>
      <c r="J19" s="3"/>
    </row>
    <row r="20" spans="1:10" ht="15.75" thickBot="1" x14ac:dyDescent="0.3">
      <c r="A20" s="3"/>
      <c r="B20" s="11" t="s">
        <v>40</v>
      </c>
      <c r="C20" s="13">
        <v>1136.0409022556391</v>
      </c>
      <c r="D20" s="13">
        <v>4.9804511278195491</v>
      </c>
      <c r="E20" s="13">
        <f t="shared" si="0"/>
        <v>1141.0213533834587</v>
      </c>
      <c r="F20" s="3"/>
      <c r="G20" s="11" t="s">
        <v>107</v>
      </c>
      <c r="H20" s="13">
        <v>7.8</v>
      </c>
      <c r="I20" s="13">
        <v>1.25</v>
      </c>
      <c r="J20" s="3"/>
    </row>
    <row r="21" spans="1:10" ht="15.75" thickBot="1" x14ac:dyDescent="0.3">
      <c r="A21" s="3"/>
      <c r="B21" s="11" t="s">
        <v>373</v>
      </c>
      <c r="C21" s="16">
        <v>1310</v>
      </c>
      <c r="D21" s="16">
        <v>5.5148936170212783</v>
      </c>
      <c r="E21" s="16">
        <f t="shared" si="0"/>
        <v>1315.5148936170212</v>
      </c>
      <c r="F21" s="3"/>
      <c r="G21" s="11" t="s">
        <v>108</v>
      </c>
      <c r="H21" s="16">
        <v>12.8</v>
      </c>
      <c r="I21" s="16">
        <v>5</v>
      </c>
      <c r="J21" s="3"/>
    </row>
    <row r="22" spans="1:10" ht="15.75" thickBot="1" x14ac:dyDescent="0.3">
      <c r="A22" s="3"/>
      <c r="B22" s="11" t="s">
        <v>42</v>
      </c>
      <c r="C22" s="13">
        <v>640</v>
      </c>
      <c r="D22" s="13">
        <v>142.56</v>
      </c>
      <c r="E22" s="13">
        <f t="shared" si="0"/>
        <v>782.56</v>
      </c>
      <c r="F22" s="3"/>
      <c r="G22" s="11" t="s">
        <v>400</v>
      </c>
      <c r="H22" s="13">
        <v>3.9</v>
      </c>
      <c r="I22" s="13"/>
      <c r="J22" s="3"/>
    </row>
    <row r="23" spans="1:10" ht="15.75" thickBot="1" x14ac:dyDescent="0.3">
      <c r="A23" s="3"/>
      <c r="B23" s="11" t="s">
        <v>374</v>
      </c>
      <c r="C23" s="16">
        <v>480.96878048780485</v>
      </c>
      <c r="D23" s="16">
        <v>106.77073170731708</v>
      </c>
      <c r="E23" s="16">
        <f t="shared" si="0"/>
        <v>587.73951219512196</v>
      </c>
      <c r="F23" s="3"/>
      <c r="G23" s="11" t="s">
        <v>110</v>
      </c>
      <c r="H23" s="16">
        <v>10.4</v>
      </c>
      <c r="I23" s="16">
        <v>2.5</v>
      </c>
      <c r="J23" s="3"/>
    </row>
    <row r="24" spans="1:10" ht="15.75" thickBot="1" x14ac:dyDescent="0.3">
      <c r="A24" s="3"/>
      <c r="B24" s="11" t="s">
        <v>44</v>
      </c>
      <c r="C24" s="13">
        <v>358.13951999999995</v>
      </c>
      <c r="D24" s="13">
        <v>89.395199999999988</v>
      </c>
      <c r="E24" s="13">
        <f t="shared" si="0"/>
        <v>447.53471999999994</v>
      </c>
      <c r="F24" s="3"/>
      <c r="G24" s="11" t="s">
        <v>112</v>
      </c>
      <c r="H24" s="13">
        <v>3.9</v>
      </c>
      <c r="I24" s="13"/>
      <c r="J24" s="3"/>
    </row>
    <row r="25" spans="1:10" ht="15.75" thickBot="1" x14ac:dyDescent="0.3">
      <c r="A25" s="3"/>
      <c r="B25" s="11" t="s">
        <v>45</v>
      </c>
      <c r="C25" s="16">
        <v>581.71162499999991</v>
      </c>
      <c r="D25" s="16">
        <v>142.56</v>
      </c>
      <c r="E25" s="16">
        <f t="shared" si="0"/>
        <v>724.27162499999986</v>
      </c>
      <c r="F25" s="3"/>
      <c r="G25" s="3"/>
      <c r="H25" s="3"/>
      <c r="I25" s="3"/>
      <c r="J25" s="3"/>
    </row>
    <row r="26" spans="1:10" ht="18" thickBot="1" x14ac:dyDescent="0.35">
      <c r="A26" s="3"/>
      <c r="B26" s="11" t="s">
        <v>375</v>
      </c>
      <c r="C26" s="13">
        <v>999.95657142857124</v>
      </c>
      <c r="D26" s="13">
        <v>99.282857142857125</v>
      </c>
      <c r="E26" s="13">
        <f t="shared" si="0"/>
        <v>1099.2394285714283</v>
      </c>
      <c r="F26" s="3"/>
      <c r="G26" s="87" t="s">
        <v>401</v>
      </c>
      <c r="H26" s="25"/>
      <c r="I26" s="3"/>
      <c r="J26" s="3"/>
    </row>
    <row r="27" spans="1:10" ht="18" thickBot="1" x14ac:dyDescent="0.3">
      <c r="A27" s="3"/>
      <c r="B27" s="11" t="s">
        <v>47</v>
      </c>
      <c r="C27" s="16">
        <v>570.47760000000005</v>
      </c>
      <c r="D27" s="16">
        <v>92.664000000000001</v>
      </c>
      <c r="E27" s="16">
        <f t="shared" si="0"/>
        <v>663.14160000000004</v>
      </c>
      <c r="F27" s="3"/>
      <c r="G27" s="9" t="s">
        <v>402</v>
      </c>
      <c r="H27" s="9" t="s">
        <v>403</v>
      </c>
      <c r="I27" s="3"/>
      <c r="J27" s="3"/>
    </row>
    <row r="28" spans="1:10" ht="15.75" thickBot="1" x14ac:dyDescent="0.3">
      <c r="A28" s="3"/>
      <c r="B28" s="11" t="s">
        <v>376</v>
      </c>
      <c r="C28" s="13">
        <v>454.32374999999996</v>
      </c>
      <c r="D28" s="13">
        <v>56.744999999999997</v>
      </c>
      <c r="E28" s="13">
        <f t="shared" si="0"/>
        <v>511.06874999999997</v>
      </c>
      <c r="F28" s="3"/>
      <c r="G28" s="11" t="s">
        <v>404</v>
      </c>
      <c r="H28" s="13">
        <v>602.19950000000006</v>
      </c>
      <c r="I28" s="3"/>
      <c r="J28" s="3"/>
    </row>
    <row r="29" spans="1:10" ht="15.75" thickBot="1" x14ac:dyDescent="0.3">
      <c r="A29" s="3"/>
      <c r="B29" s="11" t="s">
        <v>50</v>
      </c>
      <c r="C29" s="16">
        <v>420.20452173913037</v>
      </c>
      <c r="D29" s="16">
        <v>57.380869565217381</v>
      </c>
      <c r="E29" s="16">
        <f t="shared" si="0"/>
        <v>477.58539130434775</v>
      </c>
      <c r="F29" s="3"/>
      <c r="G29" s="11" t="s">
        <v>405</v>
      </c>
      <c r="H29" s="16">
        <v>411.15689999999995</v>
      </c>
      <c r="I29" s="3"/>
      <c r="J29" s="3"/>
    </row>
    <row r="30" spans="1:10" ht="15.75" thickBot="1" x14ac:dyDescent="0.3">
      <c r="A30" s="3"/>
      <c r="B30" s="11" t="s">
        <v>377</v>
      </c>
      <c r="C30" s="13">
        <v>760</v>
      </c>
      <c r="D30" s="13">
        <v>85.273619631901838</v>
      </c>
      <c r="E30" s="13">
        <f t="shared" si="0"/>
        <v>845.27361963190185</v>
      </c>
      <c r="F30" s="3"/>
      <c r="G30" s="11" t="s">
        <v>406</v>
      </c>
      <c r="H30" s="13">
        <v>652.94950000000006</v>
      </c>
      <c r="I30" s="3"/>
      <c r="J30" s="3"/>
    </row>
    <row r="31" spans="1:10" ht="15.75" thickBot="1" x14ac:dyDescent="0.3">
      <c r="A31" s="3"/>
      <c r="B31" s="11" t="s">
        <v>52</v>
      </c>
      <c r="C31" s="16">
        <v>663.85440000000006</v>
      </c>
      <c r="D31" s="16">
        <v>92.664000000000001</v>
      </c>
      <c r="E31" s="16">
        <f t="shared" si="0"/>
        <v>756.51840000000004</v>
      </c>
      <c r="F31" s="3"/>
      <c r="G31" s="11" t="s">
        <v>407</v>
      </c>
      <c r="H31" s="16">
        <v>445.80689999999998</v>
      </c>
      <c r="I31" s="3"/>
      <c r="J31" s="3"/>
    </row>
    <row r="32" spans="1:10" ht="15.75" thickBot="1" x14ac:dyDescent="0.3">
      <c r="A32" s="3"/>
      <c r="B32" s="11" t="s">
        <v>378</v>
      </c>
      <c r="C32" s="13">
        <v>370</v>
      </c>
      <c r="D32" s="13">
        <v>57.952340425531915</v>
      </c>
      <c r="E32" s="13">
        <f t="shared" si="0"/>
        <v>427.95234042553193</v>
      </c>
      <c r="F32" s="3"/>
      <c r="G32" s="11" t="s">
        <v>408</v>
      </c>
      <c r="H32" s="13">
        <v>562.61450000000002</v>
      </c>
      <c r="I32" s="3"/>
      <c r="J32" s="3"/>
    </row>
    <row r="33" spans="1:10" ht="15.75" thickBot="1" x14ac:dyDescent="0.3">
      <c r="A33" s="3"/>
      <c r="B33" s="11" t="s">
        <v>409</v>
      </c>
      <c r="C33" s="16">
        <v>450</v>
      </c>
      <c r="D33" s="16">
        <v>59.212173913043472</v>
      </c>
      <c r="E33" s="16">
        <f t="shared" si="0"/>
        <v>509.21217391304344</v>
      </c>
      <c r="F33" s="3"/>
      <c r="G33" s="11" t="s">
        <v>410</v>
      </c>
      <c r="H33" s="16">
        <v>384.12989999999996</v>
      </c>
      <c r="I33" s="3"/>
      <c r="J33" s="3"/>
    </row>
    <row r="34" spans="1:10" ht="15.75" thickBot="1" x14ac:dyDescent="0.3">
      <c r="A34" s="3"/>
      <c r="B34" s="11" t="s">
        <v>411</v>
      </c>
      <c r="C34" s="16">
        <v>450</v>
      </c>
      <c r="D34" s="13">
        <v>59.212173913043472</v>
      </c>
      <c r="E34" s="13">
        <f t="shared" si="0"/>
        <v>509.21217391304344</v>
      </c>
      <c r="F34" s="3"/>
      <c r="G34" s="11" t="s">
        <v>412</v>
      </c>
      <c r="H34" s="13">
        <v>628.58950000000004</v>
      </c>
      <c r="I34" s="3"/>
      <c r="J34" s="3"/>
    </row>
    <row r="35" spans="1:10" ht="15.75" thickBot="1" x14ac:dyDescent="0.3">
      <c r="A35" s="3"/>
      <c r="B35" s="11" t="s">
        <v>380</v>
      </c>
      <c r="C35" s="16">
        <v>532.31294117647053</v>
      </c>
      <c r="D35" s="16">
        <v>80.936470588235281</v>
      </c>
      <c r="E35" s="16">
        <f t="shared" si="0"/>
        <v>613.24941176470577</v>
      </c>
      <c r="F35" s="3"/>
      <c r="G35" s="11" t="s">
        <v>413</v>
      </c>
      <c r="H35" s="16">
        <v>429.17489999999998</v>
      </c>
      <c r="I35" s="3"/>
      <c r="J35" s="3"/>
    </row>
    <row r="36" spans="1:10" ht="15.75" thickBot="1" x14ac:dyDescent="0.3">
      <c r="A36" s="3"/>
      <c r="B36" s="11" t="s">
        <v>57</v>
      </c>
      <c r="C36" s="13">
        <v>760</v>
      </c>
      <c r="D36" s="13">
        <v>57.914999999999999</v>
      </c>
      <c r="E36" s="13">
        <f t="shared" si="0"/>
        <v>817.91499999999996</v>
      </c>
      <c r="F36" s="3"/>
      <c r="G36" s="11" t="s">
        <v>414</v>
      </c>
      <c r="H36" s="13">
        <v>562.61450000000002</v>
      </c>
      <c r="I36" s="3"/>
      <c r="J36" s="3"/>
    </row>
    <row r="37" spans="1:10" ht="15.75" thickBot="1" x14ac:dyDescent="0.3">
      <c r="A37" s="3"/>
      <c r="B37" s="11" t="s">
        <v>58</v>
      </c>
      <c r="C37" s="16">
        <v>524.32729411764706</v>
      </c>
      <c r="D37" s="16">
        <v>40.88117647058823</v>
      </c>
      <c r="E37" s="16">
        <f t="shared" si="0"/>
        <v>565.20847058823529</v>
      </c>
      <c r="F37" s="3"/>
      <c r="G37" s="11" t="s">
        <v>415</v>
      </c>
      <c r="H37" s="16">
        <v>384.12989999999996</v>
      </c>
      <c r="I37" s="3"/>
      <c r="J37" s="3"/>
    </row>
    <row r="38" spans="1:10" ht="15.75" thickBot="1" x14ac:dyDescent="0.3">
      <c r="A38" s="3"/>
      <c r="B38" s="11" t="s">
        <v>59</v>
      </c>
      <c r="C38" s="13">
        <v>819.93379912663772</v>
      </c>
      <c r="D38" s="13">
        <v>59.47074235807861</v>
      </c>
      <c r="E38" s="13">
        <f t="shared" si="0"/>
        <v>879.40454148471633</v>
      </c>
      <c r="F38" s="3"/>
      <c r="G38" s="11" t="s">
        <v>416</v>
      </c>
      <c r="H38" s="13">
        <v>843.78696000000002</v>
      </c>
      <c r="I38" s="52"/>
      <c r="J38" s="3"/>
    </row>
    <row r="39" spans="1:10" ht="15.75" thickBot="1" x14ac:dyDescent="0.3">
      <c r="A39" s="3"/>
      <c r="B39" s="11" t="s">
        <v>60</v>
      </c>
      <c r="C39" s="16">
        <v>819.93379912663772</v>
      </c>
      <c r="D39" s="16">
        <v>59.47074235807861</v>
      </c>
      <c r="E39" s="16">
        <f t="shared" si="0"/>
        <v>879.40454148471633</v>
      </c>
      <c r="F39" s="3"/>
      <c r="G39" s="11" t="s">
        <v>417</v>
      </c>
      <c r="H39" s="16">
        <v>876.27696000000003</v>
      </c>
      <c r="I39" s="3"/>
      <c r="J39" s="3"/>
    </row>
    <row r="40" spans="1:10" ht="15.75" thickBot="1" x14ac:dyDescent="0.3">
      <c r="A40" s="3"/>
      <c r="B40" s="11" t="s">
        <v>61</v>
      </c>
      <c r="C40" s="13">
        <v>745.38118421052627</v>
      </c>
      <c r="D40" s="13">
        <v>44.798684210526311</v>
      </c>
      <c r="E40" s="13">
        <f t="shared" si="0"/>
        <v>790.17986842105256</v>
      </c>
      <c r="F40" s="3"/>
      <c r="G40" s="11" t="s">
        <v>418</v>
      </c>
      <c r="H40" s="13">
        <v>803.41272000000004</v>
      </c>
      <c r="I40" s="3"/>
      <c r="J40" s="3"/>
    </row>
    <row r="41" spans="1:10" ht="15.75" thickBot="1" x14ac:dyDescent="0.3">
      <c r="A41" s="3"/>
      <c r="B41" s="11" t="s">
        <v>62</v>
      </c>
      <c r="C41" s="16">
        <v>530</v>
      </c>
      <c r="D41" s="16">
        <v>43.436249999999994</v>
      </c>
      <c r="E41" s="16">
        <f t="shared" si="0"/>
        <v>573.43624999999997</v>
      </c>
      <c r="F41" s="3"/>
      <c r="G41" s="25"/>
      <c r="H41" s="25"/>
      <c r="I41" s="3"/>
      <c r="J41" s="3"/>
    </row>
    <row r="42" spans="1:10" ht="15.75" thickBot="1" x14ac:dyDescent="0.3">
      <c r="A42" s="3"/>
      <c r="B42" s="11" t="s">
        <v>63</v>
      </c>
      <c r="C42" s="13">
        <v>530</v>
      </c>
      <c r="D42" s="13">
        <v>40.054054054054056</v>
      </c>
      <c r="E42" s="13">
        <f t="shared" si="0"/>
        <v>570.05405405405406</v>
      </c>
      <c r="F42" s="3"/>
      <c r="G42" s="25"/>
      <c r="H42" s="25"/>
      <c r="I42" s="3"/>
      <c r="J42" s="3"/>
    </row>
    <row r="43" spans="1:10" ht="15.75" thickBot="1" x14ac:dyDescent="0.3">
      <c r="A43" s="3"/>
      <c r="B43" s="11" t="s">
        <v>65</v>
      </c>
      <c r="C43" s="16">
        <v>813.63149999999996</v>
      </c>
      <c r="D43" s="16">
        <v>57.914999999999999</v>
      </c>
      <c r="E43" s="16">
        <f t="shared" si="0"/>
        <v>871.54649999999992</v>
      </c>
      <c r="F43" s="3"/>
      <c r="G43" s="24"/>
      <c r="H43" s="24"/>
      <c r="I43" s="24"/>
      <c r="J43" s="3"/>
    </row>
    <row r="44" spans="1:10" ht="13.9" customHeight="1" thickBot="1" x14ac:dyDescent="0.3">
      <c r="A44" s="3"/>
      <c r="B44" s="11" t="s">
        <v>66</v>
      </c>
      <c r="C44" s="13">
        <v>1020</v>
      </c>
      <c r="D44" s="13">
        <v>154.44</v>
      </c>
      <c r="E44" s="13">
        <f t="shared" si="0"/>
        <v>1174.44</v>
      </c>
      <c r="F44" s="3"/>
      <c r="G44" s="24"/>
      <c r="H44" s="24"/>
      <c r="I44" s="24"/>
      <c r="J44" s="3"/>
    </row>
    <row r="45" spans="1:10" ht="15.75" thickBot="1" x14ac:dyDescent="0.3">
      <c r="A45" s="3"/>
      <c r="B45" s="11" t="s">
        <v>381</v>
      </c>
      <c r="C45" s="16">
        <v>1200</v>
      </c>
      <c r="D45" s="16">
        <v>142.56</v>
      </c>
      <c r="E45" s="16">
        <f t="shared" si="0"/>
        <v>1342.56</v>
      </c>
      <c r="F45" s="3"/>
      <c r="G45" s="24" t="s">
        <v>419</v>
      </c>
      <c r="H45" s="24"/>
      <c r="I45" s="24"/>
      <c r="J45" s="3"/>
    </row>
    <row r="46" spans="1:10" ht="15.75" thickBot="1" x14ac:dyDescent="0.3">
      <c r="A46" s="3"/>
      <c r="B46" s="11" t="s">
        <v>68</v>
      </c>
      <c r="C46" s="13">
        <v>530</v>
      </c>
      <c r="D46" s="13">
        <v>123.55200000000001</v>
      </c>
      <c r="E46" s="13">
        <f t="shared" si="0"/>
        <v>653.55200000000002</v>
      </c>
      <c r="F46" s="3"/>
      <c r="G46" s="24" t="s">
        <v>420</v>
      </c>
      <c r="H46" s="19"/>
      <c r="I46" s="3"/>
      <c r="J46" s="3"/>
    </row>
    <row r="47" spans="1:10" ht="15.75" thickBot="1" x14ac:dyDescent="0.3">
      <c r="A47" s="3"/>
      <c r="B47" s="11" t="s">
        <v>382</v>
      </c>
      <c r="C47" s="16">
        <v>820</v>
      </c>
      <c r="D47" s="16">
        <v>132.37714285714284</v>
      </c>
      <c r="E47" s="16">
        <f t="shared" si="0"/>
        <v>952.37714285714287</v>
      </c>
      <c r="F47" s="3"/>
      <c r="G47" s="24" t="s">
        <v>421</v>
      </c>
      <c r="H47" s="25"/>
      <c r="I47" s="3"/>
      <c r="J47" s="3"/>
    </row>
    <row r="48" spans="1:10" ht="15.75" thickBot="1" x14ac:dyDescent="0.3">
      <c r="A48" s="3"/>
      <c r="B48" s="11" t="s">
        <v>70</v>
      </c>
      <c r="C48" s="13">
        <v>460</v>
      </c>
      <c r="D48" s="13">
        <v>84.685714285714297</v>
      </c>
      <c r="E48" s="13">
        <f t="shared" si="0"/>
        <v>544.68571428571431</v>
      </c>
      <c r="F48" s="3"/>
      <c r="G48" s="18"/>
      <c r="H48" s="19"/>
      <c r="I48" s="3"/>
      <c r="J48" s="3"/>
    </row>
    <row r="49" spans="1:10" ht="15.75" thickBot="1" x14ac:dyDescent="0.3">
      <c r="A49" s="3"/>
      <c r="B49" s="11" t="s">
        <v>71</v>
      </c>
      <c r="C49" s="16">
        <v>397.26749999999998</v>
      </c>
      <c r="D49" s="16">
        <v>76.440000000000012</v>
      </c>
      <c r="E49" s="16">
        <f t="shared" si="0"/>
        <v>473.70749999999998</v>
      </c>
      <c r="F49" s="3"/>
      <c r="G49" s="18"/>
      <c r="H49" s="25"/>
      <c r="I49" s="3"/>
      <c r="J49" s="3"/>
    </row>
    <row r="50" spans="1:10" ht="15.75" thickBot="1" x14ac:dyDescent="0.3">
      <c r="A50" s="3"/>
      <c r="B50" s="11" t="s">
        <v>72</v>
      </c>
      <c r="C50" s="13">
        <v>688.80937499999993</v>
      </c>
      <c r="D50" s="13">
        <v>111.14999999999999</v>
      </c>
      <c r="E50" s="13">
        <f t="shared" si="0"/>
        <v>799.95937499999991</v>
      </c>
      <c r="F50" s="3"/>
      <c r="G50" s="18"/>
      <c r="H50" s="19"/>
      <c r="I50" s="3"/>
      <c r="J50" s="3"/>
    </row>
    <row r="51" spans="1:10" ht="15.75" thickBot="1" x14ac:dyDescent="0.3">
      <c r="A51" s="3"/>
      <c r="B51" s="11" t="s">
        <v>73</v>
      </c>
      <c r="C51" s="16">
        <v>590</v>
      </c>
      <c r="D51" s="16">
        <v>118.56</v>
      </c>
      <c r="E51" s="16">
        <f t="shared" si="0"/>
        <v>708.56</v>
      </c>
      <c r="F51" s="3"/>
      <c r="G51" s="18"/>
      <c r="H51" s="25"/>
      <c r="I51" s="3"/>
      <c r="J51" s="3"/>
    </row>
    <row r="52" spans="1:10" ht="15.75" thickBot="1" x14ac:dyDescent="0.3">
      <c r="A52" s="3"/>
      <c r="B52" s="11" t="s">
        <v>74</v>
      </c>
      <c r="C52" s="13">
        <v>570</v>
      </c>
      <c r="D52" s="13">
        <v>111.14999999999999</v>
      </c>
      <c r="E52" s="13">
        <f t="shared" si="0"/>
        <v>681.15</v>
      </c>
      <c r="F52" s="3"/>
      <c r="G52" s="24"/>
      <c r="H52" s="19"/>
      <c r="I52" s="3"/>
      <c r="J52" s="3"/>
    </row>
    <row r="53" spans="1:10" ht="15.75" thickBot="1" x14ac:dyDescent="0.3">
      <c r="A53" s="3"/>
      <c r="B53" s="11" t="s">
        <v>75</v>
      </c>
      <c r="C53" s="16">
        <v>617.72275862068966</v>
      </c>
      <c r="D53" s="16">
        <v>46.961379310344832</v>
      </c>
      <c r="E53" s="16">
        <f t="shared" si="0"/>
        <v>664.68413793103446</v>
      </c>
      <c r="F53" s="3"/>
      <c r="G53" s="99"/>
      <c r="H53" s="99"/>
      <c r="I53" s="99"/>
      <c r="J53" s="3"/>
    </row>
    <row r="54" spans="1:10" ht="15.75" thickBot="1" x14ac:dyDescent="0.3">
      <c r="A54" s="3"/>
      <c r="B54" s="11" t="s">
        <v>422</v>
      </c>
      <c r="C54" s="13">
        <v>652.97571428571416</v>
      </c>
      <c r="D54" s="13">
        <v>49.641428571428563</v>
      </c>
      <c r="E54" s="13">
        <f t="shared" si="0"/>
        <v>702.61714285714277</v>
      </c>
      <c r="F54" s="3"/>
      <c r="G54" s="18"/>
      <c r="H54" s="19"/>
      <c r="I54" s="3"/>
      <c r="J54" s="3"/>
    </row>
    <row r="55" spans="1:10" ht="15.75" thickBot="1" x14ac:dyDescent="0.3">
      <c r="A55" s="3"/>
      <c r="B55" s="11" t="s">
        <v>423</v>
      </c>
      <c r="C55" s="16">
        <v>410.38274999999993</v>
      </c>
      <c r="D55" s="16">
        <v>28.372499999999999</v>
      </c>
      <c r="E55" s="16">
        <f t="shared" si="0"/>
        <v>438.75524999999993</v>
      </c>
      <c r="F55" s="3"/>
      <c r="G55" s="18"/>
      <c r="H55" s="25"/>
      <c r="I55" s="3"/>
      <c r="J55" s="3"/>
    </row>
    <row r="56" spans="1:10" ht="15.75" thickBot="1" x14ac:dyDescent="0.3">
      <c r="A56" s="3"/>
      <c r="B56" s="11" t="s">
        <v>78</v>
      </c>
      <c r="C56" s="13">
        <v>887.18142857142846</v>
      </c>
      <c r="D56" s="13">
        <v>45.822857142857131</v>
      </c>
      <c r="E56" s="13">
        <f t="shared" si="0"/>
        <v>933.00428571428563</v>
      </c>
      <c r="F56" s="3"/>
      <c r="G56" s="18"/>
      <c r="H56" s="19"/>
      <c r="I56" s="3"/>
      <c r="J56" s="3"/>
    </row>
    <row r="57" spans="1:10" ht="15.75" thickBot="1" x14ac:dyDescent="0.3">
      <c r="A57" s="3"/>
      <c r="B57" s="11" t="s">
        <v>79</v>
      </c>
      <c r="C57" s="16">
        <v>1000</v>
      </c>
      <c r="D57" s="16">
        <v>45.822857142857131</v>
      </c>
      <c r="E57" s="16">
        <f t="shared" si="0"/>
        <v>1045.8228571428572</v>
      </c>
      <c r="F57" s="3"/>
      <c r="G57" s="18"/>
      <c r="H57" s="25"/>
      <c r="I57" s="3"/>
      <c r="J57" s="3"/>
    </row>
    <row r="58" spans="1:10" ht="15.75" thickBot="1" x14ac:dyDescent="0.3">
      <c r="A58" s="3"/>
      <c r="B58" s="11" t="s">
        <v>384</v>
      </c>
      <c r="C58" s="13">
        <v>955.86479999999995</v>
      </c>
      <c r="D58" s="13">
        <v>42.768000000000001</v>
      </c>
      <c r="E58" s="13">
        <f t="shared" si="0"/>
        <v>998.63279999999997</v>
      </c>
      <c r="F58" s="3"/>
      <c r="G58" s="18"/>
      <c r="H58" s="19"/>
      <c r="I58" s="3"/>
      <c r="J58" s="3"/>
    </row>
    <row r="59" spans="1:10" ht="15.75" thickBot="1" x14ac:dyDescent="0.3">
      <c r="A59" s="3"/>
      <c r="B59" s="11" t="s">
        <v>424</v>
      </c>
      <c r="C59" s="16">
        <v>940.2</v>
      </c>
      <c r="D59" s="16">
        <v>73.400000000000006</v>
      </c>
      <c r="E59" s="16">
        <f t="shared" si="0"/>
        <v>1013.6</v>
      </c>
      <c r="F59" s="3"/>
      <c r="G59" s="18"/>
      <c r="H59" s="25"/>
      <c r="I59" s="3"/>
      <c r="J59" s="3"/>
    </row>
    <row r="60" spans="1:10" ht="15.75" thickBot="1" x14ac:dyDescent="0.3">
      <c r="A60" s="3"/>
      <c r="B60" s="11" t="s">
        <v>425</v>
      </c>
      <c r="C60" s="13">
        <v>1442</v>
      </c>
      <c r="D60" s="13">
        <v>49.8</v>
      </c>
      <c r="E60" s="13">
        <f t="shared" si="0"/>
        <v>1491.8</v>
      </c>
      <c r="F60" s="3"/>
      <c r="G60" s="18"/>
      <c r="H60" s="19"/>
      <c r="I60" s="3"/>
      <c r="J60" s="3"/>
    </row>
    <row r="61" spans="1:10" ht="15.75" thickBot="1" x14ac:dyDescent="0.3">
      <c r="A61" s="3"/>
      <c r="B61" s="11" t="s">
        <v>385</v>
      </c>
      <c r="C61" s="16">
        <v>1400</v>
      </c>
      <c r="D61" s="16">
        <v>45.85846153846154</v>
      </c>
      <c r="E61" s="16">
        <f t="shared" si="0"/>
        <v>1445.8584615384616</v>
      </c>
      <c r="F61" s="3"/>
      <c r="G61" s="18"/>
      <c r="H61" s="25"/>
      <c r="I61" s="3"/>
      <c r="J61" s="3"/>
    </row>
    <row r="62" spans="1:10" ht="15.75" thickBot="1" x14ac:dyDescent="0.3">
      <c r="A62" s="3"/>
      <c r="B62" s="11" t="s">
        <v>386</v>
      </c>
      <c r="C62" s="13">
        <v>1400</v>
      </c>
      <c r="D62" s="13">
        <v>45.85846153846154</v>
      </c>
      <c r="E62" s="13">
        <f t="shared" si="0"/>
        <v>1445.8584615384616</v>
      </c>
      <c r="F62" s="3"/>
      <c r="G62" s="18"/>
      <c r="H62" s="19"/>
      <c r="I62" s="3"/>
      <c r="J62" s="3"/>
    </row>
    <row r="63" spans="1:10" ht="18" thickBot="1" x14ac:dyDescent="0.3">
      <c r="A63" s="3"/>
      <c r="B63" s="11" t="s">
        <v>426</v>
      </c>
      <c r="C63" s="16">
        <v>1442</v>
      </c>
      <c r="D63" s="16">
        <v>49.8</v>
      </c>
      <c r="E63" s="16">
        <f t="shared" si="0"/>
        <v>1491.8</v>
      </c>
      <c r="F63" s="3"/>
      <c r="G63" s="18"/>
      <c r="H63" s="25"/>
      <c r="I63" s="3"/>
      <c r="J63" s="3"/>
    </row>
    <row r="64" spans="1:10" ht="15.75" thickBot="1" x14ac:dyDescent="0.3">
      <c r="A64" s="3"/>
      <c r="B64" s="11" t="s">
        <v>86</v>
      </c>
      <c r="C64" s="13">
        <v>1400</v>
      </c>
      <c r="D64" s="13">
        <v>48.350769230769231</v>
      </c>
      <c r="E64" s="13">
        <f t="shared" si="0"/>
        <v>1448.3507692307692</v>
      </c>
      <c r="F64" s="3"/>
      <c r="G64" s="18"/>
      <c r="H64" s="19"/>
      <c r="I64" s="3"/>
      <c r="J64" s="3"/>
    </row>
    <row r="65" spans="1:10" ht="15.75" thickBot="1" x14ac:dyDescent="0.3">
      <c r="A65" s="3"/>
      <c r="B65" s="11" t="s">
        <v>427</v>
      </c>
      <c r="C65" s="16">
        <v>940.2</v>
      </c>
      <c r="D65" s="16">
        <v>73.400000000000006</v>
      </c>
      <c r="E65" s="16">
        <f t="shared" si="0"/>
        <v>1013.6</v>
      </c>
      <c r="F65" s="3"/>
      <c r="G65" s="18"/>
      <c r="H65" s="25"/>
      <c r="I65" s="3"/>
      <c r="J65" s="3"/>
    </row>
    <row r="66" spans="1:10" ht="15.75" thickBot="1" x14ac:dyDescent="0.3">
      <c r="A66" s="3"/>
      <c r="B66" s="11" t="s">
        <v>388</v>
      </c>
      <c r="C66" s="13">
        <v>0</v>
      </c>
      <c r="D66" s="13">
        <v>0</v>
      </c>
      <c r="E66" s="13">
        <f t="shared" si="0"/>
        <v>0</v>
      </c>
      <c r="F66" s="3"/>
      <c r="G66" s="18"/>
      <c r="H66" s="19"/>
      <c r="I66" s="3"/>
      <c r="J66" s="3"/>
    </row>
    <row r="67" spans="1:10" ht="15.75" thickBot="1" x14ac:dyDescent="0.3">
      <c r="A67" s="3"/>
      <c r="B67" s="11" t="s">
        <v>389</v>
      </c>
      <c r="C67" s="16">
        <v>0</v>
      </c>
      <c r="D67" s="16">
        <v>0</v>
      </c>
      <c r="E67" s="16">
        <f t="shared" si="0"/>
        <v>0</v>
      </c>
      <c r="F67" s="3"/>
      <c r="G67" s="18"/>
      <c r="H67" s="25"/>
      <c r="I67" s="3"/>
      <c r="J67" s="3"/>
    </row>
    <row r="68" spans="1:10" ht="15.75" thickBot="1" x14ac:dyDescent="0.3">
      <c r="A68" s="3"/>
      <c r="B68" s="11" t="s">
        <v>390</v>
      </c>
      <c r="C68" s="13">
        <v>0</v>
      </c>
      <c r="D68" s="13">
        <v>0</v>
      </c>
      <c r="E68" s="13">
        <f t="shared" si="0"/>
        <v>0</v>
      </c>
      <c r="F68" s="3"/>
      <c r="G68" s="18"/>
      <c r="H68" s="19"/>
      <c r="I68" s="3"/>
      <c r="J68" s="3"/>
    </row>
    <row r="69" spans="1:10" x14ac:dyDescent="0.2">
      <c r="A69" s="3"/>
      <c r="B69" s="3"/>
      <c r="C69" s="3"/>
      <c r="D69" s="3"/>
      <c r="E69" s="3"/>
      <c r="F69" s="3"/>
      <c r="G69" s="3"/>
      <c r="H69" s="3"/>
      <c r="I69" s="3"/>
      <c r="J69" s="3"/>
    </row>
    <row r="70" spans="1:10" x14ac:dyDescent="0.2">
      <c r="A70" s="3"/>
      <c r="B70" s="88" t="s">
        <v>428</v>
      </c>
      <c r="C70" s="3"/>
      <c r="D70" s="3"/>
      <c r="E70" s="3"/>
      <c r="F70" s="3"/>
      <c r="G70" s="3"/>
      <c r="H70" s="3"/>
      <c r="I70" s="3"/>
      <c r="J70" s="3"/>
    </row>
    <row r="71" spans="1:10" x14ac:dyDescent="0.2">
      <c r="A71" s="3"/>
      <c r="B71" s="88" t="s">
        <v>429</v>
      </c>
      <c r="C71" s="3"/>
      <c r="D71" s="3"/>
      <c r="E71" s="3"/>
      <c r="F71" s="3"/>
      <c r="G71" s="3"/>
      <c r="H71" s="3"/>
      <c r="I71" s="3"/>
      <c r="J71" s="3"/>
    </row>
    <row r="72" spans="1:10" x14ac:dyDescent="0.2">
      <c r="H72" s="89"/>
    </row>
    <row r="73" spans="1:10" x14ac:dyDescent="0.2">
      <c r="H73" s="89"/>
    </row>
    <row r="74" spans="1:10" x14ac:dyDescent="0.2">
      <c r="H74" s="89"/>
    </row>
    <row r="75" spans="1:10" x14ac:dyDescent="0.2">
      <c r="H75" s="89"/>
    </row>
    <row r="76" spans="1:10" x14ac:dyDescent="0.2">
      <c r="H76" s="89"/>
    </row>
    <row r="77" spans="1:10" x14ac:dyDescent="0.2">
      <c r="H77" s="89"/>
    </row>
    <row r="78" spans="1:10" x14ac:dyDescent="0.2">
      <c r="H78" s="89"/>
    </row>
    <row r="79" spans="1:10" x14ac:dyDescent="0.2">
      <c r="H79" s="89"/>
    </row>
    <row r="80" spans="1:10" x14ac:dyDescent="0.2">
      <c r="H80" s="89"/>
    </row>
    <row r="81" spans="8:8" x14ac:dyDescent="0.2">
      <c r="H81" s="89"/>
    </row>
    <row r="82" spans="8:8" x14ac:dyDescent="0.2">
      <c r="H82" s="89"/>
    </row>
    <row r="83" spans="8:8" x14ac:dyDescent="0.2">
      <c r="H83" s="89"/>
    </row>
    <row r="84" spans="8:8" x14ac:dyDescent="0.2">
      <c r="H84" s="89"/>
    </row>
    <row r="85" spans="8:8" x14ac:dyDescent="0.2">
      <c r="H85" s="89"/>
    </row>
    <row r="86" spans="8:8" x14ac:dyDescent="0.2">
      <c r="H86" s="89"/>
    </row>
    <row r="87" spans="8:8" x14ac:dyDescent="0.2">
      <c r="H87" s="89"/>
    </row>
    <row r="88" spans="8:8" x14ac:dyDescent="0.2">
      <c r="H88" s="89"/>
    </row>
    <row r="89" spans="8:8" x14ac:dyDescent="0.2">
      <c r="H89" s="89"/>
    </row>
    <row r="90" spans="8:8" x14ac:dyDescent="0.2">
      <c r="H90" s="89"/>
    </row>
    <row r="91" spans="8:8" x14ac:dyDescent="0.2">
      <c r="H91" s="89"/>
    </row>
    <row r="92" spans="8:8" x14ac:dyDescent="0.2">
      <c r="H92" s="89"/>
    </row>
    <row r="93" spans="8:8" x14ac:dyDescent="0.2">
      <c r="H93" s="89"/>
    </row>
    <row r="94" spans="8:8" x14ac:dyDescent="0.2">
      <c r="H94" s="89"/>
    </row>
    <row r="95" spans="8:8" x14ac:dyDescent="0.2">
      <c r="H95" s="89"/>
    </row>
    <row r="96" spans="8:8" x14ac:dyDescent="0.2">
      <c r="H96" s="89"/>
    </row>
    <row r="112" spans="3:4" x14ac:dyDescent="0.2">
      <c r="C112" s="82"/>
      <c r="D112" s="82"/>
    </row>
    <row r="113" spans="3:4" x14ac:dyDescent="0.2">
      <c r="C113" s="82"/>
      <c r="D113" s="82"/>
    </row>
    <row r="114" spans="3:4" x14ac:dyDescent="0.2">
      <c r="C114" s="82"/>
      <c r="D114" s="82"/>
    </row>
    <row r="115" spans="3:4" x14ac:dyDescent="0.2">
      <c r="C115" s="82"/>
      <c r="D115" s="82"/>
    </row>
    <row r="116" spans="3:4" x14ac:dyDescent="0.2">
      <c r="C116" s="82"/>
      <c r="D116" s="82"/>
    </row>
    <row r="117" spans="3:4" x14ac:dyDescent="0.2">
      <c r="C117" s="82"/>
      <c r="D117" s="82"/>
    </row>
    <row r="118" spans="3:4" x14ac:dyDescent="0.2">
      <c r="C118" s="82"/>
      <c r="D118" s="82"/>
    </row>
    <row r="119" spans="3:4" x14ac:dyDescent="0.2">
      <c r="C119" s="82"/>
      <c r="D119" s="82"/>
    </row>
    <row r="120" spans="3:4" x14ac:dyDescent="0.2">
      <c r="C120" s="82"/>
      <c r="D120" s="82"/>
    </row>
    <row r="121" spans="3:4" x14ac:dyDescent="0.2">
      <c r="C121" s="82"/>
      <c r="D121" s="82"/>
    </row>
    <row r="122" spans="3:4" x14ac:dyDescent="0.2">
      <c r="C122" s="82"/>
      <c r="D122" s="82"/>
    </row>
    <row r="123" spans="3:4" x14ac:dyDescent="0.2">
      <c r="C123" s="82"/>
      <c r="D123" s="82"/>
    </row>
    <row r="124" spans="3:4" x14ac:dyDescent="0.2">
      <c r="C124" s="82"/>
      <c r="D124" s="82"/>
    </row>
    <row r="125" spans="3:4" x14ac:dyDescent="0.2">
      <c r="C125" s="82"/>
      <c r="D125" s="82"/>
    </row>
    <row r="126" spans="3:4" x14ac:dyDescent="0.2">
      <c r="C126" s="82"/>
      <c r="D126" s="82"/>
    </row>
    <row r="127" spans="3:4" x14ac:dyDescent="0.2">
      <c r="C127" s="82"/>
      <c r="D127" s="82"/>
    </row>
    <row r="128" spans="3:4" x14ac:dyDescent="0.2">
      <c r="C128" s="82"/>
      <c r="D128" s="82"/>
    </row>
    <row r="129" spans="3:4" x14ac:dyDescent="0.2">
      <c r="C129" s="82"/>
      <c r="D129" s="82"/>
    </row>
    <row r="130" spans="3:4" x14ac:dyDescent="0.2">
      <c r="C130" s="82"/>
      <c r="D130" s="82"/>
    </row>
    <row r="131" spans="3:4" x14ac:dyDescent="0.2">
      <c r="C131" s="82"/>
      <c r="D131" s="82"/>
    </row>
    <row r="132" spans="3:4" x14ac:dyDescent="0.2">
      <c r="C132" s="82"/>
      <c r="D132" s="82"/>
    </row>
    <row r="133" spans="3:4" x14ac:dyDescent="0.2">
      <c r="C133" s="82"/>
      <c r="D133" s="82"/>
    </row>
    <row r="134" spans="3:4" x14ac:dyDescent="0.2">
      <c r="C134" s="82"/>
      <c r="D134" s="82"/>
    </row>
    <row r="135" spans="3:4" x14ac:dyDescent="0.2">
      <c r="C135" s="82"/>
      <c r="D135" s="82"/>
    </row>
    <row r="136" spans="3:4" x14ac:dyDescent="0.2">
      <c r="C136" s="82"/>
      <c r="D136" s="82"/>
    </row>
    <row r="137" spans="3:4" x14ac:dyDescent="0.2">
      <c r="C137" s="82"/>
      <c r="D137" s="82"/>
    </row>
    <row r="138" spans="3:4" x14ac:dyDescent="0.2">
      <c r="C138" s="82"/>
      <c r="D138" s="82"/>
    </row>
    <row r="139" spans="3:4" x14ac:dyDescent="0.2">
      <c r="C139" s="82"/>
      <c r="D139" s="82"/>
    </row>
    <row r="140" spans="3:4" x14ac:dyDescent="0.2">
      <c r="C140" s="82"/>
      <c r="D140" s="82"/>
    </row>
    <row r="141" spans="3:4" x14ac:dyDescent="0.2">
      <c r="C141" s="82"/>
      <c r="D141" s="82"/>
    </row>
    <row r="142" spans="3:4" x14ac:dyDescent="0.2">
      <c r="C142" s="82"/>
      <c r="D142" s="82"/>
    </row>
    <row r="143" spans="3:4" x14ac:dyDescent="0.2">
      <c r="C143" s="82"/>
      <c r="D143" s="82"/>
    </row>
    <row r="144" spans="3:4" x14ac:dyDescent="0.2">
      <c r="C144" s="82"/>
      <c r="D144" s="82"/>
    </row>
    <row r="145" spans="3:4" x14ac:dyDescent="0.2">
      <c r="C145" s="82"/>
      <c r="D145" s="82"/>
    </row>
    <row r="146" spans="3:4" x14ac:dyDescent="0.2">
      <c r="C146" s="82"/>
      <c r="D146" s="82"/>
    </row>
  </sheetData>
  <mergeCells count="1">
    <mergeCell ref="G53:I53"/>
  </mergeCells>
  <pageMargins left="0.7" right="0.7" top="0.75" bottom="0.75" header="0.3" footer="0.3"/>
  <pageSetup paperSize="9" orientation="portrait" verticalDpi="0" r:id="rId1"/>
  <rowBreaks count="1" manualBreakCount="1">
    <brk id="40"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7B69-8736-4CD3-ABF3-583763EDC09D}">
  <dimension ref="A1:H230"/>
  <sheetViews>
    <sheetView workbookViewId="0">
      <selection activeCell="I10" sqref="I10"/>
    </sheetView>
    <sheetView workbookViewId="1"/>
  </sheetViews>
  <sheetFormatPr defaultRowHeight="15" x14ac:dyDescent="0.25"/>
  <cols>
    <col min="1" max="1" width="26.28515625" bestFit="1" customWidth="1"/>
    <col min="2" max="2" width="11.42578125" bestFit="1" customWidth="1"/>
    <col min="3" max="3" width="15" bestFit="1" customWidth="1"/>
    <col min="4" max="4" width="11" bestFit="1" customWidth="1"/>
    <col min="5" max="5" width="36" bestFit="1" customWidth="1"/>
    <col min="6" max="6" width="15" bestFit="1" customWidth="1"/>
    <col min="7" max="7" width="18.7109375" bestFit="1" customWidth="1"/>
    <col min="8" max="8" width="11" bestFit="1" customWidth="1"/>
  </cols>
  <sheetData>
    <row r="1" spans="1:8" x14ac:dyDescent="0.25">
      <c r="A1" t="s">
        <v>133</v>
      </c>
      <c r="B1" t="s">
        <v>433</v>
      </c>
      <c r="C1" t="s">
        <v>432</v>
      </c>
      <c r="D1" t="s">
        <v>435</v>
      </c>
      <c r="E1" t="s">
        <v>6</v>
      </c>
      <c r="F1" t="s">
        <v>479</v>
      </c>
      <c r="G1" t="s">
        <v>6</v>
      </c>
      <c r="H1" t="s">
        <v>436</v>
      </c>
    </row>
    <row r="2" spans="1:8" x14ac:dyDescent="0.25">
      <c r="A2" t="s">
        <v>134</v>
      </c>
      <c r="B2">
        <v>6.67</v>
      </c>
      <c r="C2">
        <v>6.67</v>
      </c>
      <c r="D2">
        <v>6</v>
      </c>
      <c r="E2" t="s">
        <v>9</v>
      </c>
      <c r="F2">
        <v>6</v>
      </c>
      <c r="G2" t="s">
        <v>9</v>
      </c>
      <c r="H2">
        <v>6</v>
      </c>
    </row>
    <row r="3" spans="1:8" x14ac:dyDescent="0.25">
      <c r="A3" t="s">
        <v>135</v>
      </c>
      <c r="B3">
        <v>5.48</v>
      </c>
      <c r="C3">
        <v>5.46</v>
      </c>
      <c r="D3">
        <v>6</v>
      </c>
      <c r="E3" t="s">
        <v>13</v>
      </c>
      <c r="F3">
        <v>6</v>
      </c>
      <c r="G3" t="s">
        <v>13</v>
      </c>
      <c r="H3">
        <v>6</v>
      </c>
    </row>
    <row r="4" spans="1:8" x14ac:dyDescent="0.25">
      <c r="A4" t="s">
        <v>136</v>
      </c>
      <c r="B4">
        <v>8.2100000000000009</v>
      </c>
      <c r="C4">
        <v>8.1999999999999993</v>
      </c>
      <c r="D4">
        <v>8.3000000000000007</v>
      </c>
      <c r="E4" t="s">
        <v>16</v>
      </c>
      <c r="F4">
        <v>5</v>
      </c>
      <c r="G4" t="s">
        <v>16</v>
      </c>
      <c r="H4">
        <v>5</v>
      </c>
    </row>
    <row r="5" spans="1:8" x14ac:dyDescent="0.25">
      <c r="A5" t="s">
        <v>12</v>
      </c>
      <c r="B5">
        <v>0.34</v>
      </c>
      <c r="C5">
        <v>0.34</v>
      </c>
      <c r="D5">
        <v>0.3</v>
      </c>
      <c r="E5" t="s">
        <v>19</v>
      </c>
      <c r="F5">
        <v>5</v>
      </c>
      <c r="G5" t="s">
        <v>366</v>
      </c>
      <c r="H5">
        <v>5</v>
      </c>
    </row>
    <row r="6" spans="1:8" x14ac:dyDescent="0.25">
      <c r="A6" t="s">
        <v>64</v>
      </c>
      <c r="B6">
        <v>5.09</v>
      </c>
      <c r="C6">
        <v>5.08</v>
      </c>
      <c r="D6">
        <v>3</v>
      </c>
      <c r="E6" t="s">
        <v>21</v>
      </c>
      <c r="F6">
        <v>5</v>
      </c>
      <c r="G6" t="s">
        <v>367</v>
      </c>
      <c r="H6">
        <v>5</v>
      </c>
    </row>
    <row r="7" spans="1:8" x14ac:dyDescent="0.25">
      <c r="A7" t="s">
        <v>20</v>
      </c>
      <c r="B7">
        <v>1.7</v>
      </c>
      <c r="C7">
        <v>1.76</v>
      </c>
      <c r="D7">
        <v>3</v>
      </c>
      <c r="E7" t="s">
        <v>23</v>
      </c>
      <c r="F7">
        <v>9</v>
      </c>
      <c r="G7" t="s">
        <v>23</v>
      </c>
      <c r="H7">
        <v>9</v>
      </c>
    </row>
    <row r="8" spans="1:8" x14ac:dyDescent="0.25">
      <c r="A8" t="s">
        <v>17</v>
      </c>
      <c r="B8">
        <v>0.62</v>
      </c>
      <c r="C8">
        <v>0.72</v>
      </c>
      <c r="D8">
        <v>0.7</v>
      </c>
      <c r="E8" t="s">
        <v>25</v>
      </c>
      <c r="F8">
        <v>6</v>
      </c>
      <c r="G8" t="s">
        <v>369</v>
      </c>
      <c r="H8">
        <v>6</v>
      </c>
    </row>
    <row r="9" spans="1:8" x14ac:dyDescent="0.25">
      <c r="A9" t="s">
        <v>137</v>
      </c>
      <c r="B9">
        <v>0.59</v>
      </c>
      <c r="C9">
        <v>0.64</v>
      </c>
      <c r="D9">
        <v>0.7</v>
      </c>
      <c r="E9" t="s">
        <v>28</v>
      </c>
      <c r="F9">
        <v>8</v>
      </c>
      <c r="G9" t="s">
        <v>28</v>
      </c>
      <c r="H9">
        <v>8</v>
      </c>
    </row>
    <row r="10" spans="1:8" x14ac:dyDescent="0.25">
      <c r="A10" t="s">
        <v>138</v>
      </c>
      <c r="B10">
        <v>0.02</v>
      </c>
      <c r="C10">
        <v>0.2</v>
      </c>
      <c r="D10">
        <v>0.4</v>
      </c>
      <c r="E10" t="s">
        <v>29</v>
      </c>
      <c r="F10">
        <v>9</v>
      </c>
      <c r="G10" t="s">
        <v>29</v>
      </c>
      <c r="H10">
        <v>9</v>
      </c>
    </row>
    <row r="11" spans="1:8" x14ac:dyDescent="0.25">
      <c r="A11" t="s">
        <v>15</v>
      </c>
      <c r="B11">
        <v>0.11</v>
      </c>
      <c r="C11">
        <v>0.28000000000000003</v>
      </c>
      <c r="D11">
        <v>0.9</v>
      </c>
      <c r="E11" t="s">
        <v>31</v>
      </c>
      <c r="F11">
        <v>6</v>
      </c>
      <c r="G11" t="s">
        <v>31</v>
      </c>
      <c r="H11">
        <v>6</v>
      </c>
    </row>
    <row r="12" spans="1:8" x14ac:dyDescent="0.25">
      <c r="E12" t="s">
        <v>33</v>
      </c>
      <c r="F12">
        <v>9</v>
      </c>
      <c r="G12" t="s">
        <v>33</v>
      </c>
      <c r="H12">
        <v>9</v>
      </c>
    </row>
    <row r="13" spans="1:8" x14ac:dyDescent="0.25">
      <c r="E13" t="s">
        <v>35</v>
      </c>
      <c r="F13">
        <v>8</v>
      </c>
      <c r="G13" t="s">
        <v>35</v>
      </c>
      <c r="H13">
        <v>8</v>
      </c>
    </row>
    <row r="14" spans="1:8" x14ac:dyDescent="0.25">
      <c r="E14" t="s">
        <v>37</v>
      </c>
      <c r="F14">
        <v>6</v>
      </c>
      <c r="G14" t="s">
        <v>37</v>
      </c>
      <c r="H14">
        <v>6</v>
      </c>
    </row>
    <row r="15" spans="1:8" x14ac:dyDescent="0.25">
      <c r="E15" t="s">
        <v>39</v>
      </c>
      <c r="F15">
        <v>9</v>
      </c>
      <c r="G15" t="s">
        <v>372</v>
      </c>
      <c r="H15">
        <v>9</v>
      </c>
    </row>
    <row r="16" spans="1:8" x14ac:dyDescent="0.25">
      <c r="E16" t="s">
        <v>40</v>
      </c>
      <c r="F16">
        <v>8</v>
      </c>
      <c r="G16" t="s">
        <v>40</v>
      </c>
      <c r="H16">
        <v>8</v>
      </c>
    </row>
    <row r="17" spans="5:8" x14ac:dyDescent="0.25">
      <c r="E17" t="s">
        <v>41</v>
      </c>
      <c r="F17">
        <v>10</v>
      </c>
      <c r="G17" t="s">
        <v>373</v>
      </c>
      <c r="H17">
        <v>10</v>
      </c>
    </row>
    <row r="18" spans="5:8" x14ac:dyDescent="0.25">
      <c r="E18" t="s">
        <v>42</v>
      </c>
      <c r="F18">
        <v>1</v>
      </c>
      <c r="G18" t="s">
        <v>42</v>
      </c>
      <c r="H18">
        <v>1</v>
      </c>
    </row>
    <row r="19" spans="5:8" x14ac:dyDescent="0.25">
      <c r="E19" t="s">
        <v>43</v>
      </c>
      <c r="F19">
        <v>5</v>
      </c>
      <c r="G19" t="s">
        <v>374</v>
      </c>
      <c r="H19">
        <v>5</v>
      </c>
    </row>
    <row r="20" spans="5:8" x14ac:dyDescent="0.25">
      <c r="E20" t="s">
        <v>44</v>
      </c>
      <c r="F20">
        <v>3</v>
      </c>
      <c r="G20" t="s">
        <v>44</v>
      </c>
      <c r="H20">
        <v>3</v>
      </c>
    </row>
    <row r="21" spans="5:8" x14ac:dyDescent="0.25">
      <c r="E21" t="s">
        <v>45</v>
      </c>
      <c r="F21">
        <v>1</v>
      </c>
      <c r="G21" t="s">
        <v>45</v>
      </c>
      <c r="H21">
        <v>1</v>
      </c>
    </row>
    <row r="22" spans="5:8" x14ac:dyDescent="0.25">
      <c r="E22" t="s">
        <v>46</v>
      </c>
      <c r="F22">
        <v>1</v>
      </c>
      <c r="G22" t="s">
        <v>375</v>
      </c>
      <c r="H22">
        <v>1</v>
      </c>
    </row>
    <row r="23" spans="5:8" x14ac:dyDescent="0.25">
      <c r="E23" t="s">
        <v>47</v>
      </c>
      <c r="F23">
        <v>1</v>
      </c>
      <c r="G23" t="s">
        <v>47</v>
      </c>
      <c r="H23">
        <v>1</v>
      </c>
    </row>
    <row r="24" spans="5:8" x14ac:dyDescent="0.25">
      <c r="E24" t="s">
        <v>48</v>
      </c>
      <c r="F24">
        <v>1</v>
      </c>
    </row>
    <row r="25" spans="5:8" x14ac:dyDescent="0.25">
      <c r="E25" t="s">
        <v>49</v>
      </c>
      <c r="F25">
        <v>3</v>
      </c>
      <c r="G25" t="s">
        <v>376</v>
      </c>
      <c r="H25">
        <v>3</v>
      </c>
    </row>
    <row r="26" spans="5:8" x14ac:dyDescent="0.25">
      <c r="E26" t="s">
        <v>50</v>
      </c>
      <c r="F26">
        <v>6</v>
      </c>
      <c r="G26" t="s">
        <v>50</v>
      </c>
      <c r="H26">
        <v>6</v>
      </c>
    </row>
    <row r="27" spans="5:8" x14ac:dyDescent="0.25">
      <c r="E27" t="s">
        <v>51</v>
      </c>
      <c r="F27">
        <v>1</v>
      </c>
      <c r="G27" t="s">
        <v>377</v>
      </c>
      <c r="H27">
        <v>1</v>
      </c>
    </row>
    <row r="28" spans="5:8" x14ac:dyDescent="0.25">
      <c r="E28" t="s">
        <v>52</v>
      </c>
      <c r="F28">
        <v>1</v>
      </c>
      <c r="G28" t="s">
        <v>52</v>
      </c>
      <c r="H28">
        <v>1</v>
      </c>
    </row>
    <row r="29" spans="5:8" x14ac:dyDescent="0.25">
      <c r="E29" t="s">
        <v>53</v>
      </c>
      <c r="F29">
        <v>3</v>
      </c>
      <c r="G29" t="s">
        <v>378</v>
      </c>
      <c r="H29">
        <v>3</v>
      </c>
    </row>
    <row r="30" spans="5:8" x14ac:dyDescent="0.25">
      <c r="E30" t="s">
        <v>54</v>
      </c>
      <c r="F30">
        <v>3</v>
      </c>
      <c r="G30" t="s">
        <v>379</v>
      </c>
      <c r="H30">
        <v>3</v>
      </c>
    </row>
    <row r="31" spans="5:8" x14ac:dyDescent="0.25">
      <c r="E31" t="s">
        <v>55</v>
      </c>
      <c r="F31">
        <v>3</v>
      </c>
    </row>
    <row r="32" spans="5:8" x14ac:dyDescent="0.25">
      <c r="E32" t="s">
        <v>56</v>
      </c>
      <c r="F32">
        <v>2</v>
      </c>
      <c r="G32" t="s">
        <v>380</v>
      </c>
      <c r="H32">
        <v>2</v>
      </c>
    </row>
    <row r="33" spans="5:8" x14ac:dyDescent="0.25">
      <c r="E33" t="s">
        <v>57</v>
      </c>
      <c r="F33">
        <v>1</v>
      </c>
      <c r="G33" t="s">
        <v>57</v>
      </c>
      <c r="H33">
        <v>1</v>
      </c>
    </row>
    <row r="34" spans="5:8" x14ac:dyDescent="0.25">
      <c r="E34" t="s">
        <v>58</v>
      </c>
      <c r="F34">
        <v>1</v>
      </c>
      <c r="G34" t="s">
        <v>58</v>
      </c>
      <c r="H34">
        <v>1</v>
      </c>
    </row>
    <row r="35" spans="5:8" x14ac:dyDescent="0.25">
      <c r="E35" t="s">
        <v>59</v>
      </c>
      <c r="F35">
        <v>3</v>
      </c>
      <c r="G35" t="s">
        <v>59</v>
      </c>
      <c r="H35">
        <v>3</v>
      </c>
    </row>
    <row r="36" spans="5:8" x14ac:dyDescent="0.25">
      <c r="E36" t="s">
        <v>60</v>
      </c>
      <c r="F36">
        <v>3</v>
      </c>
      <c r="G36" t="s">
        <v>60</v>
      </c>
      <c r="H36">
        <v>3</v>
      </c>
    </row>
    <row r="37" spans="5:8" x14ac:dyDescent="0.25">
      <c r="E37" t="s">
        <v>61</v>
      </c>
      <c r="F37">
        <v>3</v>
      </c>
      <c r="G37" t="s">
        <v>61</v>
      </c>
      <c r="H37">
        <v>3</v>
      </c>
    </row>
    <row r="38" spans="5:8" x14ac:dyDescent="0.25">
      <c r="E38" t="s">
        <v>62</v>
      </c>
      <c r="F38">
        <v>1</v>
      </c>
      <c r="G38" t="s">
        <v>62</v>
      </c>
      <c r="H38">
        <v>1</v>
      </c>
    </row>
    <row r="39" spans="5:8" x14ac:dyDescent="0.25">
      <c r="E39" t="s">
        <v>63</v>
      </c>
      <c r="F39">
        <v>5</v>
      </c>
      <c r="G39" t="s">
        <v>63</v>
      </c>
      <c r="H39">
        <v>5</v>
      </c>
    </row>
    <row r="40" spans="5:8" x14ac:dyDescent="0.25">
      <c r="E40" t="s">
        <v>65</v>
      </c>
      <c r="F40">
        <v>1</v>
      </c>
      <c r="G40" t="s">
        <v>65</v>
      </c>
      <c r="H40">
        <v>1</v>
      </c>
    </row>
    <row r="41" spans="5:8" x14ac:dyDescent="0.25">
      <c r="E41" t="s">
        <v>66</v>
      </c>
      <c r="F41">
        <v>1</v>
      </c>
      <c r="G41" t="s">
        <v>66</v>
      </c>
      <c r="H41">
        <v>1</v>
      </c>
    </row>
    <row r="42" spans="5:8" x14ac:dyDescent="0.25">
      <c r="E42" t="s">
        <v>67</v>
      </c>
      <c r="F42">
        <v>1</v>
      </c>
      <c r="G42" t="s">
        <v>381</v>
      </c>
      <c r="H42">
        <v>1</v>
      </c>
    </row>
    <row r="43" spans="5:8" x14ac:dyDescent="0.25">
      <c r="E43" t="s">
        <v>68</v>
      </c>
      <c r="F43">
        <v>1</v>
      </c>
      <c r="G43" t="s">
        <v>68</v>
      </c>
      <c r="H43">
        <v>1</v>
      </c>
    </row>
    <row r="44" spans="5:8" x14ac:dyDescent="0.25">
      <c r="E44" t="s">
        <v>69</v>
      </c>
      <c r="F44">
        <v>1</v>
      </c>
      <c r="G44" t="s">
        <v>382</v>
      </c>
      <c r="H44">
        <v>1</v>
      </c>
    </row>
    <row r="45" spans="5:8" x14ac:dyDescent="0.25">
      <c r="E45" t="s">
        <v>70</v>
      </c>
      <c r="F45">
        <v>5</v>
      </c>
      <c r="G45" t="s">
        <v>70</v>
      </c>
      <c r="H45">
        <v>5</v>
      </c>
    </row>
    <row r="46" spans="5:8" x14ac:dyDescent="0.25">
      <c r="E46" t="s">
        <v>71</v>
      </c>
      <c r="F46">
        <v>2</v>
      </c>
      <c r="G46" t="s">
        <v>71</v>
      </c>
      <c r="H46">
        <v>2</v>
      </c>
    </row>
    <row r="47" spans="5:8" x14ac:dyDescent="0.25">
      <c r="E47" t="s">
        <v>72</v>
      </c>
      <c r="F47">
        <v>5</v>
      </c>
      <c r="G47" t="s">
        <v>72</v>
      </c>
      <c r="H47">
        <v>5</v>
      </c>
    </row>
    <row r="48" spans="5:8" x14ac:dyDescent="0.25">
      <c r="E48" t="s">
        <v>73</v>
      </c>
      <c r="F48">
        <v>5</v>
      </c>
      <c r="G48" t="s">
        <v>73</v>
      </c>
      <c r="H48">
        <v>5</v>
      </c>
    </row>
    <row r="49" spans="5:8" x14ac:dyDescent="0.25">
      <c r="E49" t="s">
        <v>74</v>
      </c>
      <c r="F49">
        <v>5</v>
      </c>
      <c r="G49" t="s">
        <v>74</v>
      </c>
      <c r="H49">
        <v>5</v>
      </c>
    </row>
    <row r="50" spans="5:8" x14ac:dyDescent="0.25">
      <c r="E50" t="s">
        <v>75</v>
      </c>
      <c r="F50">
        <v>3</v>
      </c>
      <c r="G50" t="s">
        <v>75</v>
      </c>
      <c r="H50">
        <v>3</v>
      </c>
    </row>
    <row r="51" spans="5:8" x14ac:dyDescent="0.25">
      <c r="E51" t="s">
        <v>76</v>
      </c>
      <c r="F51">
        <v>3</v>
      </c>
    </row>
    <row r="52" spans="5:8" x14ac:dyDescent="0.25">
      <c r="E52" t="s">
        <v>77</v>
      </c>
      <c r="F52">
        <v>1</v>
      </c>
      <c r="G52" t="s">
        <v>383</v>
      </c>
      <c r="H52">
        <v>1</v>
      </c>
    </row>
    <row r="53" spans="5:8" x14ac:dyDescent="0.25">
      <c r="E53" t="s">
        <v>78</v>
      </c>
      <c r="F53">
        <v>1</v>
      </c>
      <c r="G53" t="s">
        <v>78</v>
      </c>
      <c r="H53">
        <v>1</v>
      </c>
    </row>
    <row r="54" spans="5:8" x14ac:dyDescent="0.25">
      <c r="E54" t="s">
        <v>79</v>
      </c>
      <c r="F54">
        <v>1</v>
      </c>
      <c r="G54" t="s">
        <v>79</v>
      </c>
      <c r="H54">
        <v>1</v>
      </c>
    </row>
    <row r="55" spans="5:8" x14ac:dyDescent="0.25">
      <c r="E55" t="s">
        <v>80</v>
      </c>
      <c r="F55">
        <v>1</v>
      </c>
      <c r="G55" t="s">
        <v>384</v>
      </c>
      <c r="H55">
        <v>1</v>
      </c>
    </row>
    <row r="56" spans="5:8" x14ac:dyDescent="0.25">
      <c r="E56" t="s">
        <v>81</v>
      </c>
      <c r="F56">
        <v>2.5</v>
      </c>
      <c r="G56" t="s">
        <v>81</v>
      </c>
      <c r="H56">
        <v>2.5</v>
      </c>
    </row>
    <row r="57" spans="5:8" x14ac:dyDescent="0.25">
      <c r="E57" t="s">
        <v>83</v>
      </c>
      <c r="F57">
        <v>2.5</v>
      </c>
      <c r="G57" t="s">
        <v>83</v>
      </c>
      <c r="H57">
        <v>2.5</v>
      </c>
    </row>
    <row r="58" spans="5:8" x14ac:dyDescent="0.25">
      <c r="E58" t="s">
        <v>84</v>
      </c>
      <c r="F58">
        <v>8</v>
      </c>
      <c r="G58" t="s">
        <v>385</v>
      </c>
      <c r="H58">
        <v>8</v>
      </c>
    </row>
    <row r="59" spans="5:8" x14ac:dyDescent="0.25">
      <c r="G59" t="s">
        <v>386</v>
      </c>
      <c r="H59">
        <v>8</v>
      </c>
    </row>
    <row r="60" spans="5:8" x14ac:dyDescent="0.25">
      <c r="E60" t="s">
        <v>85</v>
      </c>
      <c r="F60">
        <v>2.5</v>
      </c>
      <c r="G60" t="s">
        <v>387</v>
      </c>
      <c r="H60">
        <v>2.5</v>
      </c>
    </row>
    <row r="61" spans="5:8" x14ac:dyDescent="0.25">
      <c r="E61" t="s">
        <v>86</v>
      </c>
      <c r="F61">
        <v>3</v>
      </c>
      <c r="G61" t="s">
        <v>86</v>
      </c>
      <c r="H61">
        <v>3</v>
      </c>
    </row>
    <row r="62" spans="5:8" x14ac:dyDescent="0.25">
      <c r="E62" t="s">
        <v>144</v>
      </c>
      <c r="F62">
        <v>1</v>
      </c>
      <c r="G62" t="s">
        <v>388</v>
      </c>
      <c r="H62">
        <v>1</v>
      </c>
    </row>
    <row r="63" spans="5:8" x14ac:dyDescent="0.25">
      <c r="E63" t="s">
        <v>145</v>
      </c>
      <c r="F63">
        <v>1</v>
      </c>
      <c r="G63" t="s">
        <v>389</v>
      </c>
      <c r="H63">
        <v>1</v>
      </c>
    </row>
    <row r="64" spans="5:8" x14ac:dyDescent="0.25">
      <c r="E64" t="s">
        <v>146</v>
      </c>
      <c r="F64">
        <v>1</v>
      </c>
      <c r="G64" t="s">
        <v>390</v>
      </c>
      <c r="H64">
        <v>1</v>
      </c>
    </row>
    <row r="65" spans="5:6" x14ac:dyDescent="0.25">
      <c r="E65" t="s">
        <v>147</v>
      </c>
      <c r="F65">
        <v>1</v>
      </c>
    </row>
    <row r="66" spans="5:6" x14ac:dyDescent="0.25">
      <c r="E66" t="s">
        <v>148</v>
      </c>
      <c r="F66">
        <v>1</v>
      </c>
    </row>
    <row r="67" spans="5:6" x14ac:dyDescent="0.25">
      <c r="E67" t="s">
        <v>149</v>
      </c>
      <c r="F67">
        <v>1</v>
      </c>
    </row>
    <row r="68" spans="5:6" x14ac:dyDescent="0.25">
      <c r="E68" t="s">
        <v>150</v>
      </c>
      <c r="F68">
        <v>1</v>
      </c>
    </row>
    <row r="69" spans="5:6" x14ac:dyDescent="0.25">
      <c r="E69" t="s">
        <v>151</v>
      </c>
      <c r="F69">
        <v>1</v>
      </c>
    </row>
    <row r="70" spans="5:6" x14ac:dyDescent="0.25">
      <c r="E70" t="s">
        <v>152</v>
      </c>
      <c r="F70">
        <v>1</v>
      </c>
    </row>
    <row r="71" spans="5:6" x14ac:dyDescent="0.25">
      <c r="E71" t="s">
        <v>153</v>
      </c>
      <c r="F71">
        <v>1</v>
      </c>
    </row>
    <row r="72" spans="5:6" x14ac:dyDescent="0.25">
      <c r="E72" t="s">
        <v>154</v>
      </c>
      <c r="F72">
        <v>1</v>
      </c>
    </row>
    <row r="73" spans="5:6" x14ac:dyDescent="0.25">
      <c r="E73" t="s">
        <v>155</v>
      </c>
      <c r="F73">
        <v>1</v>
      </c>
    </row>
    <row r="74" spans="5:6" x14ac:dyDescent="0.25">
      <c r="E74" t="s">
        <v>156</v>
      </c>
      <c r="F74">
        <v>1</v>
      </c>
    </row>
    <row r="75" spans="5:6" x14ac:dyDescent="0.25">
      <c r="E75" t="s">
        <v>157</v>
      </c>
      <c r="F75">
        <v>1</v>
      </c>
    </row>
    <row r="76" spans="5:6" x14ac:dyDescent="0.25">
      <c r="E76" t="s">
        <v>158</v>
      </c>
      <c r="F76">
        <v>1</v>
      </c>
    </row>
    <row r="77" spans="5:6" x14ac:dyDescent="0.25">
      <c r="E77" t="s">
        <v>159</v>
      </c>
      <c r="F77">
        <v>1</v>
      </c>
    </row>
    <row r="78" spans="5:6" x14ac:dyDescent="0.25">
      <c r="E78" t="s">
        <v>160</v>
      </c>
      <c r="F78">
        <v>1</v>
      </c>
    </row>
    <row r="79" spans="5:6" x14ac:dyDescent="0.25">
      <c r="E79" t="s">
        <v>161</v>
      </c>
      <c r="F79">
        <v>1</v>
      </c>
    </row>
    <row r="80" spans="5:6" x14ac:dyDescent="0.25">
      <c r="E80" t="s">
        <v>162</v>
      </c>
      <c r="F80">
        <v>1</v>
      </c>
    </row>
    <row r="81" spans="5:6" x14ac:dyDescent="0.25">
      <c r="E81" t="s">
        <v>163</v>
      </c>
      <c r="F81">
        <v>1</v>
      </c>
    </row>
    <row r="82" spans="5:6" x14ac:dyDescent="0.25">
      <c r="E82" t="s">
        <v>164</v>
      </c>
      <c r="F82">
        <v>1</v>
      </c>
    </row>
    <row r="83" spans="5:6" x14ac:dyDescent="0.25">
      <c r="E83" t="s">
        <v>165</v>
      </c>
      <c r="F83">
        <v>1</v>
      </c>
    </row>
    <row r="84" spans="5:6" x14ac:dyDescent="0.25">
      <c r="E84" t="s">
        <v>166</v>
      </c>
      <c r="F84">
        <v>1</v>
      </c>
    </row>
    <row r="85" spans="5:6" x14ac:dyDescent="0.25">
      <c r="E85" t="s">
        <v>167</v>
      </c>
      <c r="F85">
        <v>1</v>
      </c>
    </row>
    <row r="86" spans="5:6" x14ac:dyDescent="0.25">
      <c r="E86" t="s">
        <v>168</v>
      </c>
      <c r="F86">
        <v>1</v>
      </c>
    </row>
    <row r="87" spans="5:6" x14ac:dyDescent="0.25">
      <c r="E87" t="s">
        <v>169</v>
      </c>
      <c r="F87">
        <v>1</v>
      </c>
    </row>
    <row r="88" spans="5:6" x14ac:dyDescent="0.25">
      <c r="E88" t="s">
        <v>170</v>
      </c>
      <c r="F88">
        <v>1</v>
      </c>
    </row>
    <row r="89" spans="5:6" x14ac:dyDescent="0.25">
      <c r="E89" t="s">
        <v>171</v>
      </c>
      <c r="F89">
        <v>1</v>
      </c>
    </row>
    <row r="90" spans="5:6" x14ac:dyDescent="0.25">
      <c r="E90" t="s">
        <v>172</v>
      </c>
      <c r="F90">
        <v>1</v>
      </c>
    </row>
    <row r="91" spans="5:6" x14ac:dyDescent="0.25">
      <c r="E91" t="s">
        <v>173</v>
      </c>
      <c r="F91">
        <v>1</v>
      </c>
    </row>
    <row r="92" spans="5:6" x14ac:dyDescent="0.25">
      <c r="E92" t="s">
        <v>174</v>
      </c>
      <c r="F92">
        <v>1</v>
      </c>
    </row>
    <row r="93" spans="5:6" x14ac:dyDescent="0.25">
      <c r="E93" t="s">
        <v>175</v>
      </c>
      <c r="F93">
        <v>1</v>
      </c>
    </row>
    <row r="94" spans="5:6" x14ac:dyDescent="0.25">
      <c r="E94" t="s">
        <v>176</v>
      </c>
      <c r="F94">
        <v>1</v>
      </c>
    </row>
    <row r="95" spans="5:6" x14ac:dyDescent="0.25">
      <c r="E95" t="s">
        <v>177</v>
      </c>
      <c r="F95">
        <v>1</v>
      </c>
    </row>
    <row r="96" spans="5:6" x14ac:dyDescent="0.25">
      <c r="E96" t="s">
        <v>437</v>
      </c>
      <c r="F96">
        <v>1</v>
      </c>
    </row>
    <row r="97" spans="5:6" x14ac:dyDescent="0.25">
      <c r="E97" t="s">
        <v>438</v>
      </c>
      <c r="F97">
        <v>1</v>
      </c>
    </row>
    <row r="98" spans="5:6" x14ac:dyDescent="0.25">
      <c r="E98" t="s">
        <v>439</v>
      </c>
      <c r="F98">
        <v>1</v>
      </c>
    </row>
    <row r="99" spans="5:6" x14ac:dyDescent="0.25">
      <c r="E99" t="s">
        <v>440</v>
      </c>
      <c r="F99">
        <v>1</v>
      </c>
    </row>
    <row r="100" spans="5:6" x14ac:dyDescent="0.25">
      <c r="E100" t="s">
        <v>441</v>
      </c>
      <c r="F100">
        <v>1</v>
      </c>
    </row>
    <row r="101" spans="5:6" x14ac:dyDescent="0.25">
      <c r="E101" t="s">
        <v>442</v>
      </c>
      <c r="F101">
        <v>1</v>
      </c>
    </row>
    <row r="102" spans="5:6" x14ac:dyDescent="0.25">
      <c r="E102" t="s">
        <v>443</v>
      </c>
      <c r="F102">
        <v>1</v>
      </c>
    </row>
    <row r="103" spans="5:6" x14ac:dyDescent="0.25">
      <c r="E103" t="s">
        <v>444</v>
      </c>
      <c r="F103">
        <v>1</v>
      </c>
    </row>
    <row r="104" spans="5:6" x14ac:dyDescent="0.25">
      <c r="E104" t="s">
        <v>445</v>
      </c>
      <c r="F104">
        <v>1</v>
      </c>
    </row>
    <row r="105" spans="5:6" x14ac:dyDescent="0.25">
      <c r="E105" t="s">
        <v>187</v>
      </c>
      <c r="F105">
        <v>1</v>
      </c>
    </row>
    <row r="106" spans="5:6" x14ac:dyDescent="0.25">
      <c r="E106" t="s">
        <v>446</v>
      </c>
      <c r="F106">
        <v>1</v>
      </c>
    </row>
    <row r="107" spans="5:6" x14ac:dyDescent="0.25">
      <c r="E107" t="s">
        <v>190</v>
      </c>
      <c r="F107">
        <v>1</v>
      </c>
    </row>
    <row r="108" spans="5:6" x14ac:dyDescent="0.25">
      <c r="E108" t="s">
        <v>447</v>
      </c>
      <c r="F108">
        <v>1</v>
      </c>
    </row>
    <row r="109" spans="5:6" x14ac:dyDescent="0.25">
      <c r="E109" t="s">
        <v>448</v>
      </c>
      <c r="F109">
        <v>1</v>
      </c>
    </row>
    <row r="110" spans="5:6" x14ac:dyDescent="0.25">
      <c r="E110" t="s">
        <v>449</v>
      </c>
      <c r="F110">
        <v>1</v>
      </c>
    </row>
    <row r="111" spans="5:6" x14ac:dyDescent="0.25">
      <c r="E111" t="s">
        <v>194</v>
      </c>
      <c r="F111">
        <v>1</v>
      </c>
    </row>
    <row r="112" spans="5:6" x14ac:dyDescent="0.25">
      <c r="E112" t="s">
        <v>195</v>
      </c>
      <c r="F112">
        <v>1</v>
      </c>
    </row>
    <row r="113" spans="5:6" x14ac:dyDescent="0.25">
      <c r="E113" t="s">
        <v>196</v>
      </c>
      <c r="F113">
        <v>1</v>
      </c>
    </row>
    <row r="114" spans="5:6" x14ac:dyDescent="0.25">
      <c r="E114" t="s">
        <v>197</v>
      </c>
      <c r="F114">
        <v>1</v>
      </c>
    </row>
    <row r="115" spans="5:6" x14ac:dyDescent="0.25">
      <c r="E115" t="s">
        <v>450</v>
      </c>
      <c r="F115">
        <v>1</v>
      </c>
    </row>
    <row r="116" spans="5:6" x14ac:dyDescent="0.25">
      <c r="E116" t="s">
        <v>451</v>
      </c>
      <c r="F116">
        <v>1</v>
      </c>
    </row>
    <row r="117" spans="5:6" x14ac:dyDescent="0.25">
      <c r="E117" t="s">
        <v>452</v>
      </c>
      <c r="F117">
        <v>1</v>
      </c>
    </row>
    <row r="118" spans="5:6" x14ac:dyDescent="0.25">
      <c r="E118" t="s">
        <v>453</v>
      </c>
      <c r="F118">
        <v>1</v>
      </c>
    </row>
    <row r="119" spans="5:6" x14ac:dyDescent="0.25">
      <c r="E119" t="s">
        <v>454</v>
      </c>
      <c r="F119">
        <v>1</v>
      </c>
    </row>
    <row r="120" spans="5:6" x14ac:dyDescent="0.25">
      <c r="E120" t="s">
        <v>455</v>
      </c>
      <c r="F120">
        <v>1</v>
      </c>
    </row>
    <row r="121" spans="5:6" x14ac:dyDescent="0.25">
      <c r="E121" t="s">
        <v>204</v>
      </c>
      <c r="F121">
        <v>1</v>
      </c>
    </row>
    <row r="122" spans="5:6" x14ac:dyDescent="0.25">
      <c r="E122" t="s">
        <v>456</v>
      </c>
      <c r="F122">
        <v>1</v>
      </c>
    </row>
    <row r="123" spans="5:6" x14ac:dyDescent="0.25">
      <c r="E123" t="s">
        <v>457</v>
      </c>
      <c r="F123">
        <v>1</v>
      </c>
    </row>
    <row r="124" spans="5:6" x14ac:dyDescent="0.25">
      <c r="E124" t="s">
        <v>458</v>
      </c>
      <c r="F124">
        <v>1</v>
      </c>
    </row>
    <row r="125" spans="5:6" x14ac:dyDescent="0.25">
      <c r="E125" t="s">
        <v>208</v>
      </c>
      <c r="F125">
        <v>1</v>
      </c>
    </row>
    <row r="126" spans="5:6" x14ac:dyDescent="0.25">
      <c r="E126" t="s">
        <v>209</v>
      </c>
      <c r="F126">
        <v>1</v>
      </c>
    </row>
    <row r="127" spans="5:6" x14ac:dyDescent="0.25">
      <c r="E127" t="s">
        <v>459</v>
      </c>
      <c r="F127">
        <v>1</v>
      </c>
    </row>
    <row r="128" spans="5:6" x14ac:dyDescent="0.25">
      <c r="E128" t="s">
        <v>460</v>
      </c>
      <c r="F128">
        <v>1</v>
      </c>
    </row>
    <row r="129" spans="5:6" x14ac:dyDescent="0.25">
      <c r="E129" t="s">
        <v>461</v>
      </c>
      <c r="F129">
        <v>1</v>
      </c>
    </row>
    <row r="130" spans="5:6" x14ac:dyDescent="0.25">
      <c r="E130" t="s">
        <v>462</v>
      </c>
      <c r="F130">
        <v>1</v>
      </c>
    </row>
    <row r="131" spans="5:6" x14ac:dyDescent="0.25">
      <c r="E131" t="s">
        <v>463</v>
      </c>
      <c r="F131">
        <v>1</v>
      </c>
    </row>
    <row r="132" spans="5:6" x14ac:dyDescent="0.25">
      <c r="E132" t="s">
        <v>464</v>
      </c>
      <c r="F132">
        <v>1</v>
      </c>
    </row>
    <row r="133" spans="5:6" x14ac:dyDescent="0.25">
      <c r="E133" t="s">
        <v>465</v>
      </c>
      <c r="F133">
        <v>1</v>
      </c>
    </row>
    <row r="134" spans="5:6" x14ac:dyDescent="0.25">
      <c r="E134" t="s">
        <v>466</v>
      </c>
      <c r="F134">
        <v>1</v>
      </c>
    </row>
    <row r="135" spans="5:6" x14ac:dyDescent="0.25">
      <c r="E135" t="s">
        <v>467</v>
      </c>
      <c r="F135">
        <v>1</v>
      </c>
    </row>
    <row r="136" spans="5:6" x14ac:dyDescent="0.25">
      <c r="E136" t="s">
        <v>468</v>
      </c>
      <c r="F136">
        <v>1</v>
      </c>
    </row>
    <row r="137" spans="5:6" x14ac:dyDescent="0.25">
      <c r="E137" t="s">
        <v>469</v>
      </c>
      <c r="F137">
        <v>1</v>
      </c>
    </row>
    <row r="138" spans="5:6" x14ac:dyDescent="0.25">
      <c r="E138" t="s">
        <v>470</v>
      </c>
      <c r="F138">
        <v>1</v>
      </c>
    </row>
    <row r="139" spans="5:6" x14ac:dyDescent="0.25">
      <c r="E139" t="s">
        <v>227</v>
      </c>
      <c r="F139">
        <v>1</v>
      </c>
    </row>
    <row r="140" spans="5:6" x14ac:dyDescent="0.25">
      <c r="E140" t="s">
        <v>471</v>
      </c>
      <c r="F140">
        <v>1</v>
      </c>
    </row>
    <row r="141" spans="5:6" x14ac:dyDescent="0.25">
      <c r="E141" t="s">
        <v>472</v>
      </c>
      <c r="F141">
        <v>1</v>
      </c>
    </row>
    <row r="142" spans="5:6" x14ac:dyDescent="0.25">
      <c r="E142" t="s">
        <v>473</v>
      </c>
      <c r="F142">
        <v>1</v>
      </c>
    </row>
    <row r="143" spans="5:6" x14ac:dyDescent="0.25">
      <c r="E143" t="s">
        <v>474</v>
      </c>
      <c r="F143">
        <v>1</v>
      </c>
    </row>
    <row r="144" spans="5:6" x14ac:dyDescent="0.25">
      <c r="E144" t="s">
        <v>475</v>
      </c>
      <c r="F144">
        <v>1</v>
      </c>
    </row>
    <row r="145" spans="5:6" x14ac:dyDescent="0.25">
      <c r="E145" t="s">
        <v>476</v>
      </c>
      <c r="F145">
        <v>1</v>
      </c>
    </row>
    <row r="146" spans="5:6" x14ac:dyDescent="0.25">
      <c r="E146" t="s">
        <v>236</v>
      </c>
      <c r="F146">
        <v>1</v>
      </c>
    </row>
    <row r="147" spans="5:6" x14ac:dyDescent="0.25">
      <c r="E147" t="s">
        <v>237</v>
      </c>
      <c r="F147">
        <v>1</v>
      </c>
    </row>
    <row r="148" spans="5:6" x14ac:dyDescent="0.25">
      <c r="E148" t="s">
        <v>238</v>
      </c>
      <c r="F148">
        <v>1</v>
      </c>
    </row>
    <row r="149" spans="5:6" x14ac:dyDescent="0.25">
      <c r="E149" t="s">
        <v>240</v>
      </c>
      <c r="F149">
        <v>1</v>
      </c>
    </row>
    <row r="150" spans="5:6" x14ac:dyDescent="0.25">
      <c r="E150" t="s">
        <v>242</v>
      </c>
      <c r="F150">
        <v>1</v>
      </c>
    </row>
    <row r="151" spans="5:6" x14ac:dyDescent="0.25">
      <c r="E151" t="s">
        <v>243</v>
      </c>
      <c r="F151">
        <v>1</v>
      </c>
    </row>
    <row r="152" spans="5:6" x14ac:dyDescent="0.25">
      <c r="E152" t="s">
        <v>245</v>
      </c>
      <c r="F152">
        <v>1</v>
      </c>
    </row>
    <row r="153" spans="5:6" x14ac:dyDescent="0.25">
      <c r="E153" t="s">
        <v>246</v>
      </c>
      <c r="F153">
        <v>1</v>
      </c>
    </row>
    <row r="154" spans="5:6" x14ac:dyDescent="0.25">
      <c r="E154" t="s">
        <v>247</v>
      </c>
      <c r="F154">
        <v>1</v>
      </c>
    </row>
    <row r="155" spans="5:6" x14ac:dyDescent="0.25">
      <c r="E155" t="s">
        <v>248</v>
      </c>
      <c r="F155">
        <v>1</v>
      </c>
    </row>
    <row r="156" spans="5:6" x14ac:dyDescent="0.25">
      <c r="E156" t="s">
        <v>249</v>
      </c>
      <c r="F156">
        <v>1</v>
      </c>
    </row>
    <row r="157" spans="5:6" x14ac:dyDescent="0.25">
      <c r="E157" t="s">
        <v>250</v>
      </c>
      <c r="F157">
        <v>1</v>
      </c>
    </row>
    <row r="158" spans="5:6" x14ac:dyDescent="0.25">
      <c r="E158" t="s">
        <v>251</v>
      </c>
      <c r="F158">
        <v>1</v>
      </c>
    </row>
    <row r="159" spans="5:6" x14ac:dyDescent="0.25">
      <c r="E159" t="s">
        <v>252</v>
      </c>
      <c r="F159">
        <v>1</v>
      </c>
    </row>
    <row r="160" spans="5:6" x14ac:dyDescent="0.25">
      <c r="E160" t="s">
        <v>253</v>
      </c>
      <c r="F160">
        <v>1</v>
      </c>
    </row>
    <row r="161" spans="5:6" x14ac:dyDescent="0.25">
      <c r="E161" t="s">
        <v>254</v>
      </c>
      <c r="F161">
        <v>1</v>
      </c>
    </row>
    <row r="162" spans="5:6" x14ac:dyDescent="0.25">
      <c r="E162" t="s">
        <v>255</v>
      </c>
      <c r="F162">
        <v>1</v>
      </c>
    </row>
    <row r="163" spans="5:6" x14ac:dyDescent="0.25">
      <c r="E163" t="s">
        <v>257</v>
      </c>
      <c r="F163">
        <v>1</v>
      </c>
    </row>
    <row r="164" spans="5:6" x14ac:dyDescent="0.25">
      <c r="E164" t="s">
        <v>258</v>
      </c>
      <c r="F164">
        <v>1</v>
      </c>
    </row>
    <row r="165" spans="5:6" x14ac:dyDescent="0.25">
      <c r="E165" t="s">
        <v>259</v>
      </c>
      <c r="F165">
        <v>1</v>
      </c>
    </row>
    <row r="166" spans="5:6" x14ac:dyDescent="0.25">
      <c r="E166" t="s">
        <v>261</v>
      </c>
      <c r="F166">
        <v>1</v>
      </c>
    </row>
    <row r="167" spans="5:6" x14ac:dyDescent="0.25">
      <c r="E167" t="s">
        <v>264</v>
      </c>
      <c r="F167">
        <v>1</v>
      </c>
    </row>
    <row r="168" spans="5:6" x14ac:dyDescent="0.25">
      <c r="E168" t="s">
        <v>266</v>
      </c>
      <c r="F168">
        <v>1</v>
      </c>
    </row>
    <row r="169" spans="5:6" x14ac:dyDescent="0.25">
      <c r="E169" t="s">
        <v>267</v>
      </c>
      <c r="F169">
        <v>1</v>
      </c>
    </row>
    <row r="170" spans="5:6" x14ac:dyDescent="0.25">
      <c r="E170" t="s">
        <v>268</v>
      </c>
      <c r="F170">
        <v>1</v>
      </c>
    </row>
    <row r="171" spans="5:6" x14ac:dyDescent="0.25">
      <c r="E171" t="s">
        <v>270</v>
      </c>
      <c r="F171">
        <v>1</v>
      </c>
    </row>
    <row r="172" spans="5:6" x14ac:dyDescent="0.25">
      <c r="E172" t="s">
        <v>271</v>
      </c>
      <c r="F172">
        <v>1</v>
      </c>
    </row>
    <row r="173" spans="5:6" x14ac:dyDescent="0.25">
      <c r="E173" t="s">
        <v>272</v>
      </c>
      <c r="F173">
        <v>1</v>
      </c>
    </row>
    <row r="174" spans="5:6" x14ac:dyDescent="0.25">
      <c r="E174" t="s">
        <v>274</v>
      </c>
      <c r="F174">
        <v>1</v>
      </c>
    </row>
    <row r="175" spans="5:6" x14ac:dyDescent="0.25">
      <c r="E175" t="s">
        <v>275</v>
      </c>
      <c r="F175">
        <v>1</v>
      </c>
    </row>
    <row r="176" spans="5:6" x14ac:dyDescent="0.25">
      <c r="E176" t="s">
        <v>277</v>
      </c>
      <c r="F176">
        <v>1</v>
      </c>
    </row>
    <row r="177" spans="5:6" x14ac:dyDescent="0.25">
      <c r="E177" t="s">
        <v>239</v>
      </c>
      <c r="F177">
        <v>1</v>
      </c>
    </row>
    <row r="178" spans="5:6" x14ac:dyDescent="0.25">
      <c r="E178" t="s">
        <v>241</v>
      </c>
      <c r="F178">
        <v>1</v>
      </c>
    </row>
    <row r="179" spans="5:6" x14ac:dyDescent="0.25">
      <c r="E179" t="s">
        <v>142</v>
      </c>
      <c r="F179">
        <v>3</v>
      </c>
    </row>
    <row r="180" spans="5:6" x14ac:dyDescent="0.25">
      <c r="E180" t="s">
        <v>220</v>
      </c>
      <c r="F180">
        <v>1</v>
      </c>
    </row>
    <row r="181" spans="5:6" x14ac:dyDescent="0.25">
      <c r="E181" t="s">
        <v>256</v>
      </c>
      <c r="F181">
        <v>1</v>
      </c>
    </row>
    <row r="182" spans="5:6" x14ac:dyDescent="0.25">
      <c r="E182" t="s">
        <v>260</v>
      </c>
      <c r="F182">
        <v>1</v>
      </c>
    </row>
    <row r="183" spans="5:6" x14ac:dyDescent="0.25">
      <c r="E183" t="s">
        <v>244</v>
      </c>
      <c r="F183">
        <v>1</v>
      </c>
    </row>
    <row r="184" spans="5:6" x14ac:dyDescent="0.25">
      <c r="E184" t="s">
        <v>276</v>
      </c>
      <c r="F184">
        <v>1</v>
      </c>
    </row>
    <row r="185" spans="5:6" x14ac:dyDescent="0.25">
      <c r="E185" t="s">
        <v>262</v>
      </c>
      <c r="F185">
        <v>1</v>
      </c>
    </row>
    <row r="186" spans="5:6" x14ac:dyDescent="0.25">
      <c r="E186" t="s">
        <v>265</v>
      </c>
      <c r="F186">
        <v>1</v>
      </c>
    </row>
    <row r="187" spans="5:6" x14ac:dyDescent="0.25">
      <c r="E187" t="s">
        <v>269</v>
      </c>
      <c r="F187">
        <v>1</v>
      </c>
    </row>
    <row r="188" spans="5:6" x14ac:dyDescent="0.25">
      <c r="E188" t="s">
        <v>235</v>
      </c>
      <c r="F188">
        <v>1</v>
      </c>
    </row>
    <row r="189" spans="5:6" x14ac:dyDescent="0.25">
      <c r="E189" t="s">
        <v>189</v>
      </c>
      <c r="F189">
        <v>1</v>
      </c>
    </row>
    <row r="190" spans="5:6" x14ac:dyDescent="0.25">
      <c r="E190" t="s">
        <v>273</v>
      </c>
      <c r="F190">
        <v>1</v>
      </c>
    </row>
    <row r="191" spans="5:6" x14ac:dyDescent="0.25">
      <c r="E191" t="s">
        <v>213</v>
      </c>
      <c r="F191">
        <v>1</v>
      </c>
    </row>
    <row r="192" spans="5:6" x14ac:dyDescent="0.25">
      <c r="E192" t="s">
        <v>228</v>
      </c>
      <c r="F192">
        <v>1</v>
      </c>
    </row>
    <row r="193" spans="5:6" x14ac:dyDescent="0.25">
      <c r="E193" t="s">
        <v>88</v>
      </c>
      <c r="F193">
        <v>1</v>
      </c>
    </row>
    <row r="194" spans="5:6" x14ac:dyDescent="0.25">
      <c r="E194" t="s">
        <v>292</v>
      </c>
      <c r="F194">
        <v>1</v>
      </c>
    </row>
    <row r="195" spans="5:6" x14ac:dyDescent="0.25">
      <c r="E195" t="s">
        <v>300</v>
      </c>
      <c r="F195">
        <v>1</v>
      </c>
    </row>
    <row r="196" spans="5:6" x14ac:dyDescent="0.25">
      <c r="E196" t="s">
        <v>302</v>
      </c>
      <c r="F196">
        <v>1</v>
      </c>
    </row>
    <row r="197" spans="5:6" x14ac:dyDescent="0.25">
      <c r="E197" t="s">
        <v>219</v>
      </c>
      <c r="F197">
        <v>1</v>
      </c>
    </row>
    <row r="198" spans="5:6" x14ac:dyDescent="0.25">
      <c r="E198" t="s">
        <v>221</v>
      </c>
      <c r="F198">
        <v>1</v>
      </c>
    </row>
    <row r="199" spans="5:6" x14ac:dyDescent="0.25">
      <c r="E199" t="s">
        <v>222</v>
      </c>
      <c r="F199">
        <v>1</v>
      </c>
    </row>
    <row r="200" spans="5:6" x14ac:dyDescent="0.25">
      <c r="E200" t="s">
        <v>299</v>
      </c>
      <c r="F200">
        <v>1</v>
      </c>
    </row>
    <row r="201" spans="5:6" x14ac:dyDescent="0.25">
      <c r="E201" t="s">
        <v>304</v>
      </c>
      <c r="F201">
        <v>1</v>
      </c>
    </row>
    <row r="202" spans="5:6" x14ac:dyDescent="0.25">
      <c r="E202" t="s">
        <v>305</v>
      </c>
      <c r="F202">
        <v>1</v>
      </c>
    </row>
    <row r="203" spans="5:6" x14ac:dyDescent="0.25">
      <c r="E203" t="s">
        <v>291</v>
      </c>
      <c r="F203">
        <v>1</v>
      </c>
    </row>
    <row r="204" spans="5:6" x14ac:dyDescent="0.25">
      <c r="E204" t="s">
        <v>282</v>
      </c>
      <c r="F204">
        <v>1</v>
      </c>
    </row>
    <row r="205" spans="5:6" x14ac:dyDescent="0.25">
      <c r="E205" t="s">
        <v>283</v>
      </c>
      <c r="F205">
        <v>1</v>
      </c>
    </row>
    <row r="206" spans="5:6" x14ac:dyDescent="0.25">
      <c r="E206" t="s">
        <v>284</v>
      </c>
      <c r="F206">
        <v>1</v>
      </c>
    </row>
    <row r="207" spans="5:6" x14ac:dyDescent="0.25">
      <c r="E207" t="s">
        <v>285</v>
      </c>
      <c r="F207">
        <v>1</v>
      </c>
    </row>
    <row r="208" spans="5:6" x14ac:dyDescent="0.25">
      <c r="E208" t="s">
        <v>293</v>
      </c>
      <c r="F208">
        <v>1</v>
      </c>
    </row>
    <row r="209" spans="5:6" x14ac:dyDescent="0.25">
      <c r="E209" t="s">
        <v>294</v>
      </c>
      <c r="F209">
        <v>1</v>
      </c>
    </row>
    <row r="210" spans="5:6" x14ac:dyDescent="0.25">
      <c r="E210" t="s">
        <v>286</v>
      </c>
      <c r="F210">
        <v>1</v>
      </c>
    </row>
    <row r="211" spans="5:6" x14ac:dyDescent="0.25">
      <c r="E211" t="s">
        <v>263</v>
      </c>
      <c r="F211">
        <v>1</v>
      </c>
    </row>
    <row r="212" spans="5:6" x14ac:dyDescent="0.25">
      <c r="E212" t="s">
        <v>295</v>
      </c>
      <c r="F212">
        <v>1</v>
      </c>
    </row>
    <row r="213" spans="5:6" x14ac:dyDescent="0.25">
      <c r="E213" t="s">
        <v>306</v>
      </c>
      <c r="F213">
        <v>1</v>
      </c>
    </row>
    <row r="214" spans="5:6" x14ac:dyDescent="0.25">
      <c r="E214" t="s">
        <v>307</v>
      </c>
      <c r="F214">
        <v>1</v>
      </c>
    </row>
    <row r="215" spans="5:6" x14ac:dyDescent="0.25">
      <c r="E215" t="s">
        <v>308</v>
      </c>
      <c r="F215">
        <v>1</v>
      </c>
    </row>
    <row r="216" spans="5:6" x14ac:dyDescent="0.25">
      <c r="E216" t="s">
        <v>288</v>
      </c>
      <c r="F216">
        <v>1</v>
      </c>
    </row>
    <row r="217" spans="5:6" x14ac:dyDescent="0.25">
      <c r="E217" t="s">
        <v>296</v>
      </c>
      <c r="F217">
        <v>1</v>
      </c>
    </row>
    <row r="218" spans="5:6" x14ac:dyDescent="0.25">
      <c r="E218" t="s">
        <v>309</v>
      </c>
      <c r="F218">
        <v>1</v>
      </c>
    </row>
    <row r="219" spans="5:6" x14ac:dyDescent="0.25">
      <c r="E219" t="s">
        <v>301</v>
      </c>
      <c r="F219">
        <v>1</v>
      </c>
    </row>
    <row r="220" spans="5:6" x14ac:dyDescent="0.25">
      <c r="E220" t="s">
        <v>91</v>
      </c>
      <c r="F220">
        <v>1</v>
      </c>
    </row>
    <row r="221" spans="5:6" x14ac:dyDescent="0.25">
      <c r="E221" t="s">
        <v>92</v>
      </c>
      <c r="F221">
        <v>1</v>
      </c>
    </row>
    <row r="222" spans="5:6" x14ac:dyDescent="0.25">
      <c r="E222" t="s">
        <v>93</v>
      </c>
      <c r="F222">
        <v>1</v>
      </c>
    </row>
    <row r="223" spans="5:6" x14ac:dyDescent="0.25">
      <c r="E223" t="s">
        <v>94</v>
      </c>
      <c r="F223">
        <v>1</v>
      </c>
    </row>
    <row r="224" spans="5:6" x14ac:dyDescent="0.25">
      <c r="E224" t="s">
        <v>95</v>
      </c>
      <c r="F224">
        <v>1</v>
      </c>
    </row>
    <row r="225" spans="5:6" x14ac:dyDescent="0.25">
      <c r="E225" t="s">
        <v>96</v>
      </c>
      <c r="F225">
        <v>1</v>
      </c>
    </row>
    <row r="226" spans="5:6" x14ac:dyDescent="0.25">
      <c r="E226" t="s">
        <v>97</v>
      </c>
      <c r="F226">
        <v>1</v>
      </c>
    </row>
    <row r="227" spans="5:6" x14ac:dyDescent="0.25">
      <c r="E227" t="s">
        <v>98</v>
      </c>
      <c r="F227">
        <v>1</v>
      </c>
    </row>
    <row r="228" spans="5:6" x14ac:dyDescent="0.25">
      <c r="E228" t="s">
        <v>99</v>
      </c>
      <c r="F228">
        <v>1</v>
      </c>
    </row>
    <row r="229" spans="5:6" x14ac:dyDescent="0.25">
      <c r="E229" t="s">
        <v>477</v>
      </c>
      <c r="F229">
        <v>1</v>
      </c>
    </row>
    <row r="230" spans="5:6" x14ac:dyDescent="0.25">
      <c r="E230" t="s">
        <v>478</v>
      </c>
      <c r="F23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A40DA-8C2F-4402-BF6F-5A7624B8F957}">
  <dimension ref="A1:J242"/>
  <sheetViews>
    <sheetView zoomScale="70" zoomScaleNormal="70" workbookViewId="0">
      <selection activeCell="M35" sqref="M35"/>
    </sheetView>
    <sheetView workbookViewId="1"/>
  </sheetViews>
  <sheetFormatPr defaultRowHeight="15" x14ac:dyDescent="0.25"/>
  <cols>
    <col min="1" max="1" width="27.7109375" bestFit="1" customWidth="1"/>
    <col min="2" max="2" width="42.140625" bestFit="1" customWidth="1"/>
    <col min="3" max="3" width="27.7109375" bestFit="1" customWidth="1"/>
    <col min="4" max="4" width="42.140625" bestFit="1" customWidth="1"/>
    <col min="5" max="5" width="36" bestFit="1" customWidth="1"/>
    <col min="6" max="6" width="24.5703125" bestFit="1" customWidth="1"/>
    <col min="7" max="7" width="37.28515625" bestFit="1" customWidth="1"/>
    <col min="8" max="8" width="24.5703125" bestFit="1" customWidth="1"/>
    <col min="9" max="9" width="20.5703125" bestFit="1" customWidth="1"/>
    <col min="10" max="10" width="24.5703125" bestFit="1" customWidth="1"/>
  </cols>
  <sheetData>
    <row r="1" spans="1:10" s="27" customFormat="1" x14ac:dyDescent="0.25">
      <c r="B1" s="27" t="s">
        <v>433</v>
      </c>
      <c r="D1" s="27" t="s">
        <v>432</v>
      </c>
      <c r="F1" s="27" t="s">
        <v>435</v>
      </c>
      <c r="H1" s="27" t="s">
        <v>479</v>
      </c>
      <c r="J1" s="27" t="s">
        <v>436</v>
      </c>
    </row>
    <row r="2" spans="1:10" s="27" customFormat="1" x14ac:dyDescent="0.25">
      <c r="A2" s="27" t="s">
        <v>6</v>
      </c>
      <c r="B2" s="27" t="s">
        <v>340</v>
      </c>
      <c r="C2" s="27" t="s">
        <v>6</v>
      </c>
      <c r="D2" s="27" t="s">
        <v>340</v>
      </c>
      <c r="E2" s="27" t="s">
        <v>6</v>
      </c>
      <c r="F2" s="27" t="s">
        <v>105</v>
      </c>
      <c r="G2" s="27" t="s">
        <v>6</v>
      </c>
      <c r="H2" s="27" t="s">
        <v>105</v>
      </c>
      <c r="I2" s="27" t="s">
        <v>6</v>
      </c>
      <c r="J2" s="27" t="s">
        <v>105</v>
      </c>
    </row>
    <row r="3" spans="1:10" x14ac:dyDescent="0.25">
      <c r="A3" t="s">
        <v>81</v>
      </c>
      <c r="B3">
        <v>690.34684496447971</v>
      </c>
      <c r="C3" t="s">
        <v>81</v>
      </c>
      <c r="D3">
        <v>690.34684496447971</v>
      </c>
      <c r="E3" t="s">
        <v>81</v>
      </c>
      <c r="F3">
        <v>1013.6</v>
      </c>
      <c r="G3" t="s">
        <v>81</v>
      </c>
      <c r="H3">
        <v>1013.6</v>
      </c>
      <c r="I3" t="s">
        <v>424</v>
      </c>
      <c r="J3">
        <v>1013.6</v>
      </c>
    </row>
    <row r="4" spans="1:10" x14ac:dyDescent="0.25">
      <c r="A4" t="s">
        <v>58</v>
      </c>
      <c r="B4">
        <v>547.95875123605026</v>
      </c>
      <c r="C4" t="s">
        <v>58</v>
      </c>
      <c r="D4">
        <v>547.95875123605026</v>
      </c>
      <c r="E4" t="s">
        <v>58</v>
      </c>
      <c r="F4">
        <v>565.20847058823529</v>
      </c>
      <c r="G4" t="s">
        <v>58</v>
      </c>
      <c r="H4">
        <v>565.20847058823529</v>
      </c>
      <c r="I4" t="s">
        <v>58</v>
      </c>
      <c r="J4">
        <v>565.20847058823529</v>
      </c>
    </row>
    <row r="5" spans="1:10" x14ac:dyDescent="0.25">
      <c r="A5" t="s">
        <v>46</v>
      </c>
      <c r="B5">
        <v>3192.6910299003325</v>
      </c>
      <c r="C5" t="s">
        <v>46</v>
      </c>
      <c r="D5">
        <v>3192.6910299003325</v>
      </c>
      <c r="E5" t="s">
        <v>46</v>
      </c>
      <c r="F5">
        <v>1099.2394285714283</v>
      </c>
      <c r="G5" t="s">
        <v>46</v>
      </c>
      <c r="H5">
        <v>1099.2394285714283</v>
      </c>
      <c r="I5" t="s">
        <v>375</v>
      </c>
      <c r="J5">
        <v>1099.2394285714283</v>
      </c>
    </row>
    <row r="6" spans="1:10" x14ac:dyDescent="0.25">
      <c r="A6" t="s">
        <v>142</v>
      </c>
      <c r="B6">
        <v>441.55341201271222</v>
      </c>
      <c r="C6" t="s">
        <v>142</v>
      </c>
      <c r="D6">
        <v>441.55341201271222</v>
      </c>
      <c r="E6" t="s">
        <v>142</v>
      </c>
      <c r="F6">
        <v>503.1</v>
      </c>
      <c r="G6" t="s">
        <v>142</v>
      </c>
      <c r="H6">
        <v>503.1</v>
      </c>
    </row>
    <row r="7" spans="1:10" x14ac:dyDescent="0.25">
      <c r="A7" t="s">
        <v>9</v>
      </c>
      <c r="B7">
        <v>889.37627993301123</v>
      </c>
      <c r="C7" t="s">
        <v>9</v>
      </c>
      <c r="D7">
        <v>889.37627993301123</v>
      </c>
      <c r="E7" t="s">
        <v>9</v>
      </c>
      <c r="F7">
        <v>912.64311977715874</v>
      </c>
      <c r="G7" t="s">
        <v>9</v>
      </c>
      <c r="H7">
        <v>912.64311977715874</v>
      </c>
      <c r="I7" t="s">
        <v>9</v>
      </c>
      <c r="J7">
        <v>912.64311977715874</v>
      </c>
    </row>
    <row r="8" spans="1:10" x14ac:dyDescent="0.25">
      <c r="A8" t="s">
        <v>75</v>
      </c>
      <c r="B8">
        <v>516.28842973559938</v>
      </c>
      <c r="C8" t="s">
        <v>75</v>
      </c>
      <c r="D8">
        <v>516.28842973559938</v>
      </c>
      <c r="E8" t="s">
        <v>75</v>
      </c>
      <c r="F8">
        <v>664.68413793103446</v>
      </c>
      <c r="G8" t="s">
        <v>75</v>
      </c>
      <c r="H8">
        <v>664.68413793103446</v>
      </c>
      <c r="I8" t="s">
        <v>75</v>
      </c>
      <c r="J8">
        <v>664.68413793103446</v>
      </c>
    </row>
    <row r="9" spans="1:10" x14ac:dyDescent="0.25">
      <c r="A9" t="s">
        <v>343</v>
      </c>
      <c r="B9">
        <v>541.60074567650042</v>
      </c>
      <c r="C9" t="s">
        <v>298</v>
      </c>
      <c r="D9">
        <v>532.39353299999993</v>
      </c>
    </row>
    <row r="10" spans="1:10" x14ac:dyDescent="0.25">
      <c r="A10" t="s">
        <v>47</v>
      </c>
      <c r="B10">
        <v>599.7895993693777</v>
      </c>
      <c r="C10" t="s">
        <v>47</v>
      </c>
      <c r="D10">
        <v>599.7895993693777</v>
      </c>
      <c r="E10" t="s">
        <v>47</v>
      </c>
      <c r="F10">
        <v>663.14160000000004</v>
      </c>
      <c r="G10" t="s">
        <v>47</v>
      </c>
      <c r="H10">
        <v>663.14160000000004</v>
      </c>
      <c r="I10" t="s">
        <v>47</v>
      </c>
      <c r="J10">
        <v>663.14160000000004</v>
      </c>
    </row>
    <row r="11" spans="1:10" x14ac:dyDescent="0.25">
      <c r="A11" t="s">
        <v>48</v>
      </c>
      <c r="B11">
        <v>599.7895993693777</v>
      </c>
      <c r="C11" t="s">
        <v>48</v>
      </c>
      <c r="D11">
        <v>599.7895993693777</v>
      </c>
      <c r="E11" t="s">
        <v>48</v>
      </c>
      <c r="F11">
        <v>684.52560000000005</v>
      </c>
      <c r="G11" t="s">
        <v>48</v>
      </c>
      <c r="H11">
        <v>663.14160000000004</v>
      </c>
    </row>
    <row r="12" spans="1:10" x14ac:dyDescent="0.25">
      <c r="A12" t="s">
        <v>23</v>
      </c>
      <c r="B12">
        <v>946.71508858546724</v>
      </c>
      <c r="C12" t="s">
        <v>23</v>
      </c>
      <c r="D12">
        <v>946.71508858546724</v>
      </c>
      <c r="E12" t="s">
        <v>23</v>
      </c>
      <c r="F12">
        <v>931.34349030470912</v>
      </c>
      <c r="G12" t="s">
        <v>23</v>
      </c>
      <c r="H12">
        <v>931.34349030470912</v>
      </c>
      <c r="I12" t="s">
        <v>23</v>
      </c>
      <c r="J12">
        <v>931.34349030470912</v>
      </c>
    </row>
    <row r="13" spans="1:10" x14ac:dyDescent="0.25">
      <c r="A13" t="s">
        <v>25</v>
      </c>
      <c r="B13">
        <v>910.606350516406</v>
      </c>
      <c r="C13" t="s">
        <v>25</v>
      </c>
      <c r="D13">
        <v>910.606350516406</v>
      </c>
      <c r="E13" t="s">
        <v>25</v>
      </c>
      <c r="F13">
        <v>906.91199999999992</v>
      </c>
      <c r="G13" t="s">
        <v>25</v>
      </c>
      <c r="H13">
        <v>906.91199999999992</v>
      </c>
      <c r="I13" t="s">
        <v>369</v>
      </c>
      <c r="J13">
        <v>906.91199999999992</v>
      </c>
    </row>
    <row r="14" spans="1:10" x14ac:dyDescent="0.25">
      <c r="A14" t="s">
        <v>42</v>
      </c>
      <c r="B14">
        <v>658.83486957045602</v>
      </c>
      <c r="C14" t="s">
        <v>42</v>
      </c>
      <c r="D14">
        <v>658.83486957045602</v>
      </c>
      <c r="E14" t="s">
        <v>42</v>
      </c>
      <c r="F14">
        <v>782.56</v>
      </c>
      <c r="G14" t="s">
        <v>42</v>
      </c>
      <c r="H14">
        <v>782.56</v>
      </c>
      <c r="I14" t="s">
        <v>42</v>
      </c>
      <c r="J14">
        <v>782.56</v>
      </c>
    </row>
    <row r="15" spans="1:10" x14ac:dyDescent="0.25">
      <c r="A15" t="s">
        <v>49</v>
      </c>
      <c r="B15">
        <v>458.50988414336683</v>
      </c>
      <c r="C15" t="s">
        <v>49</v>
      </c>
      <c r="D15">
        <v>458.50988414336683</v>
      </c>
      <c r="E15" t="s">
        <v>49</v>
      </c>
      <c r="F15">
        <v>511.06874999999997</v>
      </c>
      <c r="G15" t="s">
        <v>49</v>
      </c>
      <c r="H15">
        <v>511.06874999999997</v>
      </c>
      <c r="I15" t="s">
        <v>376</v>
      </c>
      <c r="J15">
        <v>511.06874999999997</v>
      </c>
    </row>
    <row r="16" spans="1:10" x14ac:dyDescent="0.25">
      <c r="A16" t="s">
        <v>50</v>
      </c>
      <c r="B16">
        <v>427.64673378075037</v>
      </c>
      <c r="C16" t="s">
        <v>50</v>
      </c>
      <c r="D16">
        <v>427.64673378075037</v>
      </c>
      <c r="E16" t="s">
        <v>50</v>
      </c>
      <c r="F16">
        <v>477.58539130434775</v>
      </c>
      <c r="G16" t="s">
        <v>50</v>
      </c>
      <c r="H16">
        <v>477.58539130434775</v>
      </c>
      <c r="I16" t="s">
        <v>50</v>
      </c>
      <c r="J16">
        <v>477.58539130434775</v>
      </c>
    </row>
    <row r="17" spans="1:10" x14ac:dyDescent="0.25">
      <c r="A17" t="s">
        <v>67</v>
      </c>
      <c r="B17">
        <v>1036.8964470088065</v>
      </c>
      <c r="C17" t="s">
        <v>67</v>
      </c>
      <c r="D17">
        <v>1036.8964470088065</v>
      </c>
      <c r="E17" t="s">
        <v>67</v>
      </c>
      <c r="F17">
        <v>1342.56</v>
      </c>
      <c r="G17" t="s">
        <v>67</v>
      </c>
      <c r="H17">
        <v>1342.56</v>
      </c>
      <c r="I17" t="s">
        <v>381</v>
      </c>
      <c r="J17">
        <v>1342.56</v>
      </c>
    </row>
    <row r="18" spans="1:10" x14ac:dyDescent="0.25">
      <c r="A18" t="s">
        <v>13</v>
      </c>
      <c r="B18">
        <v>888.23144144705873</v>
      </c>
      <c r="C18" t="s">
        <v>13</v>
      </c>
      <c r="D18">
        <v>888.23144144705873</v>
      </c>
      <c r="E18" t="s">
        <v>13</v>
      </c>
      <c r="F18">
        <v>910.14305084745763</v>
      </c>
      <c r="G18" t="s">
        <v>13</v>
      </c>
      <c r="H18">
        <v>910.14305084745763</v>
      </c>
      <c r="I18" t="s">
        <v>13</v>
      </c>
      <c r="J18">
        <v>910.14305084745763</v>
      </c>
    </row>
    <row r="19" spans="1:10" x14ac:dyDescent="0.25">
      <c r="A19" t="s">
        <v>28</v>
      </c>
      <c r="B19">
        <v>952.48677155417511</v>
      </c>
      <c r="C19" t="s">
        <v>28</v>
      </c>
      <c r="D19">
        <v>952.48677155417511</v>
      </c>
      <c r="E19" t="s">
        <v>28</v>
      </c>
      <c r="F19">
        <v>971.76136363636363</v>
      </c>
      <c r="G19" t="s">
        <v>28</v>
      </c>
      <c r="H19">
        <v>971.76136363636363</v>
      </c>
      <c r="I19" t="s">
        <v>28</v>
      </c>
      <c r="J19">
        <v>971.76136363636363</v>
      </c>
    </row>
    <row r="20" spans="1:10" x14ac:dyDescent="0.25">
      <c r="A20" t="s">
        <v>66</v>
      </c>
      <c r="B20">
        <v>856.74193136879705</v>
      </c>
      <c r="C20" t="s">
        <v>66</v>
      </c>
      <c r="D20">
        <v>856.74193136879705</v>
      </c>
      <c r="E20" t="s">
        <v>66</v>
      </c>
      <c r="F20">
        <v>1174.44</v>
      </c>
      <c r="G20" t="s">
        <v>66</v>
      </c>
      <c r="H20">
        <v>1174.44</v>
      </c>
      <c r="I20" t="s">
        <v>66</v>
      </c>
      <c r="J20">
        <v>1174.44</v>
      </c>
    </row>
    <row r="21" spans="1:10" x14ac:dyDescent="0.25">
      <c r="C21" t="s">
        <v>78</v>
      </c>
      <c r="D21">
        <v>1274.0174672489081</v>
      </c>
      <c r="E21" t="s">
        <v>78</v>
      </c>
      <c r="F21">
        <v>933.00428571428563</v>
      </c>
      <c r="G21" t="s">
        <v>78</v>
      </c>
      <c r="H21">
        <v>933.00428571428563</v>
      </c>
      <c r="I21" t="s">
        <v>78</v>
      </c>
      <c r="J21">
        <v>933.00428571428563</v>
      </c>
    </row>
    <row r="22" spans="1:10" x14ac:dyDescent="0.25">
      <c r="A22" t="s">
        <v>59</v>
      </c>
      <c r="B22">
        <v>754.90762479564364</v>
      </c>
      <c r="C22" t="s">
        <v>59</v>
      </c>
      <c r="D22">
        <v>754.90762479564364</v>
      </c>
      <c r="E22" t="s">
        <v>59</v>
      </c>
      <c r="F22">
        <v>879.40454148471633</v>
      </c>
      <c r="G22" t="s">
        <v>59</v>
      </c>
      <c r="H22">
        <v>879.40454148471633</v>
      </c>
      <c r="I22" t="s">
        <v>59</v>
      </c>
      <c r="J22">
        <v>879.40454148471633</v>
      </c>
    </row>
    <row r="23" spans="1:10" x14ac:dyDescent="0.25">
      <c r="A23" t="s">
        <v>60</v>
      </c>
      <c r="B23">
        <v>754.90762479564364</v>
      </c>
      <c r="C23" t="s">
        <v>60</v>
      </c>
      <c r="D23">
        <v>754.90762479564364</v>
      </c>
      <c r="E23" t="s">
        <v>60</v>
      </c>
      <c r="F23">
        <v>879.40454148471633</v>
      </c>
      <c r="G23" t="s">
        <v>60</v>
      </c>
      <c r="H23">
        <v>879.40454148471633</v>
      </c>
      <c r="I23" t="s">
        <v>60</v>
      </c>
      <c r="J23">
        <v>879.40454148471633</v>
      </c>
    </row>
    <row r="24" spans="1:10" x14ac:dyDescent="0.25">
      <c r="A24" t="s">
        <v>29</v>
      </c>
      <c r="B24">
        <v>840.70277654855249</v>
      </c>
      <c r="C24" t="s">
        <v>29</v>
      </c>
      <c r="D24">
        <v>840.70277654855249</v>
      </c>
      <c r="E24" t="s">
        <v>29</v>
      </c>
      <c r="F24">
        <v>831.04</v>
      </c>
      <c r="G24" t="s">
        <v>29</v>
      </c>
      <c r="H24">
        <v>831.04</v>
      </c>
      <c r="I24" t="s">
        <v>29</v>
      </c>
      <c r="J24">
        <v>831.04</v>
      </c>
    </row>
    <row r="25" spans="1:10" x14ac:dyDescent="0.25">
      <c r="A25" t="s">
        <v>350</v>
      </c>
      <c r="B25">
        <v>580.98467037411535</v>
      </c>
      <c r="C25" t="s">
        <v>361</v>
      </c>
      <c r="D25">
        <v>574.593839</v>
      </c>
    </row>
    <row r="26" spans="1:10" x14ac:dyDescent="0.25">
      <c r="A26" t="s">
        <v>68</v>
      </c>
      <c r="B26">
        <v>504.52498717550873</v>
      </c>
      <c r="C26" t="s">
        <v>68</v>
      </c>
      <c r="D26">
        <v>504.52498717550873</v>
      </c>
      <c r="E26" t="s">
        <v>68</v>
      </c>
      <c r="F26">
        <v>653.55200000000002</v>
      </c>
      <c r="G26" t="s">
        <v>68</v>
      </c>
      <c r="H26">
        <v>653.55200000000002</v>
      </c>
      <c r="I26" t="s">
        <v>68</v>
      </c>
      <c r="J26">
        <v>653.55200000000002</v>
      </c>
    </row>
    <row r="27" spans="1:10" x14ac:dyDescent="0.25">
      <c r="A27" t="s">
        <v>61</v>
      </c>
      <c r="B27">
        <v>597.13265860716547</v>
      </c>
      <c r="C27" t="s">
        <v>61</v>
      </c>
      <c r="D27">
        <v>597.13265860716547</v>
      </c>
      <c r="E27" t="s">
        <v>61</v>
      </c>
      <c r="F27">
        <v>790.17986842105256</v>
      </c>
      <c r="G27" t="s">
        <v>61</v>
      </c>
      <c r="H27">
        <v>790.17986842105256</v>
      </c>
      <c r="I27" t="s">
        <v>61</v>
      </c>
      <c r="J27">
        <v>790.17986842105256</v>
      </c>
    </row>
    <row r="28" spans="1:10" x14ac:dyDescent="0.25">
      <c r="A28" t="s">
        <v>16</v>
      </c>
      <c r="B28">
        <v>945.57459335266014</v>
      </c>
      <c r="C28" t="s">
        <v>16</v>
      </c>
      <c r="D28">
        <v>945.57459335266014</v>
      </c>
      <c r="E28" t="s">
        <v>16</v>
      </c>
      <c r="F28">
        <v>980.59171597633133</v>
      </c>
      <c r="G28" t="s">
        <v>16</v>
      </c>
      <c r="H28">
        <v>980.59171597633133</v>
      </c>
      <c r="I28" t="s">
        <v>16</v>
      </c>
      <c r="J28">
        <v>980.59171597633133</v>
      </c>
    </row>
    <row r="29" spans="1:10" x14ac:dyDescent="0.25">
      <c r="A29" t="s">
        <v>83</v>
      </c>
      <c r="B29">
        <v>674.03993855606757</v>
      </c>
      <c r="C29" t="s">
        <v>83</v>
      </c>
      <c r="D29">
        <v>674.03993855606757</v>
      </c>
      <c r="E29" t="s">
        <v>83</v>
      </c>
      <c r="F29">
        <v>1491.8</v>
      </c>
      <c r="G29" t="s">
        <v>83</v>
      </c>
      <c r="H29">
        <v>1491.8</v>
      </c>
      <c r="I29" t="s">
        <v>425</v>
      </c>
      <c r="J29">
        <v>1491.8</v>
      </c>
    </row>
    <row r="30" spans="1:10" x14ac:dyDescent="0.25">
      <c r="A30" t="s">
        <v>39</v>
      </c>
      <c r="B30">
        <v>1137.7622972324266</v>
      </c>
      <c r="C30" t="s">
        <v>39</v>
      </c>
      <c r="D30">
        <v>1137.7622972324266</v>
      </c>
      <c r="E30" t="s">
        <v>39</v>
      </c>
      <c r="F30">
        <v>1154.8176470588235</v>
      </c>
      <c r="G30" t="s">
        <v>39</v>
      </c>
      <c r="H30">
        <v>1154.8176470588235</v>
      </c>
      <c r="I30" t="s">
        <v>372</v>
      </c>
      <c r="J30">
        <v>1154.8176470588235</v>
      </c>
    </row>
    <row r="31" spans="1:10" x14ac:dyDescent="0.25">
      <c r="A31" t="s">
        <v>40</v>
      </c>
      <c r="B31">
        <v>1113.3153798460985</v>
      </c>
      <c r="C31" t="s">
        <v>40</v>
      </c>
      <c r="D31">
        <v>1113.3153798460985</v>
      </c>
      <c r="E31" t="s">
        <v>40</v>
      </c>
      <c r="F31">
        <v>1141.0213533834587</v>
      </c>
      <c r="G31" t="s">
        <v>40</v>
      </c>
      <c r="H31">
        <v>1141.0213533834587</v>
      </c>
      <c r="I31" t="s">
        <v>40</v>
      </c>
      <c r="J31">
        <v>1141.0213533834587</v>
      </c>
    </row>
    <row r="32" spans="1:10" x14ac:dyDescent="0.25">
      <c r="C32" t="s">
        <v>79</v>
      </c>
      <c r="D32">
        <v>1591.8367346938776</v>
      </c>
      <c r="E32" t="s">
        <v>79</v>
      </c>
      <c r="F32">
        <v>1045.8228571428572</v>
      </c>
      <c r="G32" t="s">
        <v>79</v>
      </c>
      <c r="H32">
        <v>1045.8228571428572</v>
      </c>
      <c r="I32" t="s">
        <v>79</v>
      </c>
      <c r="J32">
        <v>1045.8228571428572</v>
      </c>
    </row>
    <row r="33" spans="1:10" x14ac:dyDescent="0.25">
      <c r="A33" t="s">
        <v>31</v>
      </c>
      <c r="B33">
        <v>829.63096038993046</v>
      </c>
      <c r="C33" t="s">
        <v>31</v>
      </c>
      <c r="D33">
        <v>829.63096038993046</v>
      </c>
      <c r="E33" t="s">
        <v>31</v>
      </c>
      <c r="F33">
        <v>841.59804878048772</v>
      </c>
      <c r="G33" t="s">
        <v>31</v>
      </c>
      <c r="H33">
        <v>841.59804878048772</v>
      </c>
      <c r="I33" t="s">
        <v>31</v>
      </c>
      <c r="J33">
        <v>841.59804878048772</v>
      </c>
    </row>
    <row r="34" spans="1:10" x14ac:dyDescent="0.25">
      <c r="A34" t="s">
        <v>69</v>
      </c>
      <c r="B34">
        <v>777.83531848783014</v>
      </c>
      <c r="C34" t="s">
        <v>69</v>
      </c>
      <c r="D34">
        <v>777.83531848783014</v>
      </c>
      <c r="E34" t="s">
        <v>69</v>
      </c>
      <c r="F34">
        <v>952.37714285714287</v>
      </c>
      <c r="G34" t="s">
        <v>69</v>
      </c>
      <c r="H34">
        <v>952.37714285714287</v>
      </c>
      <c r="I34" t="s">
        <v>382</v>
      </c>
      <c r="J34">
        <v>952.37714285714287</v>
      </c>
    </row>
    <row r="35" spans="1:10" x14ac:dyDescent="0.25">
      <c r="A35" t="s">
        <v>62</v>
      </c>
      <c r="B35">
        <v>549.53555254371759</v>
      </c>
      <c r="C35" t="s">
        <v>62</v>
      </c>
      <c r="D35">
        <v>549.53555254371759</v>
      </c>
      <c r="E35" t="s">
        <v>62</v>
      </c>
      <c r="F35">
        <v>573.43624999999997</v>
      </c>
      <c r="G35" t="s">
        <v>62</v>
      </c>
      <c r="H35">
        <v>573.43624999999997</v>
      </c>
      <c r="I35" t="s">
        <v>62</v>
      </c>
      <c r="J35">
        <v>573.43624999999997</v>
      </c>
    </row>
    <row r="36" spans="1:10" x14ac:dyDescent="0.25">
      <c r="A36" t="s">
        <v>19</v>
      </c>
      <c r="B36">
        <v>846.28472269686426</v>
      </c>
      <c r="C36" t="s">
        <v>19</v>
      </c>
      <c r="D36">
        <v>846.28472269686426</v>
      </c>
      <c r="E36" t="s">
        <v>19</v>
      </c>
      <c r="F36">
        <v>908.51837837837854</v>
      </c>
      <c r="G36" t="s">
        <v>19</v>
      </c>
      <c r="H36">
        <v>908.51837837837854</v>
      </c>
      <c r="I36" t="s">
        <v>366</v>
      </c>
      <c r="J36">
        <v>908.51837837837854</v>
      </c>
    </row>
    <row r="37" spans="1:10" x14ac:dyDescent="0.25">
      <c r="A37" t="s">
        <v>80</v>
      </c>
      <c r="B37">
        <v>1041.6082281439924</v>
      </c>
      <c r="C37" t="s">
        <v>80</v>
      </c>
      <c r="D37">
        <v>1041.6082281439924</v>
      </c>
      <c r="E37" t="s">
        <v>80</v>
      </c>
      <c r="F37">
        <v>998.63279999999997</v>
      </c>
      <c r="G37" t="s">
        <v>80</v>
      </c>
      <c r="H37">
        <v>998.63279999999997</v>
      </c>
      <c r="I37" t="s">
        <v>384</v>
      </c>
      <c r="J37">
        <v>998.63279999999997</v>
      </c>
    </row>
    <row r="38" spans="1:10" x14ac:dyDescent="0.25">
      <c r="A38" t="s">
        <v>63</v>
      </c>
      <c r="B38">
        <v>534.58195577348215</v>
      </c>
      <c r="C38" t="s">
        <v>63</v>
      </c>
      <c r="D38">
        <v>534.58195577348215</v>
      </c>
      <c r="E38" t="s">
        <v>63</v>
      </c>
      <c r="F38">
        <v>570.05405405405406</v>
      </c>
      <c r="G38" t="s">
        <v>63</v>
      </c>
      <c r="H38">
        <v>570.05405405405406</v>
      </c>
      <c r="I38" t="s">
        <v>63</v>
      </c>
      <c r="J38">
        <v>570.05405405405406</v>
      </c>
    </row>
    <row r="39" spans="1:10" x14ac:dyDescent="0.25">
      <c r="A39" t="s">
        <v>51</v>
      </c>
      <c r="B39">
        <v>705.43236859731371</v>
      </c>
      <c r="C39" t="s">
        <v>51</v>
      </c>
      <c r="D39">
        <v>705.43236859731371</v>
      </c>
      <c r="E39" t="s">
        <v>51</v>
      </c>
      <c r="F39">
        <v>845.27361963190185</v>
      </c>
      <c r="G39" t="s">
        <v>51</v>
      </c>
      <c r="H39">
        <v>845.27361963190185</v>
      </c>
      <c r="I39" t="s">
        <v>377</v>
      </c>
      <c r="J39">
        <v>845.27361963190185</v>
      </c>
    </row>
    <row r="40" spans="1:10" x14ac:dyDescent="0.25">
      <c r="A40" t="s">
        <v>70</v>
      </c>
      <c r="B40">
        <v>412.26004247547741</v>
      </c>
      <c r="C40" t="s">
        <v>70</v>
      </c>
      <c r="D40">
        <v>412.26004247547741</v>
      </c>
      <c r="E40" t="s">
        <v>70</v>
      </c>
      <c r="F40">
        <v>544.68571428571431</v>
      </c>
      <c r="G40" t="s">
        <v>70</v>
      </c>
      <c r="H40">
        <v>544.68571428571431</v>
      </c>
      <c r="I40" t="s">
        <v>70</v>
      </c>
      <c r="J40">
        <v>544.68571428571431</v>
      </c>
    </row>
    <row r="41" spans="1:10" x14ac:dyDescent="0.25">
      <c r="A41" t="s">
        <v>71</v>
      </c>
      <c r="B41">
        <v>397.83868944184468</v>
      </c>
      <c r="C41" t="s">
        <v>71</v>
      </c>
      <c r="D41">
        <v>397.83868944184468</v>
      </c>
      <c r="E41" t="s">
        <v>71</v>
      </c>
      <c r="F41">
        <v>473.70749999999998</v>
      </c>
      <c r="G41" t="s">
        <v>71</v>
      </c>
      <c r="H41">
        <v>473.70749999999998</v>
      </c>
      <c r="I41" t="s">
        <v>71</v>
      </c>
      <c r="J41">
        <v>473.70749999999998</v>
      </c>
    </row>
    <row r="42" spans="1:10" x14ac:dyDescent="0.25">
      <c r="A42" t="s">
        <v>143</v>
      </c>
      <c r="B42">
        <v>1620.2898550724638</v>
      </c>
      <c r="C42" t="s">
        <v>143</v>
      </c>
      <c r="D42">
        <v>1620.2898550724638</v>
      </c>
      <c r="E42" t="s">
        <v>143</v>
      </c>
      <c r="F42">
        <v>1445.8584615384616</v>
      </c>
      <c r="G42" t="s">
        <v>84</v>
      </c>
      <c r="H42">
        <v>1445.8584615384616</v>
      </c>
      <c r="I42" t="s">
        <v>385</v>
      </c>
      <c r="J42">
        <v>1445.8584615384616</v>
      </c>
    </row>
    <row r="43" spans="1:10" x14ac:dyDescent="0.25">
      <c r="I43" t="s">
        <v>386</v>
      </c>
      <c r="J43">
        <v>1445.8584615384616</v>
      </c>
    </row>
    <row r="44" spans="1:10" x14ac:dyDescent="0.25">
      <c r="A44" t="s">
        <v>85</v>
      </c>
      <c r="B44">
        <v>674.03993855606757</v>
      </c>
      <c r="C44" t="s">
        <v>85</v>
      </c>
      <c r="D44">
        <v>674.03993855606757</v>
      </c>
      <c r="E44" t="s">
        <v>85</v>
      </c>
      <c r="F44">
        <v>1491.8</v>
      </c>
      <c r="G44" t="s">
        <v>85</v>
      </c>
      <c r="H44">
        <v>1491.8</v>
      </c>
      <c r="I44" t="s">
        <v>489</v>
      </c>
      <c r="J44">
        <v>1491.8</v>
      </c>
    </row>
    <row r="45" spans="1:10" x14ac:dyDescent="0.25">
      <c r="A45" t="s">
        <v>72</v>
      </c>
      <c r="B45">
        <v>704.2002160379476</v>
      </c>
      <c r="C45" t="s">
        <v>72</v>
      </c>
      <c r="D45">
        <v>704.2002160379476</v>
      </c>
      <c r="E45" t="s">
        <v>72</v>
      </c>
      <c r="F45">
        <v>799.95937499999991</v>
      </c>
      <c r="G45" t="s">
        <v>72</v>
      </c>
      <c r="H45">
        <v>799.95937499999991</v>
      </c>
      <c r="I45" t="s">
        <v>72</v>
      </c>
      <c r="J45">
        <v>799.95937499999991</v>
      </c>
    </row>
    <row r="46" spans="1:10" x14ac:dyDescent="0.25">
      <c r="A46" t="s">
        <v>52</v>
      </c>
      <c r="B46">
        <v>639.58990536277599</v>
      </c>
      <c r="C46" t="s">
        <v>52</v>
      </c>
      <c r="D46">
        <v>639.58990536277599</v>
      </c>
      <c r="E46" t="s">
        <v>52</v>
      </c>
      <c r="F46">
        <v>756.51840000000004</v>
      </c>
      <c r="G46" t="s">
        <v>52</v>
      </c>
      <c r="H46">
        <v>756.51840000000004</v>
      </c>
      <c r="I46" t="s">
        <v>52</v>
      </c>
      <c r="J46">
        <v>756.51840000000004</v>
      </c>
    </row>
    <row r="47" spans="1:10" x14ac:dyDescent="0.25">
      <c r="A47" t="s">
        <v>43</v>
      </c>
      <c r="B47">
        <v>720.13036809815958</v>
      </c>
      <c r="C47" t="s">
        <v>43</v>
      </c>
      <c r="D47">
        <v>720.13036809815958</v>
      </c>
      <c r="E47" t="s">
        <v>43</v>
      </c>
      <c r="F47">
        <v>587.73951219512196</v>
      </c>
      <c r="G47" t="s">
        <v>43</v>
      </c>
      <c r="H47">
        <v>587.73951219512196</v>
      </c>
      <c r="I47" t="s">
        <v>374</v>
      </c>
      <c r="J47">
        <v>587.73951219512196</v>
      </c>
    </row>
    <row r="48" spans="1:10" x14ac:dyDescent="0.25">
      <c r="A48" t="s">
        <v>351</v>
      </c>
      <c r="B48">
        <v>541.60074567650042</v>
      </c>
      <c r="C48" t="s">
        <v>351</v>
      </c>
      <c r="D48">
        <v>532.39353299999993</v>
      </c>
    </row>
    <row r="49" spans="1:10" x14ac:dyDescent="0.25">
      <c r="A49" t="s">
        <v>86</v>
      </c>
      <c r="B49">
        <v>1435.7142857142858</v>
      </c>
      <c r="C49" t="s">
        <v>86</v>
      </c>
      <c r="D49">
        <v>1435.7142857142858</v>
      </c>
      <c r="E49" t="s">
        <v>86</v>
      </c>
      <c r="F49">
        <v>1448.3507692307692</v>
      </c>
      <c r="G49" t="s">
        <v>86</v>
      </c>
      <c r="H49">
        <v>1448.3507692307692</v>
      </c>
      <c r="I49" t="s">
        <v>86</v>
      </c>
      <c r="J49">
        <v>1448.3507692307692</v>
      </c>
    </row>
    <row r="50" spans="1:10" x14ac:dyDescent="0.25">
      <c r="A50" t="s">
        <v>57</v>
      </c>
      <c r="B50">
        <v>701.41976794065636</v>
      </c>
      <c r="C50" t="s">
        <v>57</v>
      </c>
      <c r="D50">
        <v>701.41976794065636</v>
      </c>
      <c r="E50" t="s">
        <v>57</v>
      </c>
      <c r="F50">
        <v>817.91499999999996</v>
      </c>
      <c r="G50" t="s">
        <v>57</v>
      </c>
      <c r="H50">
        <v>817.91499999999996</v>
      </c>
      <c r="I50" t="s">
        <v>57</v>
      </c>
      <c r="J50">
        <v>817.91499999999996</v>
      </c>
    </row>
    <row r="51" spans="1:10" x14ac:dyDescent="0.25">
      <c r="A51" t="s">
        <v>33</v>
      </c>
      <c r="B51">
        <v>860.18224995219077</v>
      </c>
      <c r="C51" t="s">
        <v>33</v>
      </c>
      <c r="D51">
        <v>860.18224995219077</v>
      </c>
      <c r="E51" t="s">
        <v>33</v>
      </c>
      <c r="F51">
        <v>872.19000000000017</v>
      </c>
      <c r="G51" t="s">
        <v>33</v>
      </c>
      <c r="H51">
        <v>872.19000000000017</v>
      </c>
      <c r="I51" t="s">
        <v>33</v>
      </c>
      <c r="J51">
        <v>872.19000000000017</v>
      </c>
    </row>
    <row r="52" spans="1:10" x14ac:dyDescent="0.25">
      <c r="A52" t="s">
        <v>53</v>
      </c>
      <c r="B52">
        <v>378.20671602641414</v>
      </c>
      <c r="C52" t="s">
        <v>53</v>
      </c>
      <c r="D52">
        <v>378.20671602641414</v>
      </c>
      <c r="E52" t="s">
        <v>53</v>
      </c>
      <c r="F52">
        <v>427.95234042553193</v>
      </c>
      <c r="G52" t="s">
        <v>53</v>
      </c>
      <c r="H52">
        <v>427.95234042553193</v>
      </c>
      <c r="I52" t="s">
        <v>378</v>
      </c>
      <c r="J52">
        <v>427.95234042553193</v>
      </c>
    </row>
    <row r="53" spans="1:10" x14ac:dyDescent="0.25">
      <c r="I53" t="s">
        <v>427</v>
      </c>
      <c r="J53">
        <v>1013.6</v>
      </c>
    </row>
    <row r="54" spans="1:10" x14ac:dyDescent="0.25">
      <c r="A54" t="s">
        <v>44</v>
      </c>
      <c r="B54">
        <v>369.22500330591987</v>
      </c>
      <c r="C54" t="s">
        <v>44</v>
      </c>
      <c r="D54">
        <v>369.22500330591987</v>
      </c>
      <c r="E54" t="s">
        <v>44</v>
      </c>
      <c r="F54">
        <v>447.53471999999994</v>
      </c>
      <c r="G54" t="s">
        <v>44</v>
      </c>
      <c r="H54">
        <v>447.53471999999994</v>
      </c>
      <c r="I54" t="s">
        <v>44</v>
      </c>
      <c r="J54">
        <v>447.53471999999994</v>
      </c>
    </row>
    <row r="55" spans="1:10" x14ac:dyDescent="0.25">
      <c r="A55" t="s">
        <v>352</v>
      </c>
      <c r="B55">
        <v>580.98467037411535</v>
      </c>
      <c r="C55" t="s">
        <v>352</v>
      </c>
      <c r="D55">
        <v>574.593839</v>
      </c>
    </row>
    <row r="56" spans="1:10" x14ac:dyDescent="0.25">
      <c r="A56" t="s">
        <v>76</v>
      </c>
      <c r="B56">
        <v>516.28842973559938</v>
      </c>
      <c r="C56" t="s">
        <v>76</v>
      </c>
      <c r="D56">
        <v>516.28842973559938</v>
      </c>
      <c r="E56" t="s">
        <v>76</v>
      </c>
      <c r="F56">
        <v>438.75524999999993</v>
      </c>
      <c r="G56" t="s">
        <v>76</v>
      </c>
      <c r="H56">
        <v>702.61714285714277</v>
      </c>
      <c r="I56" t="s">
        <v>422</v>
      </c>
      <c r="J56">
        <v>702.61714285714277</v>
      </c>
    </row>
    <row r="57" spans="1:10" x14ac:dyDescent="0.25">
      <c r="A57" t="s">
        <v>77</v>
      </c>
      <c r="B57">
        <v>516.28842973559938</v>
      </c>
      <c r="C57" t="s">
        <v>77</v>
      </c>
      <c r="D57">
        <v>516.28842973559938</v>
      </c>
      <c r="E57" t="s">
        <v>77</v>
      </c>
      <c r="F57">
        <v>702.61714285714277</v>
      </c>
      <c r="G57" t="s">
        <v>77</v>
      </c>
      <c r="H57">
        <v>438.75524999999993</v>
      </c>
      <c r="I57" t="s">
        <v>423</v>
      </c>
      <c r="J57">
        <v>438.75524999999993</v>
      </c>
    </row>
    <row r="58" spans="1:10" x14ac:dyDescent="0.25">
      <c r="A58" t="s">
        <v>35</v>
      </c>
      <c r="B58">
        <v>880.07413477750106</v>
      </c>
      <c r="C58" t="s">
        <v>35</v>
      </c>
      <c r="D58">
        <v>880.07413477750106</v>
      </c>
      <c r="E58" t="s">
        <v>35</v>
      </c>
      <c r="F58">
        <v>871.45856353591159</v>
      </c>
      <c r="G58" t="s">
        <v>35</v>
      </c>
      <c r="H58">
        <v>871.45856353591159</v>
      </c>
      <c r="I58" t="s">
        <v>35</v>
      </c>
      <c r="J58">
        <v>871.45856353591159</v>
      </c>
    </row>
    <row r="59" spans="1:10" x14ac:dyDescent="0.25">
      <c r="A59" t="s">
        <v>37</v>
      </c>
      <c r="B59">
        <v>880.07413477750106</v>
      </c>
      <c r="C59" t="s">
        <v>37</v>
      </c>
      <c r="D59">
        <v>880.07413477750106</v>
      </c>
      <c r="E59" t="s">
        <v>37</v>
      </c>
      <c r="F59">
        <v>843.75551020408159</v>
      </c>
      <c r="G59" t="s">
        <v>37</v>
      </c>
      <c r="H59">
        <v>843.75551020408159</v>
      </c>
      <c r="I59" t="s">
        <v>37</v>
      </c>
      <c r="J59">
        <v>843.75551020408159</v>
      </c>
    </row>
    <row r="60" spans="1:10" x14ac:dyDescent="0.25">
      <c r="A60" t="s">
        <v>73</v>
      </c>
      <c r="B60">
        <v>579.86783639056625</v>
      </c>
      <c r="C60" t="s">
        <v>73</v>
      </c>
      <c r="D60">
        <v>579.86783639056625</v>
      </c>
      <c r="E60" t="s">
        <v>73</v>
      </c>
      <c r="F60">
        <v>708.56</v>
      </c>
      <c r="G60" t="s">
        <v>73</v>
      </c>
      <c r="H60">
        <v>708.56</v>
      </c>
      <c r="I60" t="s">
        <v>73</v>
      </c>
      <c r="J60">
        <v>708.56</v>
      </c>
    </row>
    <row r="61" spans="1:10" x14ac:dyDescent="0.25">
      <c r="A61" t="s">
        <v>74</v>
      </c>
      <c r="B61">
        <v>579.86783639056625</v>
      </c>
      <c r="C61" t="s">
        <v>74</v>
      </c>
      <c r="D61">
        <v>579.86783639056625</v>
      </c>
      <c r="E61" t="s">
        <v>74</v>
      </c>
      <c r="F61">
        <v>681.15</v>
      </c>
      <c r="G61" t="s">
        <v>74</v>
      </c>
      <c r="H61">
        <v>681.15</v>
      </c>
      <c r="I61" t="s">
        <v>74</v>
      </c>
      <c r="J61">
        <v>681.15</v>
      </c>
    </row>
    <row r="62" spans="1:10" x14ac:dyDescent="0.25">
      <c r="A62" t="s">
        <v>45</v>
      </c>
      <c r="B62">
        <v>590.81600052428507</v>
      </c>
      <c r="C62" t="s">
        <v>45</v>
      </c>
      <c r="D62">
        <v>590.81600052428507</v>
      </c>
      <c r="E62" t="s">
        <v>45</v>
      </c>
      <c r="F62">
        <v>724.27162499999986</v>
      </c>
      <c r="G62" t="s">
        <v>45</v>
      </c>
      <c r="H62">
        <v>724.27162499999986</v>
      </c>
      <c r="I62" t="s">
        <v>45</v>
      </c>
      <c r="J62">
        <v>724.27162499999986</v>
      </c>
    </row>
    <row r="63" spans="1:10" x14ac:dyDescent="0.25">
      <c r="A63" t="s">
        <v>21</v>
      </c>
      <c r="B63">
        <v>877.16579507867334</v>
      </c>
      <c r="C63" t="s">
        <v>21</v>
      </c>
      <c r="D63">
        <v>877.16579507867334</v>
      </c>
      <c r="E63" t="s">
        <v>21</v>
      </c>
      <c r="F63">
        <v>908.30508474576277</v>
      </c>
      <c r="G63" t="s">
        <v>21</v>
      </c>
      <c r="H63">
        <v>908.30508474576277</v>
      </c>
      <c r="I63" t="s">
        <v>367</v>
      </c>
      <c r="J63">
        <v>908.30508474576277</v>
      </c>
    </row>
    <row r="64" spans="1:10" x14ac:dyDescent="0.25">
      <c r="A64" t="s">
        <v>65</v>
      </c>
      <c r="B64">
        <v>814.48249715657778</v>
      </c>
      <c r="C64" t="s">
        <v>65</v>
      </c>
      <c r="D64">
        <v>814.48249715657778</v>
      </c>
      <c r="E64" t="s">
        <v>65</v>
      </c>
      <c r="F64">
        <v>871.54649999999992</v>
      </c>
      <c r="G64" t="s">
        <v>65</v>
      </c>
      <c r="H64">
        <v>871.54649999999992</v>
      </c>
      <c r="I64" t="s">
        <v>65</v>
      </c>
      <c r="J64">
        <v>871.54649999999992</v>
      </c>
    </row>
    <row r="65" spans="1:10" x14ac:dyDescent="0.25">
      <c r="A65" t="s">
        <v>54</v>
      </c>
      <c r="B65">
        <v>587.22105990443549</v>
      </c>
      <c r="C65" t="s">
        <v>54</v>
      </c>
      <c r="D65">
        <v>587.22105990443549</v>
      </c>
      <c r="E65" t="s">
        <v>54</v>
      </c>
      <c r="F65">
        <v>509.21217391304344</v>
      </c>
      <c r="G65" t="s">
        <v>54</v>
      </c>
      <c r="H65">
        <v>509.21217391304344</v>
      </c>
      <c r="I65" t="s">
        <v>409</v>
      </c>
      <c r="J65">
        <v>509.21217391304344</v>
      </c>
    </row>
    <row r="66" spans="1:10" x14ac:dyDescent="0.25">
      <c r="A66" t="s">
        <v>55</v>
      </c>
      <c r="B66">
        <v>587.22105990443549</v>
      </c>
      <c r="C66" t="s">
        <v>55</v>
      </c>
      <c r="D66">
        <v>587.22105990443549</v>
      </c>
      <c r="E66" t="s">
        <v>55</v>
      </c>
      <c r="F66">
        <v>509.21217391304344</v>
      </c>
      <c r="G66" t="s">
        <v>55</v>
      </c>
      <c r="H66">
        <v>509.21217391304344</v>
      </c>
      <c r="I66" t="s">
        <v>411</v>
      </c>
      <c r="J66">
        <v>509.21217391304344</v>
      </c>
    </row>
    <row r="67" spans="1:10" x14ac:dyDescent="0.25">
      <c r="A67" t="s">
        <v>41</v>
      </c>
      <c r="B67">
        <v>1279.836715342899</v>
      </c>
      <c r="C67" t="s">
        <v>41</v>
      </c>
      <c r="D67">
        <v>1279.836715342899</v>
      </c>
      <c r="E67" t="s">
        <v>41</v>
      </c>
      <c r="F67">
        <v>1315.5148936170212</v>
      </c>
      <c r="G67" t="s">
        <v>41</v>
      </c>
      <c r="H67">
        <v>1315.5148936170212</v>
      </c>
      <c r="I67" t="s">
        <v>373</v>
      </c>
      <c r="J67">
        <v>1315.5148936170212</v>
      </c>
    </row>
    <row r="68" spans="1:10" x14ac:dyDescent="0.25">
      <c r="A68" t="s">
        <v>56</v>
      </c>
      <c r="B68">
        <v>487.76109075188049</v>
      </c>
      <c r="C68" t="s">
        <v>56</v>
      </c>
      <c r="D68">
        <v>487.76109075188049</v>
      </c>
      <c r="E68" t="s">
        <v>56</v>
      </c>
      <c r="F68">
        <v>613.24941176470577</v>
      </c>
      <c r="G68" t="s">
        <v>56</v>
      </c>
      <c r="H68">
        <v>613.24941176470577</v>
      </c>
      <c r="I68" t="s">
        <v>380</v>
      </c>
      <c r="J68">
        <v>613.24941176470577</v>
      </c>
    </row>
    <row r="70" spans="1:10" x14ac:dyDescent="0.25">
      <c r="A70" t="s">
        <v>344</v>
      </c>
      <c r="B70">
        <v>0</v>
      </c>
      <c r="C70" t="s">
        <v>344</v>
      </c>
      <c r="D70">
        <v>0</v>
      </c>
      <c r="E70" t="s">
        <v>144</v>
      </c>
      <c r="F70">
        <v>0</v>
      </c>
      <c r="G70" t="s">
        <v>144</v>
      </c>
      <c r="H70">
        <v>0</v>
      </c>
      <c r="I70" t="s">
        <v>388</v>
      </c>
      <c r="J70">
        <v>0</v>
      </c>
    </row>
    <row r="71" spans="1:10" x14ac:dyDescent="0.25">
      <c r="A71" t="s">
        <v>345</v>
      </c>
      <c r="B71">
        <v>0</v>
      </c>
      <c r="C71" t="s">
        <v>345</v>
      </c>
      <c r="D71">
        <v>0</v>
      </c>
      <c r="E71" t="s">
        <v>145</v>
      </c>
      <c r="F71">
        <v>0</v>
      </c>
      <c r="G71" t="s">
        <v>145</v>
      </c>
      <c r="H71">
        <v>0</v>
      </c>
      <c r="I71" t="s">
        <v>389</v>
      </c>
      <c r="J71">
        <v>0</v>
      </c>
    </row>
    <row r="72" spans="1:10" x14ac:dyDescent="0.25">
      <c r="A72" t="s">
        <v>346</v>
      </c>
      <c r="B72">
        <v>0</v>
      </c>
      <c r="C72" t="s">
        <v>346</v>
      </c>
      <c r="D72">
        <v>0</v>
      </c>
      <c r="E72" t="s">
        <v>146</v>
      </c>
      <c r="F72">
        <v>0</v>
      </c>
      <c r="G72" t="s">
        <v>146</v>
      </c>
      <c r="H72">
        <v>0</v>
      </c>
      <c r="I72" t="s">
        <v>390</v>
      </c>
      <c r="J72">
        <v>0</v>
      </c>
    </row>
    <row r="73" spans="1:10" x14ac:dyDescent="0.25">
      <c r="A73" t="s">
        <v>347</v>
      </c>
      <c r="B73">
        <v>0</v>
      </c>
      <c r="C73" t="s">
        <v>347</v>
      </c>
      <c r="D73">
        <v>0</v>
      </c>
      <c r="E73" t="s">
        <v>147</v>
      </c>
      <c r="F73">
        <v>0</v>
      </c>
      <c r="G73" t="s">
        <v>147</v>
      </c>
      <c r="H73">
        <v>0</v>
      </c>
    </row>
    <row r="74" spans="1:10" x14ac:dyDescent="0.25">
      <c r="A74" t="s">
        <v>348</v>
      </c>
      <c r="B74">
        <v>0</v>
      </c>
      <c r="C74" t="s">
        <v>348</v>
      </c>
      <c r="D74">
        <v>0</v>
      </c>
      <c r="E74" t="s">
        <v>148</v>
      </c>
      <c r="F74">
        <v>0</v>
      </c>
      <c r="G74" t="s">
        <v>148</v>
      </c>
      <c r="H74">
        <v>0</v>
      </c>
    </row>
    <row r="75" spans="1:10" x14ac:dyDescent="0.25">
      <c r="E75" t="s">
        <v>149</v>
      </c>
      <c r="F75">
        <v>0</v>
      </c>
      <c r="G75" t="s">
        <v>149</v>
      </c>
      <c r="H75">
        <v>0</v>
      </c>
    </row>
    <row r="76" spans="1:10" x14ac:dyDescent="0.25">
      <c r="E76" t="s">
        <v>150</v>
      </c>
      <c r="F76">
        <v>0</v>
      </c>
      <c r="G76" t="s">
        <v>150</v>
      </c>
      <c r="H76">
        <v>0</v>
      </c>
    </row>
    <row r="77" spans="1:10" x14ac:dyDescent="0.25">
      <c r="E77" t="s">
        <v>151</v>
      </c>
      <c r="F77">
        <v>0</v>
      </c>
      <c r="G77" t="s">
        <v>151</v>
      </c>
      <c r="H77">
        <v>0</v>
      </c>
    </row>
    <row r="78" spans="1:10" x14ac:dyDescent="0.25">
      <c r="E78" t="s">
        <v>152</v>
      </c>
      <c r="F78">
        <v>0</v>
      </c>
      <c r="G78" t="s">
        <v>152</v>
      </c>
      <c r="H78">
        <v>0</v>
      </c>
    </row>
    <row r="79" spans="1:10" x14ac:dyDescent="0.25">
      <c r="E79" t="s">
        <v>153</v>
      </c>
      <c r="F79">
        <v>0</v>
      </c>
      <c r="G79" t="s">
        <v>153</v>
      </c>
      <c r="H79">
        <v>0</v>
      </c>
    </row>
    <row r="80" spans="1:10" x14ac:dyDescent="0.25">
      <c r="E80" t="s">
        <v>154</v>
      </c>
      <c r="F80">
        <v>0</v>
      </c>
      <c r="G80" t="s">
        <v>154</v>
      </c>
      <c r="H80">
        <v>0</v>
      </c>
    </row>
    <row r="81" spans="5:8" x14ac:dyDescent="0.25">
      <c r="E81" t="s">
        <v>155</v>
      </c>
      <c r="F81">
        <v>0</v>
      </c>
      <c r="G81" t="s">
        <v>155</v>
      </c>
      <c r="H81">
        <v>0</v>
      </c>
    </row>
    <row r="82" spans="5:8" x14ac:dyDescent="0.25">
      <c r="E82" t="s">
        <v>156</v>
      </c>
      <c r="F82">
        <v>0</v>
      </c>
      <c r="G82" t="s">
        <v>156</v>
      </c>
      <c r="H82">
        <v>0</v>
      </c>
    </row>
    <row r="83" spans="5:8" x14ac:dyDescent="0.25">
      <c r="E83" t="s">
        <v>157</v>
      </c>
      <c r="F83">
        <v>0</v>
      </c>
      <c r="G83" t="s">
        <v>157</v>
      </c>
      <c r="H83">
        <v>0</v>
      </c>
    </row>
    <row r="84" spans="5:8" x14ac:dyDescent="0.25">
      <c r="E84" t="s">
        <v>158</v>
      </c>
      <c r="F84">
        <v>0</v>
      </c>
      <c r="G84" t="s">
        <v>158</v>
      </c>
      <c r="H84">
        <v>0</v>
      </c>
    </row>
    <row r="85" spans="5:8" x14ac:dyDescent="0.25">
      <c r="E85" t="s">
        <v>159</v>
      </c>
      <c r="F85">
        <v>0</v>
      </c>
      <c r="G85" t="s">
        <v>159</v>
      </c>
      <c r="H85">
        <v>0</v>
      </c>
    </row>
    <row r="86" spans="5:8" x14ac:dyDescent="0.25">
      <c r="E86" t="s">
        <v>160</v>
      </c>
      <c r="F86">
        <v>0</v>
      </c>
      <c r="G86" t="s">
        <v>160</v>
      </c>
      <c r="H86">
        <v>0</v>
      </c>
    </row>
    <row r="87" spans="5:8" x14ac:dyDescent="0.25">
      <c r="E87" t="s">
        <v>161</v>
      </c>
      <c r="F87">
        <v>0</v>
      </c>
      <c r="G87" t="s">
        <v>161</v>
      </c>
      <c r="H87">
        <v>0</v>
      </c>
    </row>
    <row r="88" spans="5:8" x14ac:dyDescent="0.25">
      <c r="E88" t="s">
        <v>162</v>
      </c>
      <c r="F88">
        <v>0</v>
      </c>
      <c r="G88" t="s">
        <v>162</v>
      </c>
      <c r="H88">
        <v>0</v>
      </c>
    </row>
    <row r="89" spans="5:8" x14ac:dyDescent="0.25">
      <c r="E89" t="s">
        <v>163</v>
      </c>
      <c r="F89">
        <v>0</v>
      </c>
      <c r="G89" t="s">
        <v>163</v>
      </c>
      <c r="H89">
        <v>0</v>
      </c>
    </row>
    <row r="90" spans="5:8" x14ac:dyDescent="0.25">
      <c r="E90" t="s">
        <v>164</v>
      </c>
      <c r="F90">
        <v>0</v>
      </c>
      <c r="G90" t="s">
        <v>164</v>
      </c>
      <c r="H90">
        <v>0</v>
      </c>
    </row>
    <row r="91" spans="5:8" x14ac:dyDescent="0.25">
      <c r="E91" t="s">
        <v>165</v>
      </c>
      <c r="F91">
        <v>0</v>
      </c>
      <c r="G91" t="s">
        <v>165</v>
      </c>
      <c r="H91">
        <v>0</v>
      </c>
    </row>
    <row r="92" spans="5:8" x14ac:dyDescent="0.25">
      <c r="E92" t="s">
        <v>166</v>
      </c>
      <c r="F92">
        <v>0</v>
      </c>
      <c r="G92" t="s">
        <v>166</v>
      </c>
      <c r="H92">
        <v>0</v>
      </c>
    </row>
    <row r="93" spans="5:8" x14ac:dyDescent="0.25">
      <c r="E93" t="s">
        <v>167</v>
      </c>
      <c r="F93">
        <v>0</v>
      </c>
      <c r="G93" t="s">
        <v>167</v>
      </c>
      <c r="H93">
        <v>0</v>
      </c>
    </row>
    <row r="94" spans="5:8" x14ac:dyDescent="0.25">
      <c r="E94" t="s">
        <v>168</v>
      </c>
      <c r="F94">
        <v>0</v>
      </c>
      <c r="G94" t="s">
        <v>168</v>
      </c>
      <c r="H94">
        <v>0</v>
      </c>
    </row>
    <row r="95" spans="5:8" x14ac:dyDescent="0.25">
      <c r="E95" t="s">
        <v>169</v>
      </c>
      <c r="F95">
        <v>0</v>
      </c>
      <c r="G95" t="s">
        <v>169</v>
      </c>
      <c r="H95">
        <v>0</v>
      </c>
    </row>
    <row r="96" spans="5:8" x14ac:dyDescent="0.25">
      <c r="E96" t="s">
        <v>170</v>
      </c>
      <c r="F96">
        <v>0</v>
      </c>
      <c r="G96" t="s">
        <v>170</v>
      </c>
      <c r="H96">
        <v>0</v>
      </c>
    </row>
    <row r="97" spans="5:8" x14ac:dyDescent="0.25">
      <c r="E97" t="s">
        <v>171</v>
      </c>
      <c r="F97">
        <v>0</v>
      </c>
      <c r="G97" t="s">
        <v>171</v>
      </c>
      <c r="H97">
        <v>0</v>
      </c>
    </row>
    <row r="98" spans="5:8" x14ac:dyDescent="0.25">
      <c r="E98" t="s">
        <v>172</v>
      </c>
      <c r="F98">
        <v>0</v>
      </c>
      <c r="G98" t="s">
        <v>172</v>
      </c>
      <c r="H98">
        <v>0</v>
      </c>
    </row>
    <row r="99" spans="5:8" x14ac:dyDescent="0.25">
      <c r="E99" t="s">
        <v>173</v>
      </c>
      <c r="F99">
        <v>0</v>
      </c>
      <c r="G99" t="s">
        <v>173</v>
      </c>
      <c r="H99">
        <v>0</v>
      </c>
    </row>
    <row r="100" spans="5:8" x14ac:dyDescent="0.25">
      <c r="E100" t="s">
        <v>174</v>
      </c>
      <c r="F100">
        <v>0</v>
      </c>
      <c r="G100" t="s">
        <v>174</v>
      </c>
      <c r="H100">
        <v>0</v>
      </c>
    </row>
    <row r="101" spans="5:8" x14ac:dyDescent="0.25">
      <c r="E101" t="s">
        <v>175</v>
      </c>
      <c r="F101">
        <v>0</v>
      </c>
      <c r="G101" t="s">
        <v>175</v>
      </c>
      <c r="H101">
        <v>0</v>
      </c>
    </row>
    <row r="102" spans="5:8" x14ac:dyDescent="0.25">
      <c r="E102" t="s">
        <v>176</v>
      </c>
      <c r="F102">
        <v>0</v>
      </c>
      <c r="G102" t="s">
        <v>176</v>
      </c>
      <c r="H102">
        <v>0</v>
      </c>
    </row>
    <row r="103" spans="5:8" x14ac:dyDescent="0.25">
      <c r="E103" t="s">
        <v>177</v>
      </c>
      <c r="F103">
        <v>0</v>
      </c>
      <c r="G103" t="s">
        <v>177</v>
      </c>
      <c r="H103">
        <v>0</v>
      </c>
    </row>
    <row r="104" spans="5:8" x14ac:dyDescent="0.25">
      <c r="E104" t="s">
        <v>178</v>
      </c>
      <c r="F104">
        <v>0</v>
      </c>
      <c r="G104" t="s">
        <v>437</v>
      </c>
      <c r="H104">
        <v>0</v>
      </c>
    </row>
    <row r="105" spans="5:8" x14ac:dyDescent="0.25">
      <c r="E105" t="s">
        <v>179</v>
      </c>
      <c r="F105">
        <v>0</v>
      </c>
      <c r="G105" t="s">
        <v>438</v>
      </c>
      <c r="H105">
        <v>0</v>
      </c>
    </row>
    <row r="106" spans="5:8" x14ac:dyDescent="0.25">
      <c r="E106" t="s">
        <v>180</v>
      </c>
      <c r="F106">
        <v>0</v>
      </c>
      <c r="G106" t="s">
        <v>439</v>
      </c>
      <c r="H106">
        <v>0</v>
      </c>
    </row>
    <row r="107" spans="5:8" x14ac:dyDescent="0.25">
      <c r="E107" t="s">
        <v>181</v>
      </c>
      <c r="F107">
        <v>0</v>
      </c>
      <c r="G107" t="s">
        <v>440</v>
      </c>
      <c r="H107">
        <v>0</v>
      </c>
    </row>
    <row r="108" spans="5:8" x14ac:dyDescent="0.25">
      <c r="E108" t="s">
        <v>182</v>
      </c>
      <c r="F108">
        <v>0</v>
      </c>
      <c r="G108" t="s">
        <v>441</v>
      </c>
      <c r="H108">
        <v>0</v>
      </c>
    </row>
    <row r="109" spans="5:8" x14ac:dyDescent="0.25">
      <c r="E109" t="s">
        <v>183</v>
      </c>
      <c r="F109">
        <v>0</v>
      </c>
      <c r="G109" t="s">
        <v>442</v>
      </c>
      <c r="H109">
        <v>0</v>
      </c>
    </row>
    <row r="110" spans="5:8" x14ac:dyDescent="0.25">
      <c r="E110" t="s">
        <v>184</v>
      </c>
      <c r="F110">
        <v>0</v>
      </c>
      <c r="G110" t="s">
        <v>443</v>
      </c>
      <c r="H110">
        <v>0</v>
      </c>
    </row>
    <row r="111" spans="5:8" x14ac:dyDescent="0.25">
      <c r="E111" t="s">
        <v>185</v>
      </c>
      <c r="F111">
        <v>0</v>
      </c>
      <c r="G111" t="s">
        <v>444</v>
      </c>
      <c r="H111">
        <v>0</v>
      </c>
    </row>
    <row r="112" spans="5:8" x14ac:dyDescent="0.25">
      <c r="E112" t="s">
        <v>186</v>
      </c>
      <c r="F112">
        <v>0</v>
      </c>
      <c r="G112" t="s">
        <v>445</v>
      </c>
      <c r="H112">
        <v>0</v>
      </c>
    </row>
    <row r="113" spans="5:8" x14ac:dyDescent="0.25">
      <c r="E113" t="s">
        <v>187</v>
      </c>
      <c r="F113">
        <v>0</v>
      </c>
      <c r="G113" t="s">
        <v>187</v>
      </c>
      <c r="H113">
        <v>0</v>
      </c>
    </row>
    <row r="114" spans="5:8" x14ac:dyDescent="0.25">
      <c r="E114" t="s">
        <v>188</v>
      </c>
      <c r="F114">
        <v>0</v>
      </c>
      <c r="G114" t="s">
        <v>446</v>
      </c>
      <c r="H114">
        <v>0</v>
      </c>
    </row>
    <row r="115" spans="5:8" x14ac:dyDescent="0.25">
      <c r="E115" t="s">
        <v>189</v>
      </c>
      <c r="F115">
        <v>0</v>
      </c>
      <c r="G115" t="s">
        <v>190</v>
      </c>
      <c r="H115">
        <v>0</v>
      </c>
    </row>
    <row r="116" spans="5:8" x14ac:dyDescent="0.25">
      <c r="E116" t="s">
        <v>190</v>
      </c>
      <c r="F116">
        <v>0</v>
      </c>
      <c r="G116" t="s">
        <v>447</v>
      </c>
      <c r="H116">
        <v>0</v>
      </c>
    </row>
    <row r="117" spans="5:8" x14ac:dyDescent="0.25">
      <c r="E117" t="s">
        <v>191</v>
      </c>
      <c r="F117">
        <v>0</v>
      </c>
      <c r="G117" t="s">
        <v>448</v>
      </c>
      <c r="H117">
        <v>0</v>
      </c>
    </row>
    <row r="118" spans="5:8" x14ac:dyDescent="0.25">
      <c r="E118" t="s">
        <v>192</v>
      </c>
      <c r="F118">
        <v>0</v>
      </c>
      <c r="G118" t="s">
        <v>449</v>
      </c>
      <c r="H118">
        <v>0</v>
      </c>
    </row>
    <row r="119" spans="5:8" x14ac:dyDescent="0.25">
      <c r="E119" t="s">
        <v>193</v>
      </c>
      <c r="F119">
        <v>0</v>
      </c>
      <c r="G119" t="s">
        <v>194</v>
      </c>
      <c r="H119">
        <v>0</v>
      </c>
    </row>
    <row r="120" spans="5:8" x14ac:dyDescent="0.25">
      <c r="E120" t="s">
        <v>194</v>
      </c>
      <c r="F120">
        <v>0</v>
      </c>
      <c r="G120" t="s">
        <v>195</v>
      </c>
      <c r="H120">
        <v>0</v>
      </c>
    </row>
    <row r="121" spans="5:8" x14ac:dyDescent="0.25">
      <c r="E121" t="s">
        <v>195</v>
      </c>
      <c r="F121">
        <v>0</v>
      </c>
      <c r="G121" t="s">
        <v>196</v>
      </c>
      <c r="H121">
        <v>0</v>
      </c>
    </row>
    <row r="122" spans="5:8" x14ac:dyDescent="0.25">
      <c r="E122" t="s">
        <v>196</v>
      </c>
      <c r="F122">
        <v>0</v>
      </c>
      <c r="G122" t="s">
        <v>197</v>
      </c>
      <c r="H122">
        <v>0</v>
      </c>
    </row>
    <row r="123" spans="5:8" x14ac:dyDescent="0.25">
      <c r="E123" t="s">
        <v>197</v>
      </c>
      <c r="F123">
        <v>0</v>
      </c>
      <c r="G123" t="s">
        <v>450</v>
      </c>
      <c r="H123">
        <v>0</v>
      </c>
    </row>
    <row r="124" spans="5:8" x14ac:dyDescent="0.25">
      <c r="E124" t="s">
        <v>198</v>
      </c>
      <c r="F124">
        <v>0</v>
      </c>
      <c r="G124" t="s">
        <v>451</v>
      </c>
      <c r="H124">
        <v>0</v>
      </c>
    </row>
    <row r="125" spans="5:8" x14ac:dyDescent="0.25">
      <c r="E125" t="s">
        <v>199</v>
      </c>
      <c r="F125">
        <v>0</v>
      </c>
      <c r="G125" t="s">
        <v>452</v>
      </c>
      <c r="H125">
        <v>0</v>
      </c>
    </row>
    <row r="126" spans="5:8" x14ac:dyDescent="0.25">
      <c r="E126" t="s">
        <v>200</v>
      </c>
      <c r="F126">
        <v>0</v>
      </c>
      <c r="G126" t="s">
        <v>453</v>
      </c>
      <c r="H126">
        <v>0</v>
      </c>
    </row>
    <row r="127" spans="5:8" x14ac:dyDescent="0.25">
      <c r="E127" t="s">
        <v>201</v>
      </c>
      <c r="F127">
        <v>0</v>
      </c>
      <c r="G127" t="s">
        <v>454</v>
      </c>
      <c r="H127">
        <v>0</v>
      </c>
    </row>
    <row r="128" spans="5:8" x14ac:dyDescent="0.25">
      <c r="E128" t="s">
        <v>202</v>
      </c>
      <c r="F128">
        <v>0</v>
      </c>
      <c r="G128" t="s">
        <v>455</v>
      </c>
      <c r="H128">
        <v>0</v>
      </c>
    </row>
    <row r="129" spans="5:8" x14ac:dyDescent="0.25">
      <c r="E129" t="s">
        <v>203</v>
      </c>
      <c r="F129">
        <v>0</v>
      </c>
      <c r="G129" t="s">
        <v>204</v>
      </c>
      <c r="H129">
        <v>0</v>
      </c>
    </row>
    <row r="130" spans="5:8" x14ac:dyDescent="0.25">
      <c r="E130" t="s">
        <v>204</v>
      </c>
      <c r="F130">
        <v>0</v>
      </c>
      <c r="G130" t="s">
        <v>456</v>
      </c>
      <c r="H130">
        <v>0</v>
      </c>
    </row>
    <row r="131" spans="5:8" x14ac:dyDescent="0.25">
      <c r="E131" t="s">
        <v>205</v>
      </c>
      <c r="F131">
        <v>0</v>
      </c>
      <c r="G131" t="s">
        <v>457</v>
      </c>
      <c r="H131">
        <v>0</v>
      </c>
    </row>
    <row r="132" spans="5:8" x14ac:dyDescent="0.25">
      <c r="E132" t="s">
        <v>206</v>
      </c>
      <c r="F132">
        <v>0</v>
      </c>
      <c r="G132" t="s">
        <v>458</v>
      </c>
      <c r="H132">
        <v>0</v>
      </c>
    </row>
    <row r="133" spans="5:8" x14ac:dyDescent="0.25">
      <c r="E133" t="s">
        <v>207</v>
      </c>
      <c r="F133">
        <v>0</v>
      </c>
      <c r="G133" t="s">
        <v>208</v>
      </c>
      <c r="H133">
        <v>0</v>
      </c>
    </row>
    <row r="134" spans="5:8" x14ac:dyDescent="0.25">
      <c r="E134" t="s">
        <v>208</v>
      </c>
      <c r="F134">
        <v>0</v>
      </c>
      <c r="G134" t="s">
        <v>209</v>
      </c>
      <c r="H134">
        <v>0</v>
      </c>
    </row>
    <row r="135" spans="5:8" x14ac:dyDescent="0.25">
      <c r="E135" t="s">
        <v>209</v>
      </c>
      <c r="F135">
        <v>0</v>
      </c>
      <c r="G135" t="s">
        <v>459</v>
      </c>
      <c r="H135">
        <v>0</v>
      </c>
    </row>
    <row r="136" spans="5:8" x14ac:dyDescent="0.25">
      <c r="E136" t="s">
        <v>210</v>
      </c>
      <c r="F136">
        <v>0</v>
      </c>
      <c r="G136" t="s">
        <v>460</v>
      </c>
      <c r="H136">
        <v>0</v>
      </c>
    </row>
    <row r="137" spans="5:8" x14ac:dyDescent="0.25">
      <c r="E137" t="s">
        <v>211</v>
      </c>
      <c r="F137">
        <v>0</v>
      </c>
      <c r="G137" t="s">
        <v>461</v>
      </c>
      <c r="H137">
        <v>0</v>
      </c>
    </row>
    <row r="138" spans="5:8" x14ac:dyDescent="0.25">
      <c r="E138" t="s">
        <v>212</v>
      </c>
      <c r="F138">
        <v>0</v>
      </c>
      <c r="G138" t="s">
        <v>462</v>
      </c>
      <c r="H138">
        <v>0</v>
      </c>
    </row>
    <row r="139" spans="5:8" x14ac:dyDescent="0.25">
      <c r="E139" t="s">
        <v>213</v>
      </c>
      <c r="F139">
        <v>0</v>
      </c>
      <c r="G139" t="s">
        <v>463</v>
      </c>
      <c r="H139">
        <v>0</v>
      </c>
    </row>
    <row r="140" spans="5:8" x14ac:dyDescent="0.25">
      <c r="E140" t="s">
        <v>214</v>
      </c>
      <c r="F140">
        <v>0</v>
      </c>
      <c r="G140" t="s">
        <v>464</v>
      </c>
      <c r="H140">
        <v>0</v>
      </c>
    </row>
    <row r="141" spans="5:8" x14ac:dyDescent="0.25">
      <c r="E141" t="s">
        <v>215</v>
      </c>
      <c r="F141">
        <v>0</v>
      </c>
      <c r="G141" t="s">
        <v>465</v>
      </c>
      <c r="H141">
        <v>0</v>
      </c>
    </row>
    <row r="142" spans="5:8" x14ac:dyDescent="0.25">
      <c r="E142" t="s">
        <v>216</v>
      </c>
      <c r="F142">
        <v>0</v>
      </c>
      <c r="G142" t="s">
        <v>466</v>
      </c>
      <c r="H142">
        <v>0</v>
      </c>
    </row>
    <row r="143" spans="5:8" x14ac:dyDescent="0.25">
      <c r="E143" t="s">
        <v>217</v>
      </c>
      <c r="F143">
        <v>0</v>
      </c>
      <c r="G143" t="s">
        <v>467</v>
      </c>
      <c r="H143">
        <v>0</v>
      </c>
    </row>
    <row r="144" spans="5:8" x14ac:dyDescent="0.25">
      <c r="E144" t="s">
        <v>218</v>
      </c>
      <c r="F144">
        <v>0</v>
      </c>
      <c r="G144" t="s">
        <v>468</v>
      </c>
      <c r="H144">
        <v>0</v>
      </c>
    </row>
    <row r="145" spans="5:8" x14ac:dyDescent="0.25">
      <c r="E145" t="s">
        <v>219</v>
      </c>
      <c r="F145">
        <v>0</v>
      </c>
      <c r="G145" t="s">
        <v>469</v>
      </c>
      <c r="H145">
        <v>0</v>
      </c>
    </row>
    <row r="146" spans="5:8" x14ac:dyDescent="0.25">
      <c r="E146" t="s">
        <v>220</v>
      </c>
      <c r="F146">
        <v>0</v>
      </c>
      <c r="G146" t="s">
        <v>470</v>
      </c>
      <c r="H146">
        <v>0</v>
      </c>
    </row>
    <row r="147" spans="5:8" x14ac:dyDescent="0.25">
      <c r="E147" t="s">
        <v>221</v>
      </c>
      <c r="F147">
        <v>0</v>
      </c>
      <c r="G147" t="s">
        <v>227</v>
      </c>
      <c r="H147">
        <v>0</v>
      </c>
    </row>
    <row r="148" spans="5:8" x14ac:dyDescent="0.25">
      <c r="E148" t="s">
        <v>222</v>
      </c>
      <c r="F148">
        <v>0</v>
      </c>
      <c r="G148" t="s">
        <v>471</v>
      </c>
      <c r="H148">
        <v>0</v>
      </c>
    </row>
    <row r="149" spans="5:8" x14ac:dyDescent="0.25">
      <c r="E149" t="s">
        <v>223</v>
      </c>
      <c r="F149">
        <v>0</v>
      </c>
      <c r="G149" t="s">
        <v>472</v>
      </c>
      <c r="H149">
        <v>0</v>
      </c>
    </row>
    <row r="150" spans="5:8" x14ac:dyDescent="0.25">
      <c r="E150" t="s">
        <v>224</v>
      </c>
      <c r="F150">
        <v>0</v>
      </c>
      <c r="G150" t="s">
        <v>473</v>
      </c>
      <c r="H150">
        <v>0</v>
      </c>
    </row>
    <row r="151" spans="5:8" x14ac:dyDescent="0.25">
      <c r="E151" t="s">
        <v>225</v>
      </c>
      <c r="F151">
        <v>0</v>
      </c>
      <c r="G151" t="s">
        <v>474</v>
      </c>
      <c r="H151">
        <v>0</v>
      </c>
    </row>
    <row r="152" spans="5:8" x14ac:dyDescent="0.25">
      <c r="E152" t="s">
        <v>226</v>
      </c>
      <c r="F152">
        <v>0</v>
      </c>
      <c r="G152" t="s">
        <v>475</v>
      </c>
      <c r="H152">
        <v>0</v>
      </c>
    </row>
    <row r="153" spans="5:8" x14ac:dyDescent="0.25">
      <c r="E153" t="s">
        <v>227</v>
      </c>
      <c r="F153">
        <v>0</v>
      </c>
      <c r="G153" t="s">
        <v>476</v>
      </c>
      <c r="H153">
        <v>0</v>
      </c>
    </row>
    <row r="154" spans="5:8" x14ac:dyDescent="0.25">
      <c r="E154" t="s">
        <v>228</v>
      </c>
      <c r="F154">
        <v>0</v>
      </c>
      <c r="G154" t="s">
        <v>236</v>
      </c>
      <c r="H154">
        <v>0</v>
      </c>
    </row>
    <row r="155" spans="5:8" x14ac:dyDescent="0.25">
      <c r="E155" t="s">
        <v>229</v>
      </c>
      <c r="F155">
        <v>0</v>
      </c>
      <c r="G155" t="s">
        <v>237</v>
      </c>
      <c r="H155">
        <v>0</v>
      </c>
    </row>
    <row r="156" spans="5:8" x14ac:dyDescent="0.25">
      <c r="E156" t="s">
        <v>230</v>
      </c>
      <c r="F156">
        <v>0</v>
      </c>
      <c r="G156" t="s">
        <v>238</v>
      </c>
      <c r="H156">
        <v>0</v>
      </c>
    </row>
    <row r="157" spans="5:8" x14ac:dyDescent="0.25">
      <c r="E157" t="s">
        <v>231</v>
      </c>
      <c r="F157">
        <v>0</v>
      </c>
      <c r="G157" t="s">
        <v>240</v>
      </c>
      <c r="H157">
        <v>0</v>
      </c>
    </row>
    <row r="158" spans="5:8" x14ac:dyDescent="0.25">
      <c r="E158" t="s">
        <v>232</v>
      </c>
      <c r="F158">
        <v>0</v>
      </c>
      <c r="G158" t="s">
        <v>242</v>
      </c>
      <c r="H158">
        <v>0</v>
      </c>
    </row>
    <row r="159" spans="5:8" x14ac:dyDescent="0.25">
      <c r="E159" t="s">
        <v>233</v>
      </c>
      <c r="F159">
        <v>0</v>
      </c>
      <c r="G159" t="s">
        <v>243</v>
      </c>
      <c r="H159">
        <v>0</v>
      </c>
    </row>
    <row r="160" spans="5:8" x14ac:dyDescent="0.25">
      <c r="E160" t="s">
        <v>234</v>
      </c>
      <c r="F160">
        <v>0</v>
      </c>
      <c r="G160" t="s">
        <v>245</v>
      </c>
      <c r="H160">
        <v>0</v>
      </c>
    </row>
    <row r="161" spans="5:8" x14ac:dyDescent="0.25">
      <c r="E161" t="s">
        <v>235</v>
      </c>
      <c r="F161">
        <v>0</v>
      </c>
      <c r="G161" t="s">
        <v>246</v>
      </c>
      <c r="H161">
        <v>0</v>
      </c>
    </row>
    <row r="162" spans="5:8" x14ac:dyDescent="0.25">
      <c r="E162" t="s">
        <v>236</v>
      </c>
      <c r="F162">
        <v>0</v>
      </c>
      <c r="G162" t="s">
        <v>247</v>
      </c>
      <c r="H162">
        <v>0</v>
      </c>
    </row>
    <row r="163" spans="5:8" x14ac:dyDescent="0.25">
      <c r="E163" t="s">
        <v>237</v>
      </c>
      <c r="F163">
        <v>0</v>
      </c>
      <c r="G163" t="s">
        <v>248</v>
      </c>
      <c r="H163">
        <v>0</v>
      </c>
    </row>
    <row r="164" spans="5:8" x14ac:dyDescent="0.25">
      <c r="E164" t="s">
        <v>238</v>
      </c>
      <c r="F164">
        <v>0</v>
      </c>
      <c r="G164" t="s">
        <v>249</v>
      </c>
      <c r="H164">
        <v>0</v>
      </c>
    </row>
    <row r="165" spans="5:8" x14ac:dyDescent="0.25">
      <c r="E165" t="s">
        <v>239</v>
      </c>
      <c r="F165">
        <v>0</v>
      </c>
      <c r="G165" t="s">
        <v>250</v>
      </c>
      <c r="H165">
        <v>0</v>
      </c>
    </row>
    <row r="166" spans="5:8" x14ac:dyDescent="0.25">
      <c r="E166" t="s">
        <v>240</v>
      </c>
      <c r="F166">
        <v>0</v>
      </c>
      <c r="G166" t="s">
        <v>251</v>
      </c>
      <c r="H166">
        <v>0</v>
      </c>
    </row>
    <row r="167" spans="5:8" x14ac:dyDescent="0.25">
      <c r="E167" t="s">
        <v>241</v>
      </c>
      <c r="F167">
        <v>0</v>
      </c>
      <c r="G167" t="s">
        <v>252</v>
      </c>
      <c r="H167">
        <v>0</v>
      </c>
    </row>
    <row r="168" spans="5:8" x14ac:dyDescent="0.25">
      <c r="E168" t="s">
        <v>242</v>
      </c>
      <c r="F168">
        <v>0</v>
      </c>
      <c r="G168" t="s">
        <v>253</v>
      </c>
      <c r="H168">
        <v>0</v>
      </c>
    </row>
    <row r="169" spans="5:8" x14ac:dyDescent="0.25">
      <c r="E169" t="s">
        <v>243</v>
      </c>
      <c r="F169">
        <v>0</v>
      </c>
      <c r="G169" t="s">
        <v>254</v>
      </c>
      <c r="H169">
        <v>0</v>
      </c>
    </row>
    <row r="170" spans="5:8" x14ac:dyDescent="0.25">
      <c r="E170" t="s">
        <v>244</v>
      </c>
      <c r="F170">
        <v>0</v>
      </c>
      <c r="G170" t="s">
        <v>255</v>
      </c>
      <c r="H170">
        <v>0</v>
      </c>
    </row>
    <row r="171" spans="5:8" x14ac:dyDescent="0.25">
      <c r="E171" t="s">
        <v>245</v>
      </c>
      <c r="F171">
        <v>0</v>
      </c>
      <c r="G171" t="s">
        <v>257</v>
      </c>
      <c r="H171">
        <v>0</v>
      </c>
    </row>
    <row r="172" spans="5:8" x14ac:dyDescent="0.25">
      <c r="E172" t="s">
        <v>246</v>
      </c>
      <c r="F172">
        <v>0</v>
      </c>
      <c r="G172" t="s">
        <v>258</v>
      </c>
      <c r="H172">
        <v>0</v>
      </c>
    </row>
    <row r="173" spans="5:8" x14ac:dyDescent="0.25">
      <c r="E173" t="s">
        <v>247</v>
      </c>
      <c r="F173">
        <v>0</v>
      </c>
      <c r="G173" t="s">
        <v>259</v>
      </c>
      <c r="H173">
        <v>0</v>
      </c>
    </row>
    <row r="174" spans="5:8" x14ac:dyDescent="0.25">
      <c r="E174" t="s">
        <v>248</v>
      </c>
      <c r="F174">
        <v>0</v>
      </c>
      <c r="G174" t="s">
        <v>261</v>
      </c>
      <c r="H174">
        <v>0</v>
      </c>
    </row>
    <row r="175" spans="5:8" x14ac:dyDescent="0.25">
      <c r="E175" t="s">
        <v>249</v>
      </c>
      <c r="F175">
        <v>0</v>
      </c>
      <c r="G175" t="s">
        <v>264</v>
      </c>
      <c r="H175">
        <v>0</v>
      </c>
    </row>
    <row r="176" spans="5:8" x14ac:dyDescent="0.25">
      <c r="E176" t="s">
        <v>250</v>
      </c>
      <c r="F176">
        <v>0</v>
      </c>
      <c r="G176" t="s">
        <v>266</v>
      </c>
      <c r="H176">
        <v>0</v>
      </c>
    </row>
    <row r="177" spans="5:8" x14ac:dyDescent="0.25">
      <c r="E177" t="s">
        <v>251</v>
      </c>
      <c r="F177">
        <v>0</v>
      </c>
      <c r="G177" t="s">
        <v>267</v>
      </c>
      <c r="H177">
        <v>0</v>
      </c>
    </row>
    <row r="178" spans="5:8" x14ac:dyDescent="0.25">
      <c r="E178" t="s">
        <v>252</v>
      </c>
      <c r="F178">
        <v>0</v>
      </c>
      <c r="G178" t="s">
        <v>268</v>
      </c>
      <c r="H178">
        <v>0</v>
      </c>
    </row>
    <row r="179" spans="5:8" x14ac:dyDescent="0.25">
      <c r="E179" t="s">
        <v>253</v>
      </c>
      <c r="F179">
        <v>0</v>
      </c>
      <c r="G179" t="s">
        <v>270</v>
      </c>
      <c r="H179">
        <v>0</v>
      </c>
    </row>
    <row r="180" spans="5:8" x14ac:dyDescent="0.25">
      <c r="E180" t="s">
        <v>254</v>
      </c>
      <c r="F180">
        <v>0</v>
      </c>
      <c r="G180" t="s">
        <v>271</v>
      </c>
      <c r="H180">
        <v>0</v>
      </c>
    </row>
    <row r="181" spans="5:8" x14ac:dyDescent="0.25">
      <c r="E181" t="s">
        <v>255</v>
      </c>
      <c r="F181">
        <v>0</v>
      </c>
      <c r="G181" t="s">
        <v>272</v>
      </c>
      <c r="H181">
        <v>0</v>
      </c>
    </row>
    <row r="182" spans="5:8" x14ac:dyDescent="0.25">
      <c r="E182" t="s">
        <v>256</v>
      </c>
      <c r="F182">
        <v>0</v>
      </c>
      <c r="G182" t="s">
        <v>274</v>
      </c>
      <c r="H182">
        <v>0</v>
      </c>
    </row>
    <row r="183" spans="5:8" x14ac:dyDescent="0.25">
      <c r="E183" t="s">
        <v>257</v>
      </c>
      <c r="F183">
        <v>0</v>
      </c>
      <c r="G183" t="s">
        <v>275</v>
      </c>
      <c r="H183">
        <v>0</v>
      </c>
    </row>
    <row r="184" spans="5:8" x14ac:dyDescent="0.25">
      <c r="E184" t="s">
        <v>258</v>
      </c>
      <c r="F184">
        <v>0</v>
      </c>
      <c r="G184" t="s">
        <v>277</v>
      </c>
      <c r="H184">
        <v>0</v>
      </c>
    </row>
    <row r="185" spans="5:8" x14ac:dyDescent="0.25">
      <c r="E185" t="s">
        <v>259</v>
      </c>
      <c r="F185">
        <v>0</v>
      </c>
      <c r="G185" t="s">
        <v>239</v>
      </c>
      <c r="H185">
        <v>0</v>
      </c>
    </row>
    <row r="186" spans="5:8" x14ac:dyDescent="0.25">
      <c r="E186" t="s">
        <v>260</v>
      </c>
      <c r="F186">
        <v>0</v>
      </c>
      <c r="G186" t="s">
        <v>241</v>
      </c>
      <c r="H186">
        <v>0</v>
      </c>
    </row>
    <row r="187" spans="5:8" x14ac:dyDescent="0.25">
      <c r="E187" t="s">
        <v>261</v>
      </c>
      <c r="F187">
        <v>0</v>
      </c>
      <c r="G187" t="s">
        <v>244</v>
      </c>
      <c r="H187">
        <v>0</v>
      </c>
    </row>
    <row r="188" spans="5:8" x14ac:dyDescent="0.25">
      <c r="E188" t="s">
        <v>262</v>
      </c>
      <c r="F188">
        <v>0</v>
      </c>
      <c r="G188" t="s">
        <v>276</v>
      </c>
      <c r="H188">
        <v>0</v>
      </c>
    </row>
    <row r="189" spans="5:8" x14ac:dyDescent="0.25">
      <c r="E189" t="s">
        <v>263</v>
      </c>
      <c r="F189">
        <v>0</v>
      </c>
      <c r="G189" t="s">
        <v>262</v>
      </c>
      <c r="H189">
        <v>0</v>
      </c>
    </row>
    <row r="190" spans="5:8" x14ac:dyDescent="0.25">
      <c r="E190" t="s">
        <v>264</v>
      </c>
      <c r="F190">
        <v>0</v>
      </c>
      <c r="G190" t="s">
        <v>265</v>
      </c>
      <c r="H190">
        <v>0</v>
      </c>
    </row>
    <row r="191" spans="5:8" x14ac:dyDescent="0.25">
      <c r="E191" t="s">
        <v>265</v>
      </c>
      <c r="F191">
        <v>0</v>
      </c>
      <c r="G191" t="s">
        <v>269</v>
      </c>
      <c r="H191">
        <v>0</v>
      </c>
    </row>
    <row r="192" spans="5:8" x14ac:dyDescent="0.25">
      <c r="E192" t="s">
        <v>266</v>
      </c>
      <c r="F192">
        <v>0</v>
      </c>
      <c r="G192" t="s">
        <v>235</v>
      </c>
      <c r="H192">
        <v>0</v>
      </c>
    </row>
    <row r="193" spans="5:8" x14ac:dyDescent="0.25">
      <c r="E193" t="s">
        <v>267</v>
      </c>
      <c r="F193">
        <v>0</v>
      </c>
      <c r="G193" t="s">
        <v>189</v>
      </c>
      <c r="H193">
        <v>0</v>
      </c>
    </row>
    <row r="194" spans="5:8" x14ac:dyDescent="0.25">
      <c r="E194" t="s">
        <v>268</v>
      </c>
      <c r="F194">
        <v>0</v>
      </c>
      <c r="G194" t="s">
        <v>273</v>
      </c>
      <c r="H194">
        <v>0</v>
      </c>
    </row>
    <row r="195" spans="5:8" x14ac:dyDescent="0.25">
      <c r="E195" t="s">
        <v>269</v>
      </c>
      <c r="F195">
        <v>0</v>
      </c>
      <c r="G195" t="s">
        <v>213</v>
      </c>
      <c r="H195">
        <v>0</v>
      </c>
    </row>
    <row r="196" spans="5:8" x14ac:dyDescent="0.25">
      <c r="E196" t="s">
        <v>270</v>
      </c>
      <c r="F196">
        <v>0</v>
      </c>
      <c r="G196" t="s">
        <v>228</v>
      </c>
      <c r="H196">
        <v>0</v>
      </c>
    </row>
    <row r="197" spans="5:8" x14ac:dyDescent="0.25">
      <c r="E197" t="s">
        <v>271</v>
      </c>
      <c r="F197">
        <v>0</v>
      </c>
      <c r="G197" t="s">
        <v>88</v>
      </c>
      <c r="H197">
        <v>0</v>
      </c>
    </row>
    <row r="198" spans="5:8" x14ac:dyDescent="0.25">
      <c r="E198" t="s">
        <v>272</v>
      </c>
      <c r="F198">
        <v>0</v>
      </c>
      <c r="G198" t="s">
        <v>292</v>
      </c>
      <c r="H198">
        <v>0</v>
      </c>
    </row>
    <row r="199" spans="5:8" x14ac:dyDescent="0.25">
      <c r="E199" t="s">
        <v>273</v>
      </c>
      <c r="F199">
        <v>0</v>
      </c>
      <c r="G199" t="s">
        <v>300</v>
      </c>
      <c r="H199">
        <v>0</v>
      </c>
    </row>
    <row r="200" spans="5:8" x14ac:dyDescent="0.25">
      <c r="E200" t="s">
        <v>274</v>
      </c>
      <c r="F200">
        <v>0</v>
      </c>
      <c r="G200" t="s">
        <v>302</v>
      </c>
      <c r="H200">
        <v>0</v>
      </c>
    </row>
    <row r="201" spans="5:8" x14ac:dyDescent="0.25">
      <c r="E201" t="s">
        <v>275</v>
      </c>
      <c r="F201">
        <v>0</v>
      </c>
      <c r="G201" t="s">
        <v>219</v>
      </c>
      <c r="H201">
        <v>0</v>
      </c>
    </row>
    <row r="202" spans="5:8" x14ac:dyDescent="0.25">
      <c r="E202" t="s">
        <v>276</v>
      </c>
      <c r="F202">
        <v>0</v>
      </c>
      <c r="G202" t="s">
        <v>221</v>
      </c>
      <c r="H202">
        <v>0</v>
      </c>
    </row>
    <row r="203" spans="5:8" x14ac:dyDescent="0.25">
      <c r="E203" t="s">
        <v>277</v>
      </c>
      <c r="F203">
        <v>0</v>
      </c>
      <c r="G203" t="s">
        <v>222</v>
      </c>
      <c r="H203">
        <v>0</v>
      </c>
    </row>
    <row r="204" spans="5:8" x14ac:dyDescent="0.25">
      <c r="G204" t="s">
        <v>299</v>
      </c>
      <c r="H204">
        <v>0</v>
      </c>
    </row>
    <row r="205" spans="5:8" x14ac:dyDescent="0.25">
      <c r="G205" t="s">
        <v>304</v>
      </c>
      <c r="H205">
        <v>0</v>
      </c>
    </row>
    <row r="206" spans="5:8" x14ac:dyDescent="0.25">
      <c r="G206" t="s">
        <v>305</v>
      </c>
      <c r="H206">
        <v>0</v>
      </c>
    </row>
    <row r="207" spans="5:8" x14ac:dyDescent="0.25">
      <c r="G207" t="s">
        <v>291</v>
      </c>
      <c r="H207">
        <v>0</v>
      </c>
    </row>
    <row r="208" spans="5:8" x14ac:dyDescent="0.25">
      <c r="G208" t="s">
        <v>282</v>
      </c>
      <c r="H208">
        <v>0</v>
      </c>
    </row>
    <row r="209" spans="7:8" x14ac:dyDescent="0.25">
      <c r="G209" t="s">
        <v>283</v>
      </c>
      <c r="H209">
        <v>0</v>
      </c>
    </row>
    <row r="210" spans="7:8" x14ac:dyDescent="0.25">
      <c r="G210" t="s">
        <v>284</v>
      </c>
      <c r="H210">
        <v>0</v>
      </c>
    </row>
    <row r="211" spans="7:8" x14ac:dyDescent="0.25">
      <c r="G211" t="s">
        <v>285</v>
      </c>
      <c r="H211">
        <v>0</v>
      </c>
    </row>
    <row r="212" spans="7:8" x14ac:dyDescent="0.25">
      <c r="G212" t="s">
        <v>293</v>
      </c>
      <c r="H212">
        <v>0</v>
      </c>
    </row>
    <row r="213" spans="7:8" x14ac:dyDescent="0.25">
      <c r="G213" t="s">
        <v>294</v>
      </c>
      <c r="H213">
        <v>0</v>
      </c>
    </row>
    <row r="214" spans="7:8" x14ac:dyDescent="0.25">
      <c r="G214" t="s">
        <v>286</v>
      </c>
      <c r="H214">
        <v>0</v>
      </c>
    </row>
    <row r="215" spans="7:8" x14ac:dyDescent="0.25">
      <c r="G215" t="s">
        <v>263</v>
      </c>
      <c r="H215">
        <v>0</v>
      </c>
    </row>
    <row r="216" spans="7:8" x14ac:dyDescent="0.25">
      <c r="G216" t="s">
        <v>295</v>
      </c>
      <c r="H216">
        <v>0</v>
      </c>
    </row>
    <row r="217" spans="7:8" x14ac:dyDescent="0.25">
      <c r="G217" t="s">
        <v>306</v>
      </c>
      <c r="H217">
        <v>0</v>
      </c>
    </row>
    <row r="218" spans="7:8" x14ac:dyDescent="0.25">
      <c r="G218" t="s">
        <v>307</v>
      </c>
      <c r="H218">
        <v>0</v>
      </c>
    </row>
    <row r="219" spans="7:8" x14ac:dyDescent="0.25">
      <c r="G219" t="s">
        <v>308</v>
      </c>
      <c r="H219">
        <v>0</v>
      </c>
    </row>
    <row r="220" spans="7:8" x14ac:dyDescent="0.25">
      <c r="G220" t="s">
        <v>288</v>
      </c>
      <c r="H220">
        <v>0</v>
      </c>
    </row>
    <row r="221" spans="7:8" x14ac:dyDescent="0.25">
      <c r="G221" t="s">
        <v>296</v>
      </c>
      <c r="H221">
        <v>0</v>
      </c>
    </row>
    <row r="222" spans="7:8" x14ac:dyDescent="0.25">
      <c r="G222" t="s">
        <v>309</v>
      </c>
      <c r="H222">
        <v>0</v>
      </c>
    </row>
    <row r="223" spans="7:8" x14ac:dyDescent="0.25">
      <c r="G223" t="s">
        <v>301</v>
      </c>
      <c r="H223">
        <v>0</v>
      </c>
    </row>
    <row r="224" spans="7:8" x14ac:dyDescent="0.25">
      <c r="G224" t="s">
        <v>91</v>
      </c>
      <c r="H224">
        <v>0</v>
      </c>
    </row>
    <row r="225" spans="7:8" x14ac:dyDescent="0.25">
      <c r="G225" t="s">
        <v>92</v>
      </c>
      <c r="H225">
        <v>0</v>
      </c>
    </row>
    <row r="226" spans="7:8" x14ac:dyDescent="0.25">
      <c r="G226" t="s">
        <v>93</v>
      </c>
      <c r="H226">
        <v>0</v>
      </c>
    </row>
    <row r="227" spans="7:8" x14ac:dyDescent="0.25">
      <c r="G227" t="s">
        <v>94</v>
      </c>
      <c r="H227">
        <v>0</v>
      </c>
    </row>
    <row r="228" spans="7:8" x14ac:dyDescent="0.25">
      <c r="G228" t="s">
        <v>95</v>
      </c>
      <c r="H228">
        <v>0</v>
      </c>
    </row>
    <row r="229" spans="7:8" x14ac:dyDescent="0.25">
      <c r="G229" t="s">
        <v>96</v>
      </c>
      <c r="H229">
        <v>0</v>
      </c>
    </row>
    <row r="230" spans="7:8" x14ac:dyDescent="0.25">
      <c r="G230" t="s">
        <v>97</v>
      </c>
      <c r="H230">
        <v>0</v>
      </c>
    </row>
    <row r="231" spans="7:8" x14ac:dyDescent="0.25">
      <c r="G231" t="s">
        <v>98</v>
      </c>
      <c r="H231">
        <v>0</v>
      </c>
    </row>
    <row r="232" spans="7:8" x14ac:dyDescent="0.25">
      <c r="G232" t="s">
        <v>99</v>
      </c>
      <c r="H232">
        <v>0</v>
      </c>
    </row>
    <row r="233" spans="7:8" x14ac:dyDescent="0.25">
      <c r="G233" t="s">
        <v>477</v>
      </c>
      <c r="H233">
        <v>0</v>
      </c>
    </row>
    <row r="234" spans="7:8" x14ac:dyDescent="0.25">
      <c r="G234" t="s">
        <v>478</v>
      </c>
      <c r="H234">
        <v>0</v>
      </c>
    </row>
    <row r="235" spans="7:8" x14ac:dyDescent="0.25">
      <c r="G235" t="s">
        <v>480</v>
      </c>
      <c r="H235">
        <v>0</v>
      </c>
    </row>
    <row r="236" spans="7:8" x14ac:dyDescent="0.25">
      <c r="G236" t="s">
        <v>481</v>
      </c>
      <c r="H236">
        <v>0</v>
      </c>
    </row>
    <row r="237" spans="7:8" x14ac:dyDescent="0.25">
      <c r="G237" t="s">
        <v>482</v>
      </c>
      <c r="H237">
        <v>0</v>
      </c>
    </row>
    <row r="238" spans="7:8" x14ac:dyDescent="0.25">
      <c r="G238" t="s">
        <v>483</v>
      </c>
      <c r="H238">
        <v>0</v>
      </c>
    </row>
    <row r="239" spans="7:8" x14ac:dyDescent="0.25">
      <c r="G239" t="s">
        <v>484</v>
      </c>
      <c r="H239">
        <v>0</v>
      </c>
    </row>
    <row r="240" spans="7:8" x14ac:dyDescent="0.25">
      <c r="G240" t="s">
        <v>485</v>
      </c>
      <c r="H240">
        <v>0</v>
      </c>
    </row>
    <row r="241" spans="7:8" x14ac:dyDescent="0.25">
      <c r="G241" t="s">
        <v>486</v>
      </c>
      <c r="H241">
        <v>0</v>
      </c>
    </row>
    <row r="242" spans="7:8" x14ac:dyDescent="0.25">
      <c r="G242" t="s">
        <v>121</v>
      </c>
      <c r="H242">
        <v>0</v>
      </c>
    </row>
  </sheetData>
  <sortState xmlns:xlrd2="http://schemas.microsoft.com/office/spreadsheetml/2017/richdata2" ref="I3:J68">
    <sortCondition ref="I6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CD070-EA3D-4ECF-99C9-7C1F0652BB39}">
  <sheetPr>
    <tabColor theme="2" tint="-0.89999084444715716"/>
  </sheetPr>
  <dimension ref="A1:G35"/>
  <sheetViews>
    <sheetView workbookViewId="0">
      <selection activeCell="B9" sqref="B9:C18"/>
    </sheetView>
    <sheetView workbookViewId="1"/>
  </sheetViews>
  <sheetFormatPr defaultColWidth="10.28515625" defaultRowHeight="12.75" x14ac:dyDescent="0.2"/>
  <cols>
    <col min="1" max="1" width="4.140625" style="4" customWidth="1"/>
    <col min="2" max="2" width="36.140625" style="4" customWidth="1"/>
    <col min="3" max="3" width="29.28515625" style="4" customWidth="1"/>
    <col min="4" max="4" width="3.5703125" style="4" customWidth="1"/>
    <col min="5" max="5" width="55.42578125" style="4" customWidth="1"/>
    <col min="6" max="6" width="23.42578125" style="4" customWidth="1"/>
    <col min="7" max="16384" width="10.28515625" style="4"/>
  </cols>
  <sheetData>
    <row r="1" spans="1:7" ht="15" x14ac:dyDescent="0.25">
      <c r="A1" s="1"/>
      <c r="B1" t="s">
        <v>0</v>
      </c>
      <c r="C1" s="2"/>
      <c r="D1" s="3"/>
      <c r="E1" s="3"/>
      <c r="F1" s="3"/>
      <c r="G1" s="3"/>
    </row>
    <row r="2" spans="1:7" ht="20.25" thickBot="1" x14ac:dyDescent="0.35">
      <c r="A2" s="3"/>
      <c r="B2" s="5" t="s">
        <v>1</v>
      </c>
      <c r="C2" s="5"/>
      <c r="D2" s="3"/>
      <c r="E2" s="3"/>
      <c r="F2" s="3"/>
      <c r="G2" s="3"/>
    </row>
    <row r="3" spans="1:7" ht="15" customHeight="1" thickTop="1" x14ac:dyDescent="0.2">
      <c r="A3" s="3"/>
      <c r="B3" s="34" t="s">
        <v>2</v>
      </c>
      <c r="C3" s="34"/>
      <c r="D3" s="34"/>
      <c r="E3" s="3"/>
      <c r="F3" s="3"/>
      <c r="G3" s="3"/>
    </row>
    <row r="4" spans="1:7" ht="12.75" customHeight="1" x14ac:dyDescent="0.2">
      <c r="A4" s="3"/>
      <c r="B4" s="91" t="s">
        <v>316</v>
      </c>
      <c r="C4" s="91"/>
      <c r="D4" s="91"/>
      <c r="E4" s="3"/>
      <c r="F4" s="3"/>
      <c r="G4" s="3"/>
    </row>
    <row r="5" spans="1:7" ht="15" customHeight="1" x14ac:dyDescent="0.2">
      <c r="A5" s="3"/>
      <c r="B5" s="36"/>
      <c r="C5" s="35"/>
      <c r="D5" s="35"/>
      <c r="E5" s="3"/>
      <c r="F5" s="3"/>
      <c r="G5" s="3"/>
    </row>
    <row r="6" spans="1:7" x14ac:dyDescent="0.2">
      <c r="A6" s="3"/>
      <c r="B6" s="3"/>
      <c r="C6" s="3"/>
      <c r="D6" s="3"/>
      <c r="E6" s="3"/>
      <c r="F6" s="3"/>
      <c r="G6" s="3"/>
    </row>
    <row r="7" spans="1:7" ht="18" thickBot="1" x14ac:dyDescent="0.35">
      <c r="A7" s="3"/>
      <c r="B7" s="37" t="s">
        <v>132</v>
      </c>
      <c r="C7" s="38"/>
      <c r="D7" s="3"/>
      <c r="E7" s="37" t="s">
        <v>4</v>
      </c>
      <c r="F7" s="3"/>
      <c r="G7" s="3"/>
    </row>
    <row r="8" spans="1:7" ht="33" customHeight="1" thickTop="1" thickBot="1" x14ac:dyDescent="0.25">
      <c r="A8" s="3"/>
      <c r="B8" s="39" t="s">
        <v>133</v>
      </c>
      <c r="C8" s="39" t="s">
        <v>8</v>
      </c>
      <c r="D8" s="3"/>
      <c r="E8" s="40" t="s">
        <v>6</v>
      </c>
      <c r="F8" s="40" t="s">
        <v>8</v>
      </c>
      <c r="G8" s="3"/>
    </row>
    <row r="9" spans="1:7" ht="15.75" thickBot="1" x14ac:dyDescent="0.3">
      <c r="A9" s="3"/>
      <c r="B9" s="41" t="s">
        <v>134</v>
      </c>
      <c r="C9" s="13">
        <v>6.67</v>
      </c>
      <c r="D9" s="3"/>
      <c r="E9" s="41" t="s">
        <v>317</v>
      </c>
      <c r="F9" s="13">
        <v>4.0999999999999996</v>
      </c>
      <c r="G9" s="3"/>
    </row>
    <row r="10" spans="1:7" ht="15.75" thickBot="1" x14ac:dyDescent="0.3">
      <c r="A10" s="3"/>
      <c r="B10" s="41" t="s">
        <v>135</v>
      </c>
      <c r="C10" s="16">
        <v>5.48</v>
      </c>
      <c r="D10" s="3"/>
      <c r="E10" s="41" t="s">
        <v>318</v>
      </c>
      <c r="F10" s="16">
        <v>17.5</v>
      </c>
      <c r="G10" s="3"/>
    </row>
    <row r="11" spans="1:7" ht="15.75" thickBot="1" x14ac:dyDescent="0.3">
      <c r="A11" s="3"/>
      <c r="B11" s="41" t="s">
        <v>136</v>
      </c>
      <c r="C11" s="13">
        <v>8.2100000000000009</v>
      </c>
      <c r="D11" s="3"/>
      <c r="E11" s="41" t="s">
        <v>319</v>
      </c>
      <c r="F11" s="13">
        <v>1.7</v>
      </c>
      <c r="G11" s="3"/>
    </row>
    <row r="12" spans="1:7" ht="15.75" thickBot="1" x14ac:dyDescent="0.3">
      <c r="A12" s="3"/>
      <c r="B12" s="41" t="s">
        <v>12</v>
      </c>
      <c r="C12" s="16">
        <v>0.34</v>
      </c>
      <c r="D12" s="3"/>
      <c r="E12" s="41" t="s">
        <v>320</v>
      </c>
      <c r="F12" s="16">
        <v>1.0999999999999999</v>
      </c>
      <c r="G12" s="3"/>
    </row>
    <row r="13" spans="1:7" ht="15.75" thickBot="1" x14ac:dyDescent="0.3">
      <c r="A13" s="3"/>
      <c r="B13" s="41" t="s">
        <v>64</v>
      </c>
      <c r="C13" s="13">
        <v>5.09</v>
      </c>
      <c r="D13" s="3"/>
      <c r="E13" s="41" t="s">
        <v>20</v>
      </c>
      <c r="F13" s="13">
        <v>2.5</v>
      </c>
      <c r="G13" s="3"/>
    </row>
    <row r="14" spans="1:7" ht="15.75" thickBot="1" x14ac:dyDescent="0.3">
      <c r="A14" s="3"/>
      <c r="B14" s="41" t="s">
        <v>20</v>
      </c>
      <c r="C14" s="16">
        <v>1.7</v>
      </c>
      <c r="D14" s="3"/>
      <c r="E14" s="41" t="s">
        <v>321</v>
      </c>
      <c r="F14" s="16">
        <v>9.1999999999999993</v>
      </c>
      <c r="G14" s="3"/>
    </row>
    <row r="15" spans="1:7" ht="15.75" thickBot="1" x14ac:dyDescent="0.3">
      <c r="A15" s="3"/>
      <c r="B15" s="41" t="s">
        <v>17</v>
      </c>
      <c r="C15" s="13">
        <v>0.62</v>
      </c>
      <c r="D15" s="3"/>
      <c r="E15" s="41" t="s">
        <v>22</v>
      </c>
      <c r="F15" s="13">
        <v>8.3000000000000007</v>
      </c>
      <c r="G15" s="3"/>
    </row>
    <row r="16" spans="1:7" ht="15.75" thickBot="1" x14ac:dyDescent="0.3">
      <c r="A16" s="3"/>
      <c r="B16" s="41" t="s">
        <v>137</v>
      </c>
      <c r="C16" s="16">
        <v>0.59</v>
      </c>
      <c r="D16" s="3"/>
      <c r="E16" s="41" t="s">
        <v>24</v>
      </c>
      <c r="F16" s="16">
        <f>$C$17</f>
        <v>0.02</v>
      </c>
      <c r="G16" s="3"/>
    </row>
    <row r="17" spans="1:7" ht="15.75" thickBot="1" x14ac:dyDescent="0.3">
      <c r="A17" s="3"/>
      <c r="B17" s="41" t="s">
        <v>138</v>
      </c>
      <c r="C17" s="13">
        <v>0.02</v>
      </c>
      <c r="D17" s="3"/>
      <c r="E17" s="41" t="s">
        <v>322</v>
      </c>
      <c r="F17" s="13">
        <v>10</v>
      </c>
      <c r="G17" s="3"/>
    </row>
    <row r="18" spans="1:7" ht="15.75" thickBot="1" x14ac:dyDescent="0.3">
      <c r="A18" s="3"/>
      <c r="B18" s="41" t="s">
        <v>15</v>
      </c>
      <c r="C18" s="16">
        <v>0.11</v>
      </c>
      <c r="D18" s="3"/>
      <c r="E18" s="41" t="s">
        <v>323</v>
      </c>
      <c r="F18" s="16">
        <v>0</v>
      </c>
      <c r="G18" s="3"/>
    </row>
    <row r="19" spans="1:7" ht="15.75" thickBot="1" x14ac:dyDescent="0.3">
      <c r="A19" s="3"/>
      <c r="B19" s="36" t="s">
        <v>324</v>
      </c>
      <c r="C19" s="3"/>
      <c r="D19" s="3"/>
      <c r="E19" s="41" t="s">
        <v>116</v>
      </c>
      <c r="F19" s="13">
        <v>0</v>
      </c>
      <c r="G19" s="3"/>
    </row>
    <row r="20" spans="1:7" ht="15.75" thickBot="1" x14ac:dyDescent="0.3">
      <c r="A20" s="3"/>
      <c r="B20" s="3"/>
      <c r="C20" s="3"/>
      <c r="D20" s="3"/>
      <c r="E20" s="41" t="s">
        <v>117</v>
      </c>
      <c r="F20" s="16">
        <v>0</v>
      </c>
      <c r="G20" s="3"/>
    </row>
    <row r="21" spans="1:7" ht="17.25" customHeight="1" thickBot="1" x14ac:dyDescent="0.3">
      <c r="A21" s="3"/>
      <c r="B21" s="3"/>
      <c r="C21" s="3"/>
      <c r="D21" s="3"/>
      <c r="E21" s="41" t="s">
        <v>325</v>
      </c>
      <c r="F21" s="13">
        <v>0</v>
      </c>
      <c r="G21" s="3"/>
    </row>
    <row r="22" spans="1:7" ht="15.75" thickBot="1" x14ac:dyDescent="0.3">
      <c r="A22" s="3"/>
      <c r="B22" s="3"/>
      <c r="C22" s="3"/>
      <c r="D22" s="3"/>
      <c r="E22" s="41" t="s">
        <v>15</v>
      </c>
      <c r="F22" s="16">
        <f>$C$18</f>
        <v>0.11</v>
      </c>
      <c r="G22" s="3"/>
    </row>
    <row r="23" spans="1:7" ht="15.75" thickBot="1" x14ac:dyDescent="0.3">
      <c r="A23" s="3"/>
      <c r="B23" s="3"/>
      <c r="C23" s="3"/>
      <c r="D23" s="3"/>
      <c r="E23" s="41" t="s">
        <v>326</v>
      </c>
      <c r="F23" s="13">
        <f>$C$18</f>
        <v>0.11</v>
      </c>
      <c r="G23" s="3"/>
    </row>
    <row r="24" spans="1:7" ht="15.75" thickBot="1" x14ac:dyDescent="0.3">
      <c r="A24" s="3"/>
      <c r="B24" s="3"/>
      <c r="C24" s="3"/>
      <c r="D24" s="3"/>
      <c r="E24" s="41" t="s">
        <v>327</v>
      </c>
      <c r="F24" s="16">
        <v>0.5</v>
      </c>
      <c r="G24" s="3"/>
    </row>
    <row r="25" spans="1:7" ht="15.75" thickBot="1" x14ac:dyDescent="0.3">
      <c r="A25" s="3"/>
      <c r="B25" s="3"/>
      <c r="C25" s="3"/>
      <c r="D25" s="3"/>
      <c r="E25" s="41" t="s">
        <v>36</v>
      </c>
      <c r="F25" s="13">
        <v>0.5</v>
      </c>
      <c r="G25" s="3"/>
    </row>
    <row r="26" spans="1:7" ht="15.75" thickBot="1" x14ac:dyDescent="0.3">
      <c r="A26" s="3"/>
      <c r="B26" s="3"/>
      <c r="C26" s="3"/>
      <c r="D26" s="3"/>
      <c r="E26" s="41" t="s">
        <v>38</v>
      </c>
      <c r="F26" s="16">
        <v>0.5</v>
      </c>
      <c r="G26" s="3"/>
    </row>
    <row r="27" spans="1:7" ht="15.75" thickBot="1" x14ac:dyDescent="0.3">
      <c r="A27" s="3"/>
      <c r="B27" s="3"/>
      <c r="C27" s="3"/>
      <c r="D27" s="3"/>
      <c r="E27" s="41" t="s">
        <v>328</v>
      </c>
      <c r="F27" s="13">
        <v>0.5</v>
      </c>
      <c r="G27" s="3"/>
    </row>
    <row r="28" spans="1:7" ht="15.75" thickBot="1" x14ac:dyDescent="0.3">
      <c r="A28" s="3"/>
      <c r="B28" s="3"/>
      <c r="C28" s="3"/>
      <c r="D28" s="3"/>
      <c r="E28" s="41" t="s">
        <v>329</v>
      </c>
      <c r="F28" s="16">
        <v>4</v>
      </c>
      <c r="G28" s="3"/>
    </row>
    <row r="29" spans="1:7" x14ac:dyDescent="0.2">
      <c r="A29" s="3"/>
      <c r="B29" s="3"/>
      <c r="C29" s="3"/>
      <c r="D29" s="3"/>
      <c r="E29" s="42" t="s">
        <v>330</v>
      </c>
      <c r="F29" s="3"/>
      <c r="G29" s="3"/>
    </row>
    <row r="30" spans="1:7" x14ac:dyDescent="0.2">
      <c r="A30" s="3"/>
      <c r="B30" s="3"/>
      <c r="C30" s="3"/>
      <c r="D30" s="3"/>
      <c r="E30" s="42" t="s">
        <v>331</v>
      </c>
      <c r="F30" s="3"/>
      <c r="G30" s="3"/>
    </row>
    <row r="31" spans="1:7" x14ac:dyDescent="0.2">
      <c r="A31" s="3"/>
      <c r="B31" s="3"/>
      <c r="C31" s="3"/>
      <c r="D31" s="3"/>
      <c r="E31" s="42" t="s">
        <v>332</v>
      </c>
      <c r="F31" s="3"/>
      <c r="G31" s="3"/>
    </row>
    <row r="32" spans="1:7" x14ac:dyDescent="0.2">
      <c r="A32" s="3"/>
      <c r="B32" s="3"/>
      <c r="C32" s="3"/>
      <c r="D32" s="3"/>
      <c r="E32" s="3" t="s">
        <v>333</v>
      </c>
      <c r="F32" s="3"/>
      <c r="G32" s="3"/>
    </row>
    <row r="33" spans="1:7" x14ac:dyDescent="0.2">
      <c r="A33" s="3"/>
      <c r="B33" s="3"/>
      <c r="C33" s="3"/>
      <c r="D33" s="3"/>
      <c r="E33" s="3" t="s">
        <v>334</v>
      </c>
      <c r="F33" s="3"/>
      <c r="G33" s="3"/>
    </row>
    <row r="34" spans="1:7" x14ac:dyDescent="0.2">
      <c r="A34" s="3"/>
      <c r="B34" s="3"/>
      <c r="C34" s="3"/>
      <c r="D34" s="3"/>
      <c r="E34" s="3"/>
      <c r="F34" s="3"/>
      <c r="G34" s="3"/>
    </row>
    <row r="35" spans="1:7" x14ac:dyDescent="0.2">
      <c r="A35" s="3"/>
      <c r="B35" s="3"/>
      <c r="C35" s="3"/>
      <c r="D35" s="3"/>
      <c r="E35" s="3"/>
      <c r="F35" s="3"/>
      <c r="G35" s="3"/>
    </row>
  </sheetData>
  <mergeCells count="1">
    <mergeCell ref="B4:D4"/>
  </mergeCells>
  <pageMargins left="0.7" right="0.7" top="0.75" bottom="0.75" header="0.3" footer="0.3"/>
  <pageSetup paperSize="9" orientation="portrait"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7DF43-1DE1-46A9-AB4C-94D5600BC381}">
  <sheetPr>
    <tabColor theme="2" tint="-0.89999084444715716"/>
  </sheetPr>
  <dimension ref="A1:I272"/>
  <sheetViews>
    <sheetView workbookViewId="0">
      <selection activeCell="D74" sqref="B7:D74"/>
    </sheetView>
    <sheetView workbookViewId="1"/>
  </sheetViews>
  <sheetFormatPr defaultColWidth="10.28515625" defaultRowHeight="12.75" x14ac:dyDescent="0.2"/>
  <cols>
    <col min="1" max="1" width="4.140625" style="4" customWidth="1"/>
    <col min="2" max="2" width="45.140625" style="4" customWidth="1"/>
    <col min="3" max="3" width="31" style="4" bestFit="1" customWidth="1"/>
    <col min="4" max="4" width="31.42578125" style="4" customWidth="1"/>
    <col min="5" max="5" width="11.5703125" style="4" customWidth="1"/>
    <col min="6" max="6" width="53.28515625" style="74" customWidth="1"/>
    <col min="7" max="7" width="31.42578125" style="75" customWidth="1"/>
    <col min="8" max="8" width="12.140625" style="4" customWidth="1"/>
    <col min="9" max="9" width="8.7109375" style="4" customWidth="1"/>
    <col min="10" max="10" width="9.28515625" style="4" customWidth="1"/>
    <col min="11" max="11" width="5.28515625" style="4" customWidth="1"/>
    <col min="12" max="16384" width="10.28515625" style="4"/>
  </cols>
  <sheetData>
    <row r="1" spans="1:9" ht="15" x14ac:dyDescent="0.25">
      <c r="A1" s="1"/>
      <c r="B1" t="s">
        <v>0</v>
      </c>
      <c r="C1" s="2"/>
      <c r="D1" s="3"/>
      <c r="E1" s="3"/>
      <c r="F1" s="43"/>
      <c r="G1" s="44"/>
      <c r="H1" s="3"/>
      <c r="I1" s="3"/>
    </row>
    <row r="2" spans="1:9" ht="20.25" thickBot="1" x14ac:dyDescent="0.35">
      <c r="A2" s="1"/>
      <c r="B2" s="5" t="s">
        <v>335</v>
      </c>
      <c r="C2" s="5"/>
      <c r="D2" s="3"/>
      <c r="E2" s="3"/>
      <c r="F2" s="43"/>
      <c r="G2" s="44"/>
      <c r="H2" s="3"/>
      <c r="I2" s="3"/>
    </row>
    <row r="3" spans="1:9" ht="15.75" thickTop="1" x14ac:dyDescent="0.25">
      <c r="A3" s="1"/>
      <c r="B3" s="3"/>
      <c r="C3" s="3"/>
      <c r="D3" s="3"/>
      <c r="E3" s="3"/>
      <c r="F3" s="43"/>
      <c r="G3" s="44"/>
      <c r="H3" s="3"/>
      <c r="I3" s="3"/>
    </row>
    <row r="4" spans="1:9" ht="17.25" thickBot="1" x14ac:dyDescent="0.3">
      <c r="A4" s="1"/>
      <c r="B4" s="45" t="s">
        <v>336</v>
      </c>
      <c r="C4" s="46"/>
      <c r="D4" s="47"/>
      <c r="E4" s="47"/>
      <c r="F4" s="45" t="s">
        <v>337</v>
      </c>
      <c r="G4" s="44"/>
      <c r="H4" s="3"/>
      <c r="I4" s="3"/>
    </row>
    <row r="5" spans="1:9" ht="32.1" customHeight="1" x14ac:dyDescent="0.25">
      <c r="A5" s="1"/>
      <c r="B5" s="48" t="s">
        <v>338</v>
      </c>
      <c r="C5" s="3"/>
      <c r="D5" s="3"/>
      <c r="E5" s="3"/>
      <c r="F5" s="92" t="s">
        <v>339</v>
      </c>
      <c r="G5" s="92"/>
      <c r="H5" s="92"/>
      <c r="I5" s="92"/>
    </row>
    <row r="6" spans="1:9" ht="16.5" x14ac:dyDescent="0.25">
      <c r="A6" s="1"/>
      <c r="B6" s="3"/>
      <c r="C6" s="3"/>
      <c r="D6" s="3"/>
      <c r="E6" s="3"/>
      <c r="F6" s="3"/>
      <c r="G6" s="46"/>
      <c r="H6" s="46"/>
      <c r="I6" s="46"/>
    </row>
    <row r="7" spans="1:9" ht="48.75" customHeight="1" thickBot="1" x14ac:dyDescent="0.3">
      <c r="A7" s="1"/>
      <c r="B7" s="40" t="s">
        <v>6</v>
      </c>
      <c r="C7" s="40" t="s">
        <v>7</v>
      </c>
      <c r="D7" s="40" t="s">
        <v>340</v>
      </c>
      <c r="E7" s="3"/>
      <c r="F7" s="49" t="s">
        <v>6</v>
      </c>
      <c r="G7" s="40" t="s">
        <v>340</v>
      </c>
      <c r="H7" s="3"/>
      <c r="I7" s="3"/>
    </row>
    <row r="8" spans="1:9" ht="17.100000000000001" customHeight="1" thickBot="1" x14ac:dyDescent="0.3">
      <c r="A8" s="1"/>
      <c r="B8" s="41" t="s">
        <v>9</v>
      </c>
      <c r="C8" s="50" t="s">
        <v>10</v>
      </c>
      <c r="D8" s="51">
        <v>889.37627993301123</v>
      </c>
      <c r="E8" s="52"/>
      <c r="F8" s="53" t="s">
        <v>317</v>
      </c>
      <c r="G8" s="54">
        <v>766.47660896767468</v>
      </c>
      <c r="H8" s="3"/>
      <c r="I8" s="3"/>
    </row>
    <row r="9" spans="1:9" ht="17.100000000000001" customHeight="1" thickBot="1" x14ac:dyDescent="0.3">
      <c r="A9" s="1"/>
      <c r="B9" s="55" t="s">
        <v>13</v>
      </c>
      <c r="C9" s="50" t="s">
        <v>10</v>
      </c>
      <c r="D9" s="56">
        <v>888.23144144705873</v>
      </c>
      <c r="E9" s="52"/>
      <c r="F9" s="53" t="s">
        <v>318</v>
      </c>
      <c r="G9" s="57">
        <v>93.519856969696974</v>
      </c>
      <c r="H9" s="3"/>
      <c r="I9" s="3"/>
    </row>
    <row r="10" spans="1:9" ht="17.100000000000001" customHeight="1" thickBot="1" x14ac:dyDescent="0.3">
      <c r="A10" s="1"/>
      <c r="B10" s="55" t="s">
        <v>16</v>
      </c>
      <c r="C10" s="50" t="s">
        <v>10</v>
      </c>
      <c r="D10" s="51">
        <v>945.57459335266014</v>
      </c>
      <c r="E10" s="52"/>
      <c r="F10" s="53" t="s">
        <v>319</v>
      </c>
      <c r="G10" s="54">
        <v>541.60074567650042</v>
      </c>
      <c r="H10" s="3"/>
      <c r="I10" s="3"/>
    </row>
    <row r="11" spans="1:9" ht="17.100000000000001" customHeight="1" thickBot="1" x14ac:dyDescent="0.3">
      <c r="A11" s="1"/>
      <c r="B11" s="55" t="s">
        <v>19</v>
      </c>
      <c r="C11" s="50" t="s">
        <v>10</v>
      </c>
      <c r="D11" s="56">
        <v>846.28472269686426</v>
      </c>
      <c r="E11" s="52"/>
      <c r="F11" s="53" t="s">
        <v>320</v>
      </c>
      <c r="G11" s="57">
        <v>580.98467037411535</v>
      </c>
      <c r="H11" s="3"/>
      <c r="I11" s="3"/>
    </row>
    <row r="12" spans="1:9" ht="17.100000000000001" customHeight="1" thickBot="1" x14ac:dyDescent="0.3">
      <c r="A12" s="1"/>
      <c r="B12" s="55" t="s">
        <v>21</v>
      </c>
      <c r="C12" s="50" t="s">
        <v>10</v>
      </c>
      <c r="D12" s="51">
        <v>877.16579507867334</v>
      </c>
      <c r="E12" s="52"/>
      <c r="F12" s="53" t="s">
        <v>20</v>
      </c>
      <c r="G12" s="54">
        <v>377.6704246153846</v>
      </c>
      <c r="H12" s="3"/>
      <c r="I12" s="3"/>
    </row>
    <row r="13" spans="1:9" ht="17.100000000000001" customHeight="1" thickBot="1" x14ac:dyDescent="0.3">
      <c r="A13" s="1"/>
      <c r="B13" s="55" t="s">
        <v>23</v>
      </c>
      <c r="C13" s="50" t="s">
        <v>10</v>
      </c>
      <c r="D13" s="56">
        <v>946.71508858546724</v>
      </c>
      <c r="E13" s="52"/>
      <c r="F13" s="53" t="s">
        <v>321</v>
      </c>
      <c r="G13" s="57">
        <v>57.446960352422913</v>
      </c>
      <c r="H13" s="3"/>
      <c r="I13" s="3"/>
    </row>
    <row r="14" spans="1:9" ht="17.100000000000001" customHeight="1" thickBot="1" x14ac:dyDescent="0.3">
      <c r="A14" s="1"/>
      <c r="B14" s="55" t="s">
        <v>25</v>
      </c>
      <c r="C14" s="50" t="s">
        <v>26</v>
      </c>
      <c r="D14" s="51">
        <v>910.606350516406</v>
      </c>
      <c r="E14" s="52"/>
      <c r="F14" s="53" t="s">
        <v>22</v>
      </c>
      <c r="G14" s="54">
        <v>1386.0223493989147</v>
      </c>
      <c r="H14" s="3"/>
      <c r="I14" s="3"/>
    </row>
    <row r="15" spans="1:9" ht="17.100000000000001" customHeight="1" thickBot="1" x14ac:dyDescent="0.3">
      <c r="A15" s="1"/>
      <c r="B15" s="55" t="s">
        <v>28</v>
      </c>
      <c r="C15" s="50" t="s">
        <v>10</v>
      </c>
      <c r="D15" s="56">
        <v>952.48677155417511</v>
      </c>
      <c r="E15" s="52"/>
      <c r="F15" s="53" t="s">
        <v>24</v>
      </c>
      <c r="G15" s="57">
        <v>0</v>
      </c>
      <c r="H15" s="3"/>
      <c r="I15" s="3"/>
    </row>
    <row r="16" spans="1:9" ht="17.100000000000001" customHeight="1" thickBot="1" x14ac:dyDescent="0.3">
      <c r="A16" s="1"/>
      <c r="B16" s="55" t="s">
        <v>29</v>
      </c>
      <c r="C16" s="50" t="s">
        <v>26</v>
      </c>
      <c r="D16" s="51">
        <v>840.70277654855249</v>
      </c>
      <c r="E16" s="52"/>
      <c r="F16" s="53" t="s">
        <v>322</v>
      </c>
      <c r="G16" s="54">
        <v>0</v>
      </c>
      <c r="H16" s="3"/>
      <c r="I16" s="3"/>
    </row>
    <row r="17" spans="1:9" ht="17.100000000000001" customHeight="1" thickBot="1" x14ac:dyDescent="0.3">
      <c r="A17" s="1"/>
      <c r="B17" s="55" t="s">
        <v>31</v>
      </c>
      <c r="C17" s="50" t="s">
        <v>26</v>
      </c>
      <c r="D17" s="56">
        <v>829.63096038993046</v>
      </c>
      <c r="E17" s="52"/>
      <c r="F17" s="53" t="s">
        <v>341</v>
      </c>
      <c r="G17" s="57">
        <v>0</v>
      </c>
      <c r="H17" s="3"/>
      <c r="I17" s="3"/>
    </row>
    <row r="18" spans="1:9" ht="17.100000000000001" customHeight="1" thickBot="1" x14ac:dyDescent="0.3">
      <c r="A18" s="1"/>
      <c r="B18" s="55" t="s">
        <v>33</v>
      </c>
      <c r="C18" s="50" t="s">
        <v>10</v>
      </c>
      <c r="D18" s="51">
        <v>860.18224995219077</v>
      </c>
      <c r="E18" s="52"/>
      <c r="F18" s="53" t="s">
        <v>116</v>
      </c>
      <c r="G18" s="54">
        <v>0</v>
      </c>
      <c r="H18" s="3"/>
      <c r="I18" s="3"/>
    </row>
    <row r="19" spans="1:9" ht="17.100000000000001" customHeight="1" thickBot="1" x14ac:dyDescent="0.3">
      <c r="A19" s="1"/>
      <c r="B19" s="55" t="s">
        <v>35</v>
      </c>
      <c r="C19" s="50" t="s">
        <v>10</v>
      </c>
      <c r="D19" s="56">
        <v>880.07413477750106</v>
      </c>
      <c r="E19" s="52"/>
      <c r="F19" s="53" t="s">
        <v>117</v>
      </c>
      <c r="G19" s="57">
        <v>0</v>
      </c>
      <c r="H19" s="3"/>
      <c r="I19" s="3"/>
    </row>
    <row r="20" spans="1:9" ht="17.100000000000001" customHeight="1" thickBot="1" x14ac:dyDescent="0.3">
      <c r="A20" s="1"/>
      <c r="B20" s="55" t="s">
        <v>37</v>
      </c>
      <c r="C20" s="50" t="s">
        <v>26</v>
      </c>
      <c r="D20" s="51">
        <v>880.07413477750106</v>
      </c>
      <c r="E20" s="52"/>
      <c r="F20" s="53" t="s">
        <v>342</v>
      </c>
      <c r="G20" s="54">
        <v>0</v>
      </c>
      <c r="H20" s="3"/>
      <c r="I20" s="3"/>
    </row>
    <row r="21" spans="1:9" ht="17.100000000000001" customHeight="1" thickBot="1" x14ac:dyDescent="0.3">
      <c r="A21" s="1"/>
      <c r="B21" s="55" t="s">
        <v>39</v>
      </c>
      <c r="C21" s="50" t="s">
        <v>10</v>
      </c>
      <c r="D21" s="56">
        <v>1137.7622972324266</v>
      </c>
      <c r="E21" s="52"/>
      <c r="F21" s="53" t="s">
        <v>15</v>
      </c>
      <c r="G21" s="57">
        <v>0</v>
      </c>
      <c r="H21" s="3"/>
      <c r="I21" s="3"/>
    </row>
    <row r="22" spans="1:9" ht="17.100000000000001" customHeight="1" thickBot="1" x14ac:dyDescent="0.3">
      <c r="A22" s="1"/>
      <c r="B22" s="55" t="s">
        <v>40</v>
      </c>
      <c r="C22" s="50" t="s">
        <v>10</v>
      </c>
      <c r="D22" s="51">
        <v>1113.3153798460985</v>
      </c>
      <c r="E22" s="52"/>
      <c r="F22" s="53" t="s">
        <v>30</v>
      </c>
      <c r="G22" s="54">
        <v>0</v>
      </c>
      <c r="H22" s="3"/>
      <c r="I22" s="3"/>
    </row>
    <row r="23" spans="1:9" ht="17.100000000000001" customHeight="1" thickBot="1" x14ac:dyDescent="0.3">
      <c r="A23" s="1"/>
      <c r="B23" s="55" t="s">
        <v>41</v>
      </c>
      <c r="C23" s="50" t="s">
        <v>10</v>
      </c>
      <c r="D23" s="56">
        <v>1279.836715342899</v>
      </c>
      <c r="E23" s="52"/>
      <c r="F23" s="53" t="s">
        <v>327</v>
      </c>
      <c r="G23" s="57">
        <v>0</v>
      </c>
      <c r="H23" s="3"/>
      <c r="I23" s="3"/>
    </row>
    <row r="24" spans="1:9" ht="17.100000000000001" customHeight="1" thickBot="1" x14ac:dyDescent="0.3">
      <c r="A24" s="1"/>
      <c r="B24" s="55" t="s">
        <v>44</v>
      </c>
      <c r="C24" s="50" t="s">
        <v>20</v>
      </c>
      <c r="D24" s="51">
        <v>369.22500330591987</v>
      </c>
      <c r="E24" s="52"/>
      <c r="F24" s="53" t="s">
        <v>36</v>
      </c>
      <c r="G24" s="54">
        <v>0</v>
      </c>
      <c r="H24" s="3"/>
      <c r="I24" s="3"/>
    </row>
    <row r="25" spans="1:9" ht="17.100000000000001" customHeight="1" thickBot="1" x14ac:dyDescent="0.3">
      <c r="A25" s="1"/>
      <c r="B25" s="55" t="s">
        <v>49</v>
      </c>
      <c r="C25" s="50" t="s">
        <v>20</v>
      </c>
      <c r="D25" s="56">
        <v>458.50988414336683</v>
      </c>
      <c r="E25" s="52"/>
      <c r="F25" s="53" t="s">
        <v>38</v>
      </c>
      <c r="G25" s="57">
        <v>0</v>
      </c>
      <c r="H25" s="3"/>
      <c r="I25" s="3"/>
    </row>
    <row r="26" spans="1:9" ht="17.100000000000001" customHeight="1" thickBot="1" x14ac:dyDescent="0.3">
      <c r="A26" s="1"/>
      <c r="B26" s="55" t="s">
        <v>50</v>
      </c>
      <c r="C26" s="50" t="s">
        <v>20</v>
      </c>
      <c r="D26" s="51">
        <v>427.64673378075037</v>
      </c>
      <c r="E26" s="52"/>
      <c r="F26" s="53" t="s">
        <v>328</v>
      </c>
      <c r="G26" s="54">
        <v>0</v>
      </c>
      <c r="H26" s="3"/>
      <c r="I26" s="3"/>
    </row>
    <row r="27" spans="1:9" ht="17.100000000000001" customHeight="1" thickBot="1" x14ac:dyDescent="0.3">
      <c r="A27" s="1"/>
      <c r="B27" s="55" t="s">
        <v>53</v>
      </c>
      <c r="C27" s="50" t="s">
        <v>20</v>
      </c>
      <c r="D27" s="56">
        <v>378.20671602641414</v>
      </c>
      <c r="E27" s="52"/>
      <c r="F27" s="53" t="s">
        <v>329</v>
      </c>
      <c r="G27" s="57">
        <v>0</v>
      </c>
      <c r="H27" s="3"/>
      <c r="I27" s="3"/>
    </row>
    <row r="28" spans="1:9" ht="17.100000000000001" customHeight="1" thickBot="1" x14ac:dyDescent="0.3">
      <c r="A28" s="1"/>
      <c r="B28" s="55" t="s">
        <v>54</v>
      </c>
      <c r="C28" s="50" t="s">
        <v>20</v>
      </c>
      <c r="D28" s="51">
        <v>587.22105990443549</v>
      </c>
      <c r="E28" s="52"/>
      <c r="F28" s="3"/>
      <c r="G28" s="3"/>
      <c r="H28" s="3"/>
      <c r="I28" s="3"/>
    </row>
    <row r="29" spans="1:9" ht="17.100000000000001" customHeight="1" thickBot="1" x14ac:dyDescent="0.3">
      <c r="A29" s="1"/>
      <c r="B29" s="55" t="s">
        <v>55</v>
      </c>
      <c r="C29" s="50" t="s">
        <v>20</v>
      </c>
      <c r="D29" s="56">
        <v>587.22105990443549</v>
      </c>
      <c r="E29" s="52"/>
      <c r="F29" s="3"/>
      <c r="G29" s="3"/>
      <c r="H29" s="3"/>
      <c r="I29" s="3"/>
    </row>
    <row r="30" spans="1:9" ht="17.100000000000001" customHeight="1" thickBot="1" x14ac:dyDescent="0.3">
      <c r="A30" s="1"/>
      <c r="B30" s="55" t="s">
        <v>56</v>
      </c>
      <c r="C30" s="50" t="s">
        <v>20</v>
      </c>
      <c r="D30" s="51">
        <v>487.76109075188049</v>
      </c>
      <c r="E30" s="52"/>
      <c r="F30" s="3"/>
      <c r="G30" s="3"/>
      <c r="H30" s="3"/>
      <c r="I30" s="3"/>
    </row>
    <row r="31" spans="1:9" ht="17.100000000000001" customHeight="1" thickBot="1" x14ac:dyDescent="0.3">
      <c r="A31" s="1"/>
      <c r="B31" s="55" t="s">
        <v>70</v>
      </c>
      <c r="C31" s="50" t="s">
        <v>20</v>
      </c>
      <c r="D31" s="56">
        <v>412.26004247547741</v>
      </c>
      <c r="E31" s="52"/>
      <c r="F31" s="3"/>
      <c r="G31" s="3"/>
      <c r="H31" s="3"/>
      <c r="I31" s="3"/>
    </row>
    <row r="32" spans="1:9" ht="17.100000000000001" customHeight="1" thickBot="1" x14ac:dyDescent="0.3">
      <c r="A32" s="1"/>
      <c r="B32" s="55" t="s">
        <v>71</v>
      </c>
      <c r="C32" s="50" t="s">
        <v>20</v>
      </c>
      <c r="D32" s="51">
        <v>397.83868944184468</v>
      </c>
      <c r="E32" s="52"/>
      <c r="F32" s="3"/>
      <c r="G32" s="3"/>
      <c r="H32" s="3"/>
      <c r="I32" s="3"/>
    </row>
    <row r="33" spans="1:9" ht="17.100000000000001" customHeight="1" thickBot="1" x14ac:dyDescent="0.3">
      <c r="A33" s="1"/>
      <c r="B33" s="55" t="s">
        <v>76</v>
      </c>
      <c r="C33" s="50" t="s">
        <v>20</v>
      </c>
      <c r="D33" s="56">
        <v>516.28842973559938</v>
      </c>
      <c r="E33" s="52"/>
      <c r="F33" s="3"/>
      <c r="G33" s="3"/>
      <c r="H33" s="3"/>
      <c r="I33" s="3"/>
    </row>
    <row r="34" spans="1:9" ht="17.100000000000001" customHeight="1" thickBot="1" x14ac:dyDescent="0.3">
      <c r="A34" s="1"/>
      <c r="B34" s="55" t="s">
        <v>42</v>
      </c>
      <c r="C34" s="50" t="s">
        <v>17</v>
      </c>
      <c r="D34" s="51">
        <v>658.83486957045602</v>
      </c>
      <c r="E34" s="52"/>
      <c r="F34" s="3"/>
      <c r="G34" s="3"/>
      <c r="H34" s="3"/>
      <c r="I34" s="3"/>
    </row>
    <row r="35" spans="1:9" ht="17.100000000000001" customHeight="1" thickBot="1" x14ac:dyDescent="0.3">
      <c r="A35" s="1"/>
      <c r="B35" s="55" t="s">
        <v>43</v>
      </c>
      <c r="C35" s="50" t="s">
        <v>17</v>
      </c>
      <c r="D35" s="56">
        <v>720.13036809815958</v>
      </c>
      <c r="E35" s="52"/>
      <c r="F35" s="3"/>
      <c r="G35" s="3"/>
      <c r="H35" s="3"/>
      <c r="I35" s="3"/>
    </row>
    <row r="36" spans="1:9" ht="17.100000000000001" customHeight="1" thickBot="1" x14ac:dyDescent="0.3">
      <c r="A36" s="1"/>
      <c r="B36" s="55" t="s">
        <v>45</v>
      </c>
      <c r="C36" s="50" t="s">
        <v>17</v>
      </c>
      <c r="D36" s="51">
        <v>590.81600052428507</v>
      </c>
      <c r="E36" s="52"/>
      <c r="F36" s="3"/>
      <c r="G36" s="3"/>
      <c r="H36" s="3"/>
      <c r="I36" s="3"/>
    </row>
    <row r="37" spans="1:9" ht="17.100000000000001" customHeight="1" thickBot="1" x14ac:dyDescent="0.3">
      <c r="A37" s="1"/>
      <c r="B37" s="55" t="s">
        <v>46</v>
      </c>
      <c r="C37" s="50" t="s">
        <v>17</v>
      </c>
      <c r="D37" s="56">
        <v>3192.6910299003325</v>
      </c>
      <c r="E37" s="52"/>
      <c r="F37" s="3"/>
      <c r="G37" s="3"/>
      <c r="H37" s="3"/>
      <c r="I37" s="3"/>
    </row>
    <row r="38" spans="1:9" ht="17.100000000000001" customHeight="1" thickBot="1" x14ac:dyDescent="0.3">
      <c r="A38" s="1"/>
      <c r="B38" s="55" t="s">
        <v>47</v>
      </c>
      <c r="C38" s="50" t="s">
        <v>17</v>
      </c>
      <c r="D38" s="51">
        <v>599.7895993693777</v>
      </c>
      <c r="E38" s="52"/>
      <c r="F38" s="3"/>
      <c r="G38" s="3"/>
      <c r="H38" s="3"/>
      <c r="I38" s="3"/>
    </row>
    <row r="39" spans="1:9" ht="17.100000000000001" customHeight="1" thickBot="1" x14ac:dyDescent="0.3">
      <c r="A39" s="1"/>
      <c r="B39" s="55" t="s">
        <v>48</v>
      </c>
      <c r="C39" s="50" t="s">
        <v>17</v>
      </c>
      <c r="D39" s="56">
        <v>599.7895993693777</v>
      </c>
      <c r="E39" s="52"/>
      <c r="F39" s="3"/>
      <c r="G39" s="3"/>
      <c r="H39" s="3"/>
      <c r="I39" s="3"/>
    </row>
    <row r="40" spans="1:9" ht="17.100000000000001" customHeight="1" thickBot="1" x14ac:dyDescent="0.3">
      <c r="A40" s="1"/>
      <c r="B40" s="55" t="s">
        <v>80</v>
      </c>
      <c r="C40" s="50" t="s">
        <v>17</v>
      </c>
      <c r="D40" s="51">
        <v>1041.6082281439924</v>
      </c>
      <c r="E40" s="52"/>
      <c r="F40" s="3"/>
      <c r="G40" s="3"/>
      <c r="H40" s="3"/>
      <c r="I40" s="3"/>
    </row>
    <row r="41" spans="1:9" ht="17.100000000000001" customHeight="1" thickBot="1" x14ac:dyDescent="0.3">
      <c r="A41" s="1"/>
      <c r="B41" s="55" t="s">
        <v>51</v>
      </c>
      <c r="C41" s="50" t="s">
        <v>17</v>
      </c>
      <c r="D41" s="56">
        <v>705.43236859731371</v>
      </c>
      <c r="E41" s="52"/>
      <c r="F41" s="3"/>
      <c r="G41" s="3"/>
      <c r="H41" s="3"/>
      <c r="I41" s="3"/>
    </row>
    <row r="42" spans="1:9" ht="17.100000000000001" customHeight="1" thickBot="1" x14ac:dyDescent="0.3">
      <c r="A42" s="1"/>
      <c r="B42" s="55" t="s">
        <v>52</v>
      </c>
      <c r="C42" s="50" t="s">
        <v>17</v>
      </c>
      <c r="D42" s="51">
        <v>639.58990536277599</v>
      </c>
      <c r="E42" s="52"/>
      <c r="F42" s="3"/>
      <c r="G42" s="3"/>
      <c r="H42" s="3"/>
      <c r="I42" s="3"/>
    </row>
    <row r="43" spans="1:9" ht="17.100000000000001" customHeight="1" thickBot="1" x14ac:dyDescent="0.3">
      <c r="A43" s="1"/>
      <c r="B43" s="55" t="s">
        <v>143</v>
      </c>
      <c r="C43" s="50" t="s">
        <v>17</v>
      </c>
      <c r="D43" s="56">
        <v>1620.2898550724638</v>
      </c>
      <c r="E43" s="52"/>
      <c r="F43" s="3"/>
      <c r="G43" s="3"/>
      <c r="H43" s="3"/>
      <c r="I43" s="3"/>
    </row>
    <row r="44" spans="1:9" ht="17.100000000000001" customHeight="1" thickBot="1" x14ac:dyDescent="0.3">
      <c r="A44" s="1"/>
      <c r="B44" s="55" t="s">
        <v>86</v>
      </c>
      <c r="C44" s="50" t="s">
        <v>17</v>
      </c>
      <c r="D44" s="51">
        <v>1435.7142857142858</v>
      </c>
      <c r="E44" s="52"/>
      <c r="F44" s="3"/>
      <c r="G44" s="3"/>
      <c r="H44" s="3"/>
      <c r="I44" s="3"/>
    </row>
    <row r="45" spans="1:9" ht="17.100000000000001" customHeight="1" thickBot="1" x14ac:dyDescent="0.3">
      <c r="A45" s="1"/>
      <c r="B45" s="55" t="s">
        <v>67</v>
      </c>
      <c r="C45" s="50" t="s">
        <v>17</v>
      </c>
      <c r="D45" s="56">
        <v>1036.8964470088065</v>
      </c>
      <c r="E45" s="52"/>
      <c r="F45" s="3"/>
      <c r="G45" s="3"/>
      <c r="H45" s="3"/>
      <c r="I45" s="3"/>
    </row>
    <row r="46" spans="1:9" ht="17.100000000000001" customHeight="1" thickBot="1" x14ac:dyDescent="0.3">
      <c r="A46" s="1"/>
      <c r="B46" s="58" t="s">
        <v>66</v>
      </c>
      <c r="C46" s="59" t="s">
        <v>17</v>
      </c>
      <c r="D46" s="51">
        <v>856.74193136879705</v>
      </c>
      <c r="E46" s="52"/>
      <c r="F46" s="3"/>
      <c r="G46" s="3"/>
      <c r="H46" s="3"/>
      <c r="I46" s="3"/>
    </row>
    <row r="47" spans="1:9" ht="15.75" customHeight="1" thickBot="1" x14ac:dyDescent="0.3">
      <c r="A47" s="1"/>
      <c r="B47" s="55" t="s">
        <v>68</v>
      </c>
      <c r="C47" s="50" t="s">
        <v>17</v>
      </c>
      <c r="D47" s="56">
        <v>504.52498717550873</v>
      </c>
      <c r="E47" s="52"/>
      <c r="F47" s="3"/>
      <c r="G47" s="3"/>
      <c r="H47" s="3"/>
      <c r="I47" s="3"/>
    </row>
    <row r="48" spans="1:9" ht="17.100000000000001" customHeight="1" thickBot="1" x14ac:dyDescent="0.3">
      <c r="A48" s="1"/>
      <c r="B48" s="55" t="s">
        <v>69</v>
      </c>
      <c r="C48" s="50" t="s">
        <v>17</v>
      </c>
      <c r="D48" s="51">
        <v>777.83531848783014</v>
      </c>
      <c r="E48" s="52"/>
      <c r="F48" s="3"/>
      <c r="G48" s="3"/>
      <c r="H48" s="3"/>
      <c r="I48" s="3"/>
    </row>
    <row r="49" spans="1:9" ht="17.100000000000001" customHeight="1" thickBot="1" x14ac:dyDescent="0.3">
      <c r="A49" s="1"/>
      <c r="B49" s="55" t="s">
        <v>72</v>
      </c>
      <c r="C49" s="50" t="s">
        <v>17</v>
      </c>
      <c r="D49" s="56">
        <v>704.2002160379476</v>
      </c>
      <c r="E49" s="52"/>
      <c r="F49" s="93"/>
      <c r="G49" s="94"/>
      <c r="H49" s="94"/>
      <c r="I49" s="94"/>
    </row>
    <row r="50" spans="1:9" ht="17.100000000000001" customHeight="1" thickBot="1" x14ac:dyDescent="0.3">
      <c r="A50" s="1"/>
      <c r="B50" s="55" t="s">
        <v>343</v>
      </c>
      <c r="C50" s="50" t="s">
        <v>17</v>
      </c>
      <c r="D50" s="51">
        <v>541.60074567650042</v>
      </c>
      <c r="E50" s="52"/>
      <c r="F50" s="94"/>
      <c r="G50" s="94"/>
      <c r="H50" s="94"/>
      <c r="I50" s="94"/>
    </row>
    <row r="51" spans="1:9" ht="17.100000000000001" customHeight="1" thickBot="1" x14ac:dyDescent="0.3">
      <c r="A51" s="1"/>
      <c r="B51" s="55" t="s">
        <v>75</v>
      </c>
      <c r="C51" s="50" t="s">
        <v>17</v>
      </c>
      <c r="D51" s="56">
        <v>516.28842973559938</v>
      </c>
      <c r="E51" s="52"/>
      <c r="F51" s="3"/>
      <c r="G51" s="3"/>
      <c r="H51" s="3"/>
      <c r="I51" s="43"/>
    </row>
    <row r="52" spans="1:9" ht="16.350000000000001" customHeight="1" thickBot="1" x14ac:dyDescent="0.3">
      <c r="A52" s="1"/>
      <c r="B52" s="55" t="s">
        <v>77</v>
      </c>
      <c r="C52" s="50" t="s">
        <v>17</v>
      </c>
      <c r="D52" s="51">
        <v>516.28842973559938</v>
      </c>
      <c r="E52" s="52"/>
      <c r="F52" s="3"/>
      <c r="G52" s="3"/>
      <c r="H52" s="3"/>
      <c r="I52" s="43"/>
    </row>
    <row r="53" spans="1:9" ht="17.100000000000001" customHeight="1" thickBot="1" x14ac:dyDescent="0.3">
      <c r="A53" s="1"/>
      <c r="B53" s="55" t="s">
        <v>57</v>
      </c>
      <c r="C53" s="50" t="s">
        <v>17</v>
      </c>
      <c r="D53" s="56">
        <v>701.41976794065636</v>
      </c>
      <c r="E53" s="52"/>
      <c r="F53" s="3"/>
      <c r="G53" s="3"/>
      <c r="H53" s="3"/>
      <c r="I53" s="43"/>
    </row>
    <row r="54" spans="1:9" ht="17.100000000000001" customHeight="1" thickBot="1" x14ac:dyDescent="0.3">
      <c r="A54" s="1"/>
      <c r="B54" s="55" t="s">
        <v>58</v>
      </c>
      <c r="C54" s="50" t="s">
        <v>17</v>
      </c>
      <c r="D54" s="51">
        <v>547.95875123605026</v>
      </c>
      <c r="E54" s="52"/>
      <c r="F54" s="3"/>
      <c r="G54" s="3"/>
      <c r="H54" s="3"/>
      <c r="I54" s="43"/>
    </row>
    <row r="55" spans="1:9" ht="17.100000000000001" customHeight="1" thickBot="1" x14ac:dyDescent="0.3">
      <c r="A55" s="1"/>
      <c r="B55" s="55" t="s">
        <v>59</v>
      </c>
      <c r="C55" s="50" t="s">
        <v>17</v>
      </c>
      <c r="D55" s="56">
        <v>754.90762479564364</v>
      </c>
      <c r="E55" s="52"/>
      <c r="F55" s="3"/>
      <c r="G55" s="3"/>
      <c r="H55" s="3"/>
      <c r="I55" s="43"/>
    </row>
    <row r="56" spans="1:9" ht="17.100000000000001" customHeight="1" thickBot="1" x14ac:dyDescent="0.3">
      <c r="A56" s="1"/>
      <c r="B56" s="55" t="s">
        <v>60</v>
      </c>
      <c r="C56" s="50" t="s">
        <v>17</v>
      </c>
      <c r="D56" s="51">
        <v>754.90762479564364</v>
      </c>
      <c r="E56" s="52"/>
      <c r="F56" s="3"/>
      <c r="G56" s="3"/>
      <c r="H56" s="3"/>
      <c r="I56" s="3"/>
    </row>
    <row r="57" spans="1:9" ht="17.100000000000001" customHeight="1" thickBot="1" x14ac:dyDescent="0.3">
      <c r="A57" s="1"/>
      <c r="B57" s="55" t="s">
        <v>61</v>
      </c>
      <c r="C57" s="50" t="s">
        <v>17</v>
      </c>
      <c r="D57" s="56">
        <v>597.13265860716547</v>
      </c>
      <c r="E57" s="52"/>
      <c r="F57" s="3"/>
      <c r="G57" s="3"/>
      <c r="H57" s="3"/>
      <c r="I57" s="3"/>
    </row>
    <row r="58" spans="1:9" ht="17.100000000000001" customHeight="1" thickBot="1" x14ac:dyDescent="0.3">
      <c r="A58" s="1"/>
      <c r="B58" s="55" t="s">
        <v>62</v>
      </c>
      <c r="C58" s="50" t="s">
        <v>17</v>
      </c>
      <c r="D58" s="51">
        <v>549.53555254371759</v>
      </c>
      <c r="E58" s="52"/>
      <c r="F58" s="3"/>
      <c r="G58" s="3"/>
      <c r="H58" s="3"/>
      <c r="I58" s="3"/>
    </row>
    <row r="59" spans="1:9" ht="17.100000000000001" customHeight="1" thickBot="1" x14ac:dyDescent="0.3">
      <c r="A59" s="1"/>
      <c r="B59" s="55" t="s">
        <v>65</v>
      </c>
      <c r="C59" s="50" t="s">
        <v>17</v>
      </c>
      <c r="D59" s="56">
        <v>814.48249715657778</v>
      </c>
      <c r="E59" s="52"/>
      <c r="F59" s="3"/>
      <c r="G59" s="3"/>
      <c r="H59" s="3"/>
      <c r="I59" s="3"/>
    </row>
    <row r="60" spans="1:9" ht="17.100000000000001" customHeight="1" thickBot="1" x14ac:dyDescent="0.3">
      <c r="A60" s="1"/>
      <c r="B60" s="55" t="s">
        <v>73</v>
      </c>
      <c r="C60" s="50" t="s">
        <v>64</v>
      </c>
      <c r="D60" s="51">
        <v>579.86783639056625</v>
      </c>
      <c r="E60" s="52"/>
      <c r="F60" s="3"/>
      <c r="G60" s="3"/>
      <c r="H60" s="3"/>
      <c r="I60" s="3"/>
    </row>
    <row r="61" spans="1:9" ht="17.100000000000001" customHeight="1" thickBot="1" x14ac:dyDescent="0.3">
      <c r="A61" s="1"/>
      <c r="B61" s="55" t="s">
        <v>74</v>
      </c>
      <c r="C61" s="50" t="s">
        <v>64</v>
      </c>
      <c r="D61" s="56">
        <v>579.86783639056625</v>
      </c>
      <c r="E61" s="52"/>
      <c r="F61" s="3"/>
      <c r="G61" s="3"/>
      <c r="H61" s="3"/>
      <c r="I61" s="3"/>
    </row>
    <row r="62" spans="1:9" ht="17.100000000000001" customHeight="1" thickBot="1" x14ac:dyDescent="0.3">
      <c r="A62" s="1"/>
      <c r="B62" s="55" t="s">
        <v>63</v>
      </c>
      <c r="C62" s="50" t="s">
        <v>64</v>
      </c>
      <c r="D62" s="51">
        <v>534.58195577348215</v>
      </c>
      <c r="E62" s="52"/>
      <c r="F62" s="3"/>
      <c r="G62" s="3"/>
      <c r="H62" s="3"/>
      <c r="I62" s="3"/>
    </row>
    <row r="63" spans="1:9" ht="17.100000000000001" customHeight="1" thickBot="1" x14ac:dyDescent="0.3">
      <c r="A63" s="1"/>
      <c r="B63" s="55" t="s">
        <v>81</v>
      </c>
      <c r="C63" s="50" t="s">
        <v>82</v>
      </c>
      <c r="D63" s="56">
        <v>690.34684496447971</v>
      </c>
      <c r="E63" s="52"/>
      <c r="F63" s="3"/>
      <c r="G63" s="3"/>
      <c r="H63" s="3"/>
      <c r="I63" s="3"/>
    </row>
    <row r="64" spans="1:9" ht="17.100000000000001" customHeight="1" thickBot="1" x14ac:dyDescent="0.3">
      <c r="A64" s="1"/>
      <c r="B64" s="55" t="s">
        <v>142</v>
      </c>
      <c r="C64" s="50" t="s">
        <v>82</v>
      </c>
      <c r="D64" s="51">
        <v>441.55341201271222</v>
      </c>
      <c r="E64" s="52"/>
      <c r="F64" s="3"/>
      <c r="G64" s="3"/>
      <c r="H64" s="3"/>
      <c r="I64" s="3"/>
    </row>
    <row r="65" spans="1:9" ht="17.100000000000001" customHeight="1" thickBot="1" x14ac:dyDescent="0.3">
      <c r="A65" s="1"/>
      <c r="B65" s="55" t="s">
        <v>83</v>
      </c>
      <c r="C65" s="50" t="s">
        <v>82</v>
      </c>
      <c r="D65" s="56">
        <v>674.03993855606757</v>
      </c>
      <c r="E65" s="52"/>
      <c r="F65" s="3"/>
      <c r="G65" s="3"/>
      <c r="H65" s="3"/>
      <c r="I65" s="3"/>
    </row>
    <row r="66" spans="1:9" ht="17.100000000000001" customHeight="1" thickBot="1" x14ac:dyDescent="0.3">
      <c r="A66" s="1"/>
      <c r="B66" s="55" t="s">
        <v>85</v>
      </c>
      <c r="C66" s="50" t="s">
        <v>82</v>
      </c>
      <c r="D66" s="51">
        <v>674.03993855606757</v>
      </c>
      <c r="E66" s="52"/>
      <c r="F66" s="3"/>
      <c r="G66" s="3"/>
      <c r="H66" s="3"/>
      <c r="I66" s="3"/>
    </row>
    <row r="67" spans="1:9" ht="18.600000000000001" customHeight="1" thickBot="1" x14ac:dyDescent="0.3">
      <c r="A67" s="1"/>
      <c r="B67" s="41" t="s">
        <v>344</v>
      </c>
      <c r="C67" s="41" t="s">
        <v>89</v>
      </c>
      <c r="D67" s="56">
        <v>0</v>
      </c>
      <c r="E67" s="52"/>
      <c r="F67" s="3"/>
      <c r="G67" s="3"/>
      <c r="H67" s="3"/>
      <c r="I67" s="3"/>
    </row>
    <row r="68" spans="1:9" s="63" customFormat="1" ht="18.600000000000001" customHeight="1" thickBot="1" x14ac:dyDescent="0.3">
      <c r="A68" s="60"/>
      <c r="B68" s="55" t="s">
        <v>345</v>
      </c>
      <c r="C68" s="41" t="s">
        <v>18</v>
      </c>
      <c r="D68" s="51">
        <v>0</v>
      </c>
      <c r="E68" s="61"/>
      <c r="F68" s="3"/>
      <c r="G68" s="3"/>
      <c r="H68" s="3"/>
      <c r="I68" s="62"/>
    </row>
    <row r="69" spans="1:9" s="63" customFormat="1" ht="18.600000000000001" customHeight="1" thickBot="1" x14ac:dyDescent="0.3">
      <c r="A69" s="60"/>
      <c r="B69" s="41" t="s">
        <v>346</v>
      </c>
      <c r="C69" s="41" t="s">
        <v>15</v>
      </c>
      <c r="D69" s="56">
        <v>0</v>
      </c>
      <c r="E69" s="61"/>
      <c r="F69" s="3"/>
      <c r="G69" s="3"/>
      <c r="H69" s="3"/>
      <c r="I69" s="62"/>
    </row>
    <row r="70" spans="1:9" s="63" customFormat="1" ht="18.600000000000001" customHeight="1" thickBot="1" x14ac:dyDescent="0.3">
      <c r="A70" s="60"/>
      <c r="B70" s="41" t="s">
        <v>347</v>
      </c>
      <c r="C70" s="41" t="s">
        <v>12</v>
      </c>
      <c r="D70" s="51">
        <v>0</v>
      </c>
      <c r="E70" s="61"/>
      <c r="F70" s="3"/>
      <c r="G70" s="3"/>
      <c r="H70" s="3"/>
      <c r="I70" s="62"/>
    </row>
    <row r="71" spans="1:9" s="63" customFormat="1" ht="18.600000000000001" customHeight="1" thickBot="1" x14ac:dyDescent="0.3">
      <c r="A71" s="60"/>
      <c r="B71" s="55" t="s">
        <v>348</v>
      </c>
      <c r="C71" s="41" t="s">
        <v>349</v>
      </c>
      <c r="D71" s="56">
        <v>0</v>
      </c>
      <c r="E71" s="61"/>
      <c r="F71" s="3"/>
      <c r="G71" s="3"/>
      <c r="H71" s="3"/>
      <c r="I71" s="62"/>
    </row>
    <row r="72" spans="1:9" s="63" customFormat="1" ht="18.600000000000001" customHeight="1" thickBot="1" x14ac:dyDescent="0.3">
      <c r="A72" s="60"/>
      <c r="B72" s="41" t="s">
        <v>350</v>
      </c>
      <c r="C72" s="50" t="s">
        <v>17</v>
      </c>
      <c r="D72" s="51">
        <v>580.98467037411535</v>
      </c>
      <c r="E72" s="61"/>
      <c r="F72" s="3"/>
      <c r="G72" s="3"/>
      <c r="H72" s="3"/>
      <c r="I72" s="62"/>
    </row>
    <row r="73" spans="1:9" s="63" customFormat="1" ht="18.600000000000001" customHeight="1" thickBot="1" x14ac:dyDescent="0.3">
      <c r="A73" s="60"/>
      <c r="B73" s="41" t="s">
        <v>351</v>
      </c>
      <c r="C73" s="50" t="s">
        <v>17</v>
      </c>
      <c r="D73" s="56">
        <v>541.60074567650042</v>
      </c>
      <c r="E73" s="61"/>
      <c r="F73" s="3"/>
      <c r="G73" s="3"/>
      <c r="H73" s="3"/>
      <c r="I73" s="62"/>
    </row>
    <row r="74" spans="1:9" s="63" customFormat="1" ht="18.600000000000001" customHeight="1" thickBot="1" x14ac:dyDescent="0.3">
      <c r="A74" s="60"/>
      <c r="B74" s="41" t="s">
        <v>352</v>
      </c>
      <c r="C74" s="50" t="s">
        <v>17</v>
      </c>
      <c r="D74" s="51">
        <v>580.98467037411535</v>
      </c>
      <c r="E74" s="61"/>
      <c r="F74" s="3"/>
      <c r="G74" s="3"/>
      <c r="H74" s="3"/>
      <c r="I74" s="62"/>
    </row>
    <row r="75" spans="1:9" s="63" customFormat="1" ht="18.600000000000001" customHeight="1" x14ac:dyDescent="0.25">
      <c r="A75" s="60"/>
      <c r="B75" s="64" t="s">
        <v>353</v>
      </c>
      <c r="C75" s="65"/>
      <c r="D75" s="66"/>
      <c r="E75" s="61"/>
      <c r="F75" s="3"/>
      <c r="G75" s="3"/>
      <c r="H75" s="3"/>
      <c r="I75" s="62"/>
    </row>
    <row r="76" spans="1:9" ht="15" x14ac:dyDescent="0.25">
      <c r="A76" s="1"/>
      <c r="B76" s="67" t="s">
        <v>354</v>
      </c>
      <c r="C76" s="65"/>
      <c r="D76" s="66"/>
      <c r="E76" s="32"/>
      <c r="F76" s="3"/>
      <c r="G76" s="3"/>
      <c r="H76" s="3"/>
      <c r="I76" s="3"/>
    </row>
    <row r="77" spans="1:9" ht="15" x14ac:dyDescent="0.25">
      <c r="A77" s="1"/>
      <c r="B77" s="64" t="s">
        <v>355</v>
      </c>
      <c r="C77" s="65"/>
      <c r="D77" s="66"/>
      <c r="E77" s="32"/>
      <c r="F77" s="3"/>
      <c r="G77" s="3"/>
      <c r="H77" s="3"/>
      <c r="I77" s="3"/>
    </row>
    <row r="78" spans="1:9" ht="15.6" customHeight="1" x14ac:dyDescent="0.25">
      <c r="A78" s="1"/>
      <c r="B78" s="68" t="s">
        <v>356</v>
      </c>
      <c r="C78" s="65"/>
      <c r="D78" s="66"/>
      <c r="E78" s="32"/>
      <c r="F78" s="3"/>
      <c r="G78" s="3"/>
      <c r="H78" s="3"/>
      <c r="I78" s="3"/>
    </row>
    <row r="79" spans="1:9" ht="15" x14ac:dyDescent="0.25">
      <c r="A79" s="1"/>
      <c r="B79" s="32"/>
      <c r="C79" s="32"/>
      <c r="D79" s="32"/>
      <c r="E79" s="32"/>
      <c r="F79" s="3"/>
      <c r="G79" s="3"/>
      <c r="H79" s="3"/>
      <c r="I79" s="3"/>
    </row>
    <row r="80" spans="1:9" ht="15" x14ac:dyDescent="0.25">
      <c r="A80" s="1"/>
      <c r="B80" s="32"/>
      <c r="C80" s="32"/>
      <c r="D80" s="32"/>
      <c r="E80" s="32"/>
      <c r="F80" s="3"/>
      <c r="G80" s="3"/>
      <c r="H80" s="3"/>
      <c r="I80" s="3"/>
    </row>
    <row r="81" spans="1:9" x14ac:dyDescent="0.2">
      <c r="A81" s="69"/>
      <c r="B81" s="69"/>
      <c r="C81" s="69"/>
      <c r="D81" s="69"/>
      <c r="E81" s="69"/>
      <c r="F81" s="4"/>
      <c r="G81" s="4"/>
      <c r="I81" s="63"/>
    </row>
    <row r="82" spans="1:9" x14ac:dyDescent="0.2">
      <c r="A82" s="69"/>
      <c r="B82" s="69"/>
      <c r="C82" s="69"/>
      <c r="D82" s="69"/>
      <c r="E82" s="69"/>
      <c r="F82" s="4"/>
      <c r="G82" s="4"/>
      <c r="I82" s="63"/>
    </row>
    <row r="83" spans="1:9" x14ac:dyDescent="0.2">
      <c r="A83" s="69"/>
      <c r="B83" s="69"/>
      <c r="C83" s="69"/>
      <c r="D83" s="69"/>
      <c r="E83" s="69"/>
      <c r="F83" s="4"/>
      <c r="G83" s="4"/>
      <c r="I83" s="63"/>
    </row>
    <row r="84" spans="1:9" x14ac:dyDescent="0.2">
      <c r="A84" s="69"/>
      <c r="B84" s="69"/>
      <c r="C84" s="69"/>
      <c r="D84" s="69"/>
      <c r="E84" s="69"/>
      <c r="F84" s="4"/>
      <c r="G84" s="4"/>
    </row>
    <row r="85" spans="1:9" x14ac:dyDescent="0.2">
      <c r="A85" s="69"/>
      <c r="B85" s="69"/>
      <c r="C85" s="69"/>
      <c r="D85" s="69"/>
      <c r="E85" s="69"/>
      <c r="F85" s="4"/>
      <c r="G85" s="4"/>
    </row>
    <row r="86" spans="1:9" x14ac:dyDescent="0.2">
      <c r="A86" s="69"/>
      <c r="B86" s="69"/>
      <c r="C86" s="69"/>
      <c r="D86" s="69"/>
      <c r="E86" s="69"/>
      <c r="F86" s="4"/>
      <c r="G86" s="4"/>
    </row>
    <row r="87" spans="1:9" x14ac:dyDescent="0.2">
      <c r="A87" s="69"/>
      <c r="B87" s="69"/>
      <c r="C87" s="69"/>
      <c r="D87" s="69"/>
      <c r="E87" s="69"/>
      <c r="F87" s="4"/>
      <c r="G87" s="4"/>
    </row>
    <row r="88" spans="1:9" x14ac:dyDescent="0.2">
      <c r="A88" s="69"/>
      <c r="B88" s="69"/>
      <c r="C88" s="69"/>
      <c r="D88" s="69"/>
      <c r="E88" s="69"/>
      <c r="F88" s="4"/>
      <c r="G88" s="4"/>
    </row>
    <row r="89" spans="1:9" x14ac:dyDescent="0.2">
      <c r="A89" s="69"/>
      <c r="B89" s="69"/>
      <c r="C89" s="69"/>
      <c r="D89" s="69"/>
      <c r="E89" s="69"/>
      <c r="F89" s="4"/>
      <c r="G89" s="4"/>
      <c r="I89" s="63"/>
    </row>
    <row r="90" spans="1:9" x14ac:dyDescent="0.2">
      <c r="A90" s="69"/>
      <c r="B90" s="69"/>
      <c r="C90" s="69"/>
      <c r="D90" s="69"/>
      <c r="E90" s="69"/>
      <c r="F90" s="4"/>
      <c r="G90" s="4"/>
      <c r="I90" s="63"/>
    </row>
    <row r="91" spans="1:9" x14ac:dyDescent="0.2">
      <c r="A91" s="69"/>
      <c r="B91" s="69"/>
      <c r="C91" s="69"/>
      <c r="D91" s="69"/>
      <c r="E91" s="69"/>
      <c r="F91" s="4"/>
      <c r="G91" s="4"/>
      <c r="I91" s="63"/>
    </row>
    <row r="92" spans="1:9" x14ac:dyDescent="0.2">
      <c r="A92" s="69"/>
      <c r="B92" s="69"/>
      <c r="C92" s="69"/>
      <c r="D92" s="69"/>
      <c r="E92" s="69"/>
      <c r="F92" s="4"/>
      <c r="G92" s="4"/>
    </row>
    <row r="93" spans="1:9" x14ac:dyDescent="0.2">
      <c r="A93" s="69"/>
      <c r="B93" s="69"/>
      <c r="C93" s="69"/>
      <c r="D93" s="69"/>
      <c r="E93" s="69"/>
      <c r="F93" s="4"/>
      <c r="G93" s="4"/>
    </row>
    <row r="94" spans="1:9" x14ac:dyDescent="0.2">
      <c r="A94" s="69"/>
      <c r="B94" s="69"/>
      <c r="C94" s="69"/>
      <c r="D94" s="69"/>
      <c r="E94" s="69"/>
      <c r="F94" s="4"/>
      <c r="G94" s="4"/>
    </row>
    <row r="95" spans="1:9" x14ac:dyDescent="0.2">
      <c r="A95" s="69"/>
      <c r="B95" s="69"/>
      <c r="C95" s="69"/>
      <c r="D95" s="69"/>
      <c r="E95" s="69"/>
      <c r="F95" s="4"/>
      <c r="G95" s="4"/>
    </row>
    <row r="96" spans="1:9" x14ac:dyDescent="0.2">
      <c r="A96" s="69"/>
      <c r="B96" s="69"/>
      <c r="C96" s="69"/>
      <c r="D96" s="69"/>
      <c r="E96" s="69"/>
      <c r="F96" s="4"/>
      <c r="G96" s="4"/>
    </row>
    <row r="97" spans="1:9" x14ac:dyDescent="0.2">
      <c r="A97" s="69"/>
      <c r="B97" s="69"/>
      <c r="C97" s="69"/>
      <c r="D97" s="69"/>
      <c r="E97" s="69"/>
      <c r="F97" s="4"/>
      <c r="G97" s="4"/>
      <c r="I97" s="63"/>
    </row>
    <row r="98" spans="1:9" x14ac:dyDescent="0.2">
      <c r="A98" s="69"/>
      <c r="B98" s="69"/>
      <c r="C98" s="69"/>
      <c r="D98" s="69"/>
      <c r="E98" s="69"/>
      <c r="F98" s="4"/>
      <c r="G98" s="4"/>
      <c r="I98" s="63"/>
    </row>
    <row r="99" spans="1:9" x14ac:dyDescent="0.2">
      <c r="A99" s="69"/>
      <c r="B99" s="69"/>
      <c r="C99" s="69"/>
      <c r="D99" s="69"/>
      <c r="E99" s="69"/>
      <c r="F99" s="4"/>
      <c r="G99" s="4"/>
      <c r="I99" s="63"/>
    </row>
    <row r="100" spans="1:9" x14ac:dyDescent="0.2">
      <c r="A100" s="69"/>
      <c r="B100" s="69"/>
      <c r="C100" s="69"/>
      <c r="D100" s="69"/>
      <c r="E100" s="69"/>
      <c r="F100" s="4"/>
      <c r="G100" s="4"/>
    </row>
    <row r="101" spans="1:9" x14ac:dyDescent="0.2">
      <c r="A101" s="69"/>
      <c r="B101" s="69"/>
      <c r="C101" s="69"/>
      <c r="D101" s="69"/>
      <c r="E101" s="69"/>
      <c r="F101" s="4"/>
      <c r="G101" s="4"/>
    </row>
    <row r="102" spans="1:9" x14ac:dyDescent="0.2">
      <c r="A102" s="69"/>
      <c r="B102" s="69"/>
      <c r="C102" s="69"/>
      <c r="D102" s="69"/>
      <c r="E102" s="69"/>
      <c r="F102" s="4"/>
      <c r="G102" s="4"/>
    </row>
    <row r="103" spans="1:9" x14ac:dyDescent="0.2">
      <c r="A103" s="69"/>
      <c r="B103" s="69"/>
      <c r="C103" s="69"/>
      <c r="D103" s="69"/>
      <c r="E103" s="69"/>
      <c r="F103" s="4"/>
      <c r="G103" s="4"/>
    </row>
    <row r="104" spans="1:9" x14ac:dyDescent="0.2">
      <c r="A104" s="69"/>
      <c r="B104" s="69"/>
      <c r="C104" s="69"/>
      <c r="D104" s="69"/>
      <c r="E104" s="69"/>
      <c r="F104" s="4"/>
      <c r="G104" s="4"/>
    </row>
    <row r="105" spans="1:9" x14ac:dyDescent="0.2">
      <c r="A105" s="69"/>
      <c r="B105" s="69"/>
      <c r="C105" s="69"/>
      <c r="D105" s="69"/>
      <c r="E105" s="69"/>
      <c r="F105" s="4"/>
      <c r="G105" s="4"/>
      <c r="I105" s="63"/>
    </row>
    <row r="106" spans="1:9" x14ac:dyDescent="0.2">
      <c r="A106" s="69"/>
      <c r="B106" s="69"/>
      <c r="C106" s="69"/>
      <c r="D106" s="69"/>
      <c r="E106" s="69"/>
      <c r="F106" s="4"/>
      <c r="G106" s="4"/>
      <c r="I106" s="63"/>
    </row>
    <row r="107" spans="1:9" x14ac:dyDescent="0.2">
      <c r="A107" s="69"/>
      <c r="B107" s="69"/>
      <c r="C107" s="69"/>
      <c r="D107" s="69"/>
      <c r="E107" s="69"/>
      <c r="F107" s="4"/>
      <c r="G107" s="4"/>
      <c r="I107" s="63"/>
    </row>
    <row r="108" spans="1:9" x14ac:dyDescent="0.2">
      <c r="A108" s="69"/>
      <c r="B108" s="69"/>
      <c r="C108" s="69"/>
      <c r="D108" s="69"/>
      <c r="E108" s="69"/>
      <c r="F108" s="4"/>
      <c r="G108" s="4"/>
    </row>
    <row r="109" spans="1:9" x14ac:dyDescent="0.2">
      <c r="A109" s="69"/>
      <c r="B109" s="69"/>
      <c r="C109" s="69"/>
      <c r="D109" s="69"/>
      <c r="E109" s="69"/>
      <c r="F109" s="4"/>
      <c r="G109" s="4"/>
    </row>
    <row r="110" spans="1:9" x14ac:dyDescent="0.2">
      <c r="A110" s="69"/>
      <c r="B110" s="69"/>
      <c r="C110" s="69"/>
      <c r="D110" s="69"/>
      <c r="E110" s="69"/>
      <c r="F110" s="4"/>
      <c r="G110" s="4"/>
    </row>
    <row r="111" spans="1:9" x14ac:dyDescent="0.2">
      <c r="A111" s="69"/>
      <c r="B111" s="69"/>
      <c r="C111" s="69"/>
      <c r="D111" s="69"/>
      <c r="E111" s="69"/>
      <c r="F111" s="4"/>
      <c r="G111" s="4"/>
    </row>
    <row r="112" spans="1:9" x14ac:dyDescent="0.2">
      <c r="A112" s="69"/>
      <c r="B112" s="69"/>
      <c r="C112" s="69"/>
      <c r="D112" s="69"/>
      <c r="E112" s="69"/>
      <c r="F112" s="4"/>
      <c r="G112" s="4"/>
    </row>
    <row r="113" spans="1:9" x14ac:dyDescent="0.2">
      <c r="A113" s="69"/>
      <c r="B113" s="69"/>
      <c r="C113" s="69"/>
      <c r="D113" s="69"/>
      <c r="E113" s="69"/>
      <c r="F113" s="4"/>
      <c r="G113" s="4"/>
      <c r="I113" s="63"/>
    </row>
    <row r="114" spans="1:9" x14ac:dyDescent="0.2">
      <c r="A114" s="69"/>
      <c r="B114" s="69"/>
      <c r="C114" s="69"/>
      <c r="D114" s="69"/>
      <c r="E114" s="69"/>
      <c r="F114" s="4"/>
      <c r="G114" s="4"/>
      <c r="I114" s="63"/>
    </row>
    <row r="115" spans="1:9" x14ac:dyDescent="0.2">
      <c r="A115" s="69"/>
      <c r="B115" s="69"/>
      <c r="C115" s="69"/>
      <c r="D115" s="69"/>
      <c r="E115" s="69"/>
      <c r="F115" s="4"/>
      <c r="G115" s="4"/>
      <c r="I115" s="63"/>
    </row>
    <row r="116" spans="1:9" x14ac:dyDescent="0.2">
      <c r="A116" s="69"/>
      <c r="B116" s="69"/>
      <c r="C116" s="69"/>
      <c r="D116" s="69"/>
      <c r="E116" s="69"/>
      <c r="F116" s="4"/>
      <c r="G116" s="4"/>
    </row>
    <row r="117" spans="1:9" x14ac:dyDescent="0.2">
      <c r="A117" s="69"/>
      <c r="B117" s="69"/>
      <c r="C117" s="69"/>
      <c r="D117" s="69"/>
      <c r="E117" s="69"/>
      <c r="F117" s="4"/>
      <c r="G117" s="4"/>
    </row>
    <row r="118" spans="1:9" x14ac:dyDescent="0.2">
      <c r="A118" s="69"/>
      <c r="B118" s="69"/>
      <c r="C118" s="69"/>
      <c r="D118" s="69"/>
      <c r="E118" s="69"/>
      <c r="F118" s="4"/>
      <c r="G118" s="4"/>
    </row>
    <row r="119" spans="1:9" x14ac:dyDescent="0.2">
      <c r="A119" s="69"/>
      <c r="B119" s="69"/>
      <c r="C119" s="69"/>
      <c r="D119" s="69"/>
      <c r="E119" s="69"/>
      <c r="F119" s="4"/>
      <c r="G119" s="4"/>
    </row>
    <row r="120" spans="1:9" x14ac:dyDescent="0.2">
      <c r="A120" s="69"/>
      <c r="B120" s="69"/>
      <c r="C120" s="69"/>
      <c r="D120" s="69"/>
      <c r="E120" s="69"/>
      <c r="F120" s="4"/>
      <c r="G120" s="4"/>
    </row>
    <row r="121" spans="1:9" x14ac:dyDescent="0.2">
      <c r="A121" s="69"/>
      <c r="B121" s="69"/>
      <c r="C121" s="69"/>
      <c r="D121" s="69"/>
      <c r="E121" s="69"/>
      <c r="F121" s="4"/>
      <c r="G121" s="4"/>
      <c r="I121" s="63"/>
    </row>
    <row r="122" spans="1:9" x14ac:dyDescent="0.2">
      <c r="A122" s="69"/>
      <c r="B122" s="69"/>
      <c r="C122" s="69"/>
      <c r="D122" s="69"/>
      <c r="E122" s="69"/>
      <c r="F122" s="4"/>
      <c r="G122" s="4"/>
      <c r="I122" s="63"/>
    </row>
    <row r="123" spans="1:9" x14ac:dyDescent="0.2">
      <c r="A123" s="69"/>
      <c r="B123" s="69"/>
      <c r="C123" s="69"/>
      <c r="D123" s="69"/>
      <c r="E123" s="69"/>
      <c r="F123" s="4"/>
      <c r="G123" s="4"/>
      <c r="I123" s="63"/>
    </row>
    <row r="124" spans="1:9" x14ac:dyDescent="0.2">
      <c r="A124" s="69"/>
      <c r="B124" s="69"/>
      <c r="C124" s="69"/>
      <c r="D124" s="69"/>
      <c r="E124" s="69"/>
      <c r="F124" s="4"/>
      <c r="G124" s="4"/>
    </row>
    <row r="125" spans="1:9" x14ac:dyDescent="0.2">
      <c r="A125" s="69"/>
      <c r="B125" s="69"/>
      <c r="C125" s="69"/>
      <c r="D125" s="69"/>
      <c r="E125" s="69"/>
      <c r="F125" s="4"/>
      <c r="G125" s="4"/>
    </row>
    <row r="126" spans="1:9" x14ac:dyDescent="0.2">
      <c r="A126" s="69"/>
      <c r="B126" s="69"/>
      <c r="C126" s="69"/>
      <c r="D126" s="69"/>
      <c r="E126" s="69"/>
      <c r="F126" s="4"/>
      <c r="G126" s="4"/>
    </row>
    <row r="127" spans="1:9" x14ac:dyDescent="0.2">
      <c r="A127" s="69"/>
      <c r="B127" s="69"/>
      <c r="C127" s="69"/>
      <c r="D127" s="69"/>
      <c r="E127" s="69"/>
      <c r="F127" s="4"/>
      <c r="G127" s="4"/>
    </row>
    <row r="128" spans="1:9" x14ac:dyDescent="0.2">
      <c r="A128" s="69"/>
      <c r="B128" s="69"/>
      <c r="C128" s="69"/>
      <c r="D128" s="69"/>
      <c r="E128" s="69"/>
      <c r="F128" s="4"/>
      <c r="G128" s="4"/>
    </row>
    <row r="129" spans="1:9" x14ac:dyDescent="0.2">
      <c r="A129" s="69"/>
      <c r="B129" s="69"/>
      <c r="C129" s="69"/>
      <c r="D129" s="69"/>
      <c r="E129" s="69"/>
      <c r="F129" s="4"/>
      <c r="G129" s="4"/>
      <c r="I129" s="63"/>
    </row>
    <row r="130" spans="1:9" x14ac:dyDescent="0.2">
      <c r="A130" s="69"/>
      <c r="B130" s="69"/>
      <c r="C130" s="69"/>
      <c r="D130" s="69"/>
      <c r="E130" s="69"/>
      <c r="F130" s="4"/>
      <c r="G130" s="4"/>
      <c r="I130" s="63"/>
    </row>
    <row r="131" spans="1:9" x14ac:dyDescent="0.2">
      <c r="A131" s="69"/>
      <c r="B131" s="69"/>
      <c r="C131" s="69"/>
      <c r="D131" s="69"/>
      <c r="E131" s="69"/>
      <c r="F131" s="4"/>
      <c r="G131" s="4"/>
      <c r="I131" s="63"/>
    </row>
    <row r="132" spans="1:9" x14ac:dyDescent="0.2">
      <c r="A132" s="69"/>
      <c r="B132" s="69"/>
      <c r="C132" s="69"/>
      <c r="D132" s="69"/>
      <c r="E132" s="69"/>
      <c r="F132" s="4"/>
      <c r="G132" s="4"/>
    </row>
    <row r="133" spans="1:9" x14ac:dyDescent="0.2">
      <c r="A133" s="69"/>
      <c r="B133" s="69"/>
      <c r="C133" s="69"/>
      <c r="D133" s="69"/>
      <c r="E133" s="69"/>
      <c r="F133" s="4"/>
      <c r="G133" s="4"/>
    </row>
    <row r="134" spans="1:9" x14ac:dyDescent="0.2">
      <c r="A134" s="69"/>
      <c r="B134" s="69"/>
      <c r="C134" s="69"/>
      <c r="D134" s="69"/>
      <c r="E134" s="69"/>
      <c r="F134" s="4"/>
      <c r="G134" s="4"/>
    </row>
    <row r="135" spans="1:9" x14ac:dyDescent="0.2">
      <c r="A135" s="69"/>
      <c r="B135" s="69"/>
      <c r="C135" s="69"/>
      <c r="D135" s="69"/>
      <c r="E135" s="69"/>
      <c r="F135" s="4"/>
      <c r="G135" s="4"/>
    </row>
    <row r="136" spans="1:9" x14ac:dyDescent="0.2">
      <c r="A136" s="69"/>
      <c r="B136" s="69"/>
      <c r="C136" s="69"/>
      <c r="D136" s="69"/>
      <c r="E136" s="69"/>
      <c r="F136" s="4"/>
      <c r="G136" s="4"/>
    </row>
    <row r="137" spans="1:9" x14ac:dyDescent="0.2">
      <c r="A137" s="69"/>
      <c r="B137" s="69"/>
      <c r="C137" s="69"/>
      <c r="D137" s="69"/>
      <c r="E137" s="69"/>
      <c r="F137" s="4"/>
      <c r="G137" s="4"/>
      <c r="I137" s="63"/>
    </row>
    <row r="138" spans="1:9" x14ac:dyDescent="0.2">
      <c r="A138" s="69"/>
      <c r="B138" s="69"/>
      <c r="C138" s="69"/>
      <c r="D138" s="69"/>
      <c r="E138" s="69"/>
      <c r="F138" s="4"/>
      <c r="G138" s="4"/>
      <c r="I138" s="63"/>
    </row>
    <row r="139" spans="1:9" x14ac:dyDescent="0.2">
      <c r="A139" s="69"/>
      <c r="B139" s="69"/>
      <c r="C139" s="69"/>
      <c r="D139" s="69"/>
      <c r="E139" s="69"/>
      <c r="F139" s="4"/>
      <c r="G139" s="4"/>
      <c r="I139" s="63"/>
    </row>
    <row r="140" spans="1:9" x14ac:dyDescent="0.2">
      <c r="A140" s="69"/>
      <c r="B140" s="69"/>
      <c r="C140" s="69"/>
      <c r="D140" s="69"/>
      <c r="E140" s="69"/>
      <c r="F140" s="4"/>
      <c r="G140" s="4"/>
    </row>
    <row r="141" spans="1:9" x14ac:dyDescent="0.2">
      <c r="A141" s="69"/>
      <c r="B141" s="69"/>
      <c r="C141" s="69"/>
      <c r="D141" s="69"/>
      <c r="E141" s="69"/>
      <c r="F141" s="4"/>
      <c r="G141" s="4"/>
    </row>
    <row r="142" spans="1:9" x14ac:dyDescent="0.2">
      <c r="A142" s="69"/>
      <c r="B142" s="69"/>
      <c r="C142" s="69"/>
      <c r="D142" s="69"/>
      <c r="E142" s="69"/>
      <c r="F142" s="4"/>
      <c r="G142" s="4"/>
    </row>
    <row r="143" spans="1:9" x14ac:dyDescent="0.2">
      <c r="A143" s="69"/>
      <c r="B143" s="69"/>
      <c r="C143" s="69"/>
      <c r="D143" s="69"/>
      <c r="E143" s="69"/>
      <c r="F143" s="4"/>
      <c r="G143" s="4"/>
    </row>
    <row r="144" spans="1:9" x14ac:dyDescent="0.2">
      <c r="A144" s="69"/>
      <c r="B144" s="69"/>
      <c r="C144" s="69"/>
      <c r="D144" s="69"/>
      <c r="E144" s="69"/>
      <c r="F144" s="4"/>
      <c r="G144" s="4"/>
    </row>
    <row r="145" spans="1:9" x14ac:dyDescent="0.2">
      <c r="A145" s="69"/>
      <c r="B145" s="69"/>
      <c r="C145" s="69"/>
      <c r="D145" s="69"/>
      <c r="E145" s="69"/>
      <c r="F145" s="4"/>
      <c r="G145" s="4"/>
      <c r="I145" s="63"/>
    </row>
    <row r="146" spans="1:9" x14ac:dyDescent="0.2">
      <c r="A146" s="69"/>
      <c r="B146" s="69"/>
      <c r="C146" s="69"/>
      <c r="D146" s="69"/>
      <c r="E146" s="69"/>
      <c r="F146" s="4"/>
      <c r="G146" s="4"/>
      <c r="I146" s="63"/>
    </row>
    <row r="147" spans="1:9" x14ac:dyDescent="0.2">
      <c r="A147" s="69"/>
      <c r="B147" s="69"/>
      <c r="C147" s="69"/>
      <c r="D147" s="69"/>
      <c r="E147" s="69"/>
      <c r="F147" s="4"/>
      <c r="G147" s="4"/>
      <c r="I147" s="63"/>
    </row>
    <row r="148" spans="1:9" x14ac:dyDescent="0.2">
      <c r="A148" s="69"/>
      <c r="B148" s="69"/>
      <c r="C148" s="69"/>
      <c r="D148" s="69"/>
      <c r="E148" s="69"/>
      <c r="F148" s="4"/>
      <c r="G148" s="4"/>
    </row>
    <row r="149" spans="1:9" x14ac:dyDescent="0.2">
      <c r="A149" s="69"/>
      <c r="B149" s="69"/>
      <c r="C149" s="69"/>
      <c r="D149" s="69"/>
      <c r="E149" s="69"/>
      <c r="F149" s="4"/>
      <c r="G149" s="4"/>
    </row>
    <row r="150" spans="1:9" x14ac:dyDescent="0.2">
      <c r="A150" s="69"/>
      <c r="B150" s="69"/>
      <c r="C150" s="69"/>
      <c r="D150" s="69"/>
      <c r="E150" s="69"/>
      <c r="F150" s="4"/>
      <c r="G150" s="4"/>
    </row>
    <row r="151" spans="1:9" x14ac:dyDescent="0.2">
      <c r="A151" s="69"/>
      <c r="B151" s="69"/>
      <c r="C151" s="69"/>
      <c r="D151" s="69"/>
      <c r="E151" s="69"/>
      <c r="F151" s="4"/>
      <c r="G151" s="4"/>
    </row>
    <row r="152" spans="1:9" x14ac:dyDescent="0.2">
      <c r="A152" s="69"/>
      <c r="B152" s="69"/>
      <c r="C152" s="69"/>
      <c r="D152" s="69"/>
      <c r="E152" s="69"/>
      <c r="F152" s="4"/>
      <c r="G152" s="4"/>
    </row>
    <row r="153" spans="1:9" x14ac:dyDescent="0.2">
      <c r="A153" s="69"/>
      <c r="B153" s="69"/>
      <c r="C153" s="69"/>
      <c r="D153" s="69"/>
      <c r="E153" s="69"/>
      <c r="F153" s="4"/>
      <c r="G153" s="4"/>
      <c r="I153" s="63"/>
    </row>
    <row r="154" spans="1:9" x14ac:dyDescent="0.2">
      <c r="A154" s="69"/>
      <c r="B154" s="69"/>
      <c r="C154" s="69"/>
      <c r="D154" s="69"/>
      <c r="E154" s="69"/>
      <c r="F154" s="4"/>
      <c r="G154" s="4"/>
      <c r="I154" s="63"/>
    </row>
    <row r="155" spans="1:9" x14ac:dyDescent="0.2">
      <c r="A155" s="69"/>
      <c r="B155" s="69"/>
      <c r="C155" s="69"/>
      <c r="D155" s="69"/>
      <c r="E155" s="69"/>
      <c r="F155" s="4"/>
      <c r="G155" s="4"/>
      <c r="I155" s="63"/>
    </row>
    <row r="156" spans="1:9" x14ac:dyDescent="0.2">
      <c r="A156" s="69"/>
      <c r="B156" s="69"/>
      <c r="C156" s="69"/>
      <c r="D156" s="69"/>
      <c r="E156" s="69"/>
      <c r="F156" s="4"/>
      <c r="G156" s="4"/>
    </row>
    <row r="157" spans="1:9" x14ac:dyDescent="0.2">
      <c r="A157" s="69"/>
      <c r="B157" s="69"/>
      <c r="C157" s="69"/>
      <c r="D157" s="69"/>
      <c r="E157" s="69"/>
      <c r="F157" s="4"/>
      <c r="G157" s="4"/>
    </row>
    <row r="158" spans="1:9" x14ac:dyDescent="0.2">
      <c r="A158" s="69"/>
      <c r="B158" s="69"/>
      <c r="C158" s="69"/>
      <c r="D158" s="69"/>
      <c r="E158" s="69"/>
      <c r="F158" s="4"/>
      <c r="G158" s="4"/>
    </row>
    <row r="159" spans="1:9" x14ac:dyDescent="0.2">
      <c r="A159" s="69"/>
      <c r="B159" s="69"/>
      <c r="C159" s="69"/>
      <c r="D159" s="69"/>
      <c r="E159" s="69"/>
      <c r="F159" s="4"/>
      <c r="G159" s="4"/>
    </row>
    <row r="160" spans="1:9" x14ac:dyDescent="0.2">
      <c r="A160" s="69"/>
      <c r="B160" s="69"/>
      <c r="C160" s="69"/>
      <c r="D160" s="69"/>
      <c r="E160" s="69"/>
      <c r="F160" s="4"/>
      <c r="G160" s="4"/>
    </row>
    <row r="161" spans="1:9" x14ac:dyDescent="0.2">
      <c r="A161" s="69"/>
      <c r="B161" s="69"/>
      <c r="C161" s="69"/>
      <c r="D161" s="69"/>
      <c r="E161" s="69"/>
      <c r="F161" s="4"/>
      <c r="G161" s="4"/>
      <c r="I161" s="63"/>
    </row>
    <row r="162" spans="1:9" x14ac:dyDescent="0.2">
      <c r="A162" s="69"/>
      <c r="B162" s="69"/>
      <c r="C162" s="69"/>
      <c r="D162" s="69"/>
      <c r="E162" s="69"/>
      <c r="F162" s="4"/>
      <c r="G162" s="4"/>
      <c r="I162" s="63"/>
    </row>
    <row r="163" spans="1:9" x14ac:dyDescent="0.2">
      <c r="A163" s="69"/>
      <c r="B163" s="69"/>
      <c r="C163" s="69"/>
      <c r="D163" s="69"/>
      <c r="E163" s="69"/>
      <c r="F163" s="4"/>
      <c r="G163" s="4"/>
      <c r="I163" s="63"/>
    </row>
    <row r="164" spans="1:9" x14ac:dyDescent="0.2">
      <c r="A164" s="69"/>
      <c r="B164" s="69"/>
      <c r="C164" s="69"/>
      <c r="D164" s="69"/>
      <c r="E164" s="69"/>
      <c r="F164" s="4"/>
      <c r="G164" s="4"/>
    </row>
    <row r="165" spans="1:9" x14ac:dyDescent="0.2">
      <c r="A165" s="69"/>
      <c r="B165" s="69"/>
      <c r="C165" s="69"/>
      <c r="D165" s="69"/>
      <c r="E165" s="69"/>
      <c r="F165" s="4"/>
      <c r="G165" s="4"/>
    </row>
    <row r="166" spans="1:9" x14ac:dyDescent="0.2">
      <c r="A166" s="69"/>
      <c r="B166" s="69"/>
      <c r="C166" s="69"/>
      <c r="D166" s="69"/>
      <c r="E166" s="69"/>
      <c r="F166" s="4"/>
      <c r="G166" s="4"/>
    </row>
    <row r="167" spans="1:9" x14ac:dyDescent="0.2">
      <c r="A167" s="69"/>
      <c r="B167" s="69"/>
      <c r="C167" s="69"/>
      <c r="D167" s="69"/>
      <c r="E167" s="69"/>
      <c r="F167" s="4"/>
      <c r="G167" s="4"/>
    </row>
    <row r="168" spans="1:9" x14ac:dyDescent="0.2">
      <c r="A168" s="69"/>
      <c r="B168" s="69"/>
      <c r="C168" s="69"/>
      <c r="D168" s="69"/>
      <c r="E168" s="69"/>
      <c r="F168" s="4"/>
      <c r="G168" s="4"/>
    </row>
    <row r="169" spans="1:9" x14ac:dyDescent="0.2">
      <c r="A169" s="69"/>
      <c r="B169" s="69"/>
      <c r="C169" s="69"/>
      <c r="D169" s="69"/>
      <c r="E169" s="69"/>
      <c r="F169" s="4"/>
      <c r="G169" s="4"/>
      <c r="I169" s="63"/>
    </row>
    <row r="170" spans="1:9" x14ac:dyDescent="0.2">
      <c r="A170" s="69"/>
      <c r="B170" s="69"/>
      <c r="C170" s="69"/>
      <c r="D170" s="69"/>
      <c r="E170" s="69"/>
      <c r="F170" s="4"/>
      <c r="G170" s="4"/>
      <c r="I170" s="63"/>
    </row>
    <row r="171" spans="1:9" x14ac:dyDescent="0.2">
      <c r="A171" s="69"/>
      <c r="B171" s="69"/>
      <c r="C171" s="69"/>
      <c r="D171" s="69"/>
      <c r="E171" s="69"/>
      <c r="F171" s="4"/>
      <c r="G171" s="4"/>
      <c r="I171" s="63"/>
    </row>
    <row r="172" spans="1:9" x14ac:dyDescent="0.2">
      <c r="A172" s="69"/>
      <c r="B172" s="69"/>
      <c r="C172" s="69"/>
      <c r="D172" s="69"/>
      <c r="E172" s="69"/>
      <c r="F172" s="4"/>
      <c r="G172" s="4"/>
    </row>
    <row r="173" spans="1:9" x14ac:dyDescent="0.2">
      <c r="A173" s="69"/>
      <c r="B173" s="69"/>
      <c r="C173" s="69"/>
      <c r="D173" s="69"/>
      <c r="E173" s="69"/>
      <c r="F173" s="4"/>
      <c r="G173" s="4"/>
    </row>
    <row r="174" spans="1:9" x14ac:dyDescent="0.2">
      <c r="A174" s="69"/>
      <c r="B174" s="69"/>
      <c r="C174" s="69"/>
      <c r="D174" s="69"/>
      <c r="E174" s="69"/>
      <c r="F174" s="4"/>
      <c r="G174" s="4"/>
    </row>
    <row r="175" spans="1:9" x14ac:dyDescent="0.2">
      <c r="A175" s="69"/>
      <c r="B175" s="69"/>
      <c r="C175" s="69"/>
      <c r="D175" s="69"/>
      <c r="E175" s="69"/>
      <c r="F175" s="4"/>
      <c r="G175" s="4"/>
    </row>
    <row r="176" spans="1:9" x14ac:dyDescent="0.2">
      <c r="A176" s="69"/>
      <c r="B176" s="69"/>
      <c r="C176" s="69"/>
      <c r="D176" s="69"/>
      <c r="E176" s="69"/>
      <c r="F176" s="4"/>
      <c r="G176" s="4"/>
    </row>
    <row r="177" spans="1:9" x14ac:dyDescent="0.2">
      <c r="A177" s="69"/>
      <c r="B177" s="69"/>
      <c r="C177" s="69"/>
      <c r="D177" s="69"/>
      <c r="E177" s="69"/>
      <c r="F177" s="4"/>
      <c r="G177" s="4"/>
      <c r="I177" s="63"/>
    </row>
    <row r="178" spans="1:9" x14ac:dyDescent="0.2">
      <c r="A178" s="69"/>
      <c r="B178" s="69"/>
      <c r="C178" s="69"/>
      <c r="D178" s="69"/>
      <c r="E178" s="69"/>
      <c r="F178" s="4"/>
      <c r="G178" s="4"/>
      <c r="I178" s="63"/>
    </row>
    <row r="179" spans="1:9" x14ac:dyDescent="0.2">
      <c r="A179" s="69"/>
      <c r="B179" s="69"/>
      <c r="C179" s="69"/>
      <c r="D179" s="69"/>
      <c r="E179" s="69"/>
      <c r="F179" s="4"/>
      <c r="G179" s="4"/>
      <c r="I179" s="63"/>
    </row>
    <row r="180" spans="1:9" x14ac:dyDescent="0.2">
      <c r="A180" s="69"/>
      <c r="B180" s="69"/>
      <c r="C180" s="69"/>
      <c r="D180" s="69"/>
      <c r="E180" s="69"/>
      <c r="F180" s="4"/>
      <c r="G180" s="4"/>
    </row>
    <row r="181" spans="1:9" x14ac:dyDescent="0.2">
      <c r="A181" s="69"/>
      <c r="B181" s="69"/>
      <c r="C181" s="69"/>
      <c r="D181" s="69"/>
      <c r="E181" s="69"/>
      <c r="F181" s="4"/>
      <c r="G181" s="4"/>
    </row>
    <row r="182" spans="1:9" x14ac:dyDescent="0.2">
      <c r="A182" s="69"/>
      <c r="B182" s="69"/>
      <c r="C182" s="69"/>
      <c r="D182" s="69"/>
      <c r="E182" s="69"/>
      <c r="F182" s="4"/>
      <c r="G182" s="4"/>
    </row>
    <row r="183" spans="1:9" x14ac:dyDescent="0.2">
      <c r="A183" s="69"/>
      <c r="B183" s="69"/>
      <c r="C183" s="69"/>
      <c r="D183" s="69"/>
      <c r="E183" s="69"/>
      <c r="F183" s="4"/>
      <c r="G183" s="4"/>
    </row>
    <row r="184" spans="1:9" x14ac:dyDescent="0.2">
      <c r="A184" s="69"/>
      <c r="B184" s="69"/>
      <c r="C184" s="69"/>
      <c r="D184" s="69"/>
      <c r="E184" s="69"/>
      <c r="F184" s="4"/>
      <c r="G184" s="4"/>
    </row>
    <row r="185" spans="1:9" x14ac:dyDescent="0.2">
      <c r="A185" s="69"/>
      <c r="B185" s="69"/>
      <c r="C185" s="69"/>
      <c r="D185" s="69"/>
      <c r="E185" s="69"/>
      <c r="F185" s="4"/>
      <c r="G185" s="4"/>
      <c r="I185" s="63"/>
    </row>
    <row r="186" spans="1:9" x14ac:dyDescent="0.2">
      <c r="A186" s="69"/>
      <c r="B186" s="69"/>
      <c r="C186" s="69"/>
      <c r="D186" s="69"/>
      <c r="E186" s="69"/>
      <c r="F186" s="4"/>
      <c r="G186" s="4"/>
      <c r="I186" s="63"/>
    </row>
    <row r="187" spans="1:9" x14ac:dyDescent="0.2">
      <c r="A187" s="69"/>
      <c r="B187" s="69"/>
      <c r="C187" s="69"/>
      <c r="D187" s="69"/>
      <c r="E187" s="69"/>
      <c r="F187" s="4"/>
      <c r="G187" s="4"/>
      <c r="I187" s="63"/>
    </row>
    <row r="188" spans="1:9" x14ac:dyDescent="0.2">
      <c r="A188" s="69"/>
      <c r="B188" s="69"/>
      <c r="C188" s="69"/>
      <c r="D188" s="69"/>
      <c r="E188" s="69"/>
      <c r="F188" s="4"/>
      <c r="G188" s="4"/>
    </row>
    <row r="189" spans="1:9" x14ac:dyDescent="0.2">
      <c r="A189" s="69"/>
      <c r="B189" s="69"/>
      <c r="C189" s="69"/>
      <c r="D189" s="69"/>
      <c r="E189" s="69"/>
      <c r="F189" s="4"/>
      <c r="G189" s="4"/>
    </row>
    <row r="190" spans="1:9" x14ac:dyDescent="0.2">
      <c r="A190" s="69"/>
      <c r="B190" s="69"/>
      <c r="C190" s="69"/>
      <c r="D190" s="69"/>
      <c r="E190" s="69"/>
      <c r="F190" s="4"/>
      <c r="G190" s="4"/>
    </row>
    <row r="191" spans="1:9" x14ac:dyDescent="0.2">
      <c r="A191" s="69"/>
      <c r="B191" s="69"/>
      <c r="C191" s="69"/>
      <c r="D191" s="69"/>
      <c r="E191" s="69"/>
      <c r="F191" s="4"/>
      <c r="G191" s="4"/>
    </row>
    <row r="192" spans="1:9" x14ac:dyDescent="0.2">
      <c r="A192" s="69"/>
      <c r="B192" s="69"/>
      <c r="C192" s="69"/>
      <c r="D192" s="69"/>
      <c r="E192" s="69"/>
      <c r="F192" s="4"/>
      <c r="G192" s="4"/>
    </row>
    <row r="193" spans="1:9" x14ac:dyDescent="0.2">
      <c r="A193" s="69"/>
      <c r="B193" s="69"/>
      <c r="C193" s="69"/>
      <c r="D193" s="69"/>
      <c r="E193" s="69"/>
      <c r="F193" s="4"/>
      <c r="G193" s="4"/>
      <c r="I193" s="63"/>
    </row>
    <row r="194" spans="1:9" x14ac:dyDescent="0.2">
      <c r="A194" s="69"/>
      <c r="B194" s="69"/>
      <c r="C194" s="69"/>
      <c r="D194" s="69"/>
      <c r="E194" s="69"/>
      <c r="F194" s="4"/>
      <c r="G194" s="4"/>
      <c r="I194" s="63"/>
    </row>
    <row r="195" spans="1:9" x14ac:dyDescent="0.2">
      <c r="A195" s="69"/>
      <c r="B195" s="69"/>
      <c r="C195" s="69"/>
      <c r="D195" s="69"/>
      <c r="E195" s="69"/>
      <c r="F195" s="4"/>
      <c r="G195" s="4"/>
      <c r="I195" s="63"/>
    </row>
    <row r="196" spans="1:9" x14ac:dyDescent="0.2">
      <c r="A196" s="69"/>
      <c r="B196" s="69"/>
      <c r="C196" s="69"/>
      <c r="D196" s="69"/>
      <c r="E196" s="69"/>
      <c r="F196" s="4"/>
      <c r="G196" s="4"/>
    </row>
    <row r="197" spans="1:9" x14ac:dyDescent="0.2">
      <c r="A197" s="69"/>
      <c r="B197" s="69"/>
      <c r="C197" s="69"/>
      <c r="D197" s="69"/>
      <c r="E197" s="69"/>
      <c r="F197" s="4"/>
      <c r="G197" s="4"/>
    </row>
    <row r="198" spans="1:9" x14ac:dyDescent="0.2">
      <c r="A198" s="69"/>
      <c r="B198" s="69"/>
      <c r="C198" s="69"/>
      <c r="D198" s="69"/>
      <c r="E198" s="69"/>
      <c r="F198" s="4"/>
      <c r="G198" s="4"/>
    </row>
    <row r="199" spans="1:9" x14ac:dyDescent="0.2">
      <c r="A199" s="69"/>
      <c r="B199" s="69"/>
      <c r="C199" s="69"/>
      <c r="D199" s="69"/>
      <c r="E199" s="69"/>
      <c r="F199" s="4"/>
      <c r="G199" s="4"/>
    </row>
    <row r="200" spans="1:9" x14ac:dyDescent="0.2">
      <c r="A200" s="69"/>
      <c r="B200" s="69"/>
      <c r="C200" s="69"/>
      <c r="D200" s="69"/>
      <c r="E200" s="69"/>
      <c r="F200" s="4"/>
      <c r="G200" s="4"/>
    </row>
    <row r="201" spans="1:9" x14ac:dyDescent="0.2">
      <c r="A201" s="69"/>
      <c r="B201" s="69"/>
      <c r="C201" s="69"/>
      <c r="D201" s="69"/>
      <c r="E201" s="69"/>
      <c r="F201" s="4"/>
      <c r="G201" s="4"/>
      <c r="I201" s="63"/>
    </row>
    <row r="202" spans="1:9" x14ac:dyDescent="0.2">
      <c r="A202" s="69"/>
      <c r="B202" s="69"/>
      <c r="C202" s="69"/>
      <c r="D202" s="69"/>
      <c r="E202" s="69"/>
      <c r="F202" s="4"/>
      <c r="G202" s="4"/>
      <c r="I202" s="63"/>
    </row>
    <row r="203" spans="1:9" x14ac:dyDescent="0.2">
      <c r="A203" s="69"/>
      <c r="B203" s="69"/>
      <c r="C203" s="69"/>
      <c r="D203" s="69"/>
      <c r="E203" s="69"/>
      <c r="F203" s="4"/>
      <c r="G203" s="4"/>
      <c r="I203" s="63"/>
    </row>
    <row r="204" spans="1:9" x14ac:dyDescent="0.2">
      <c r="A204" s="69"/>
      <c r="B204" s="69"/>
      <c r="C204" s="69"/>
      <c r="D204" s="69"/>
      <c r="E204" s="69"/>
      <c r="F204" s="4"/>
      <c r="G204" s="4"/>
    </row>
    <row r="205" spans="1:9" x14ac:dyDescent="0.2">
      <c r="A205" s="69"/>
      <c r="B205" s="69"/>
      <c r="C205" s="69"/>
      <c r="D205" s="69"/>
      <c r="E205" s="69"/>
      <c r="F205" s="4"/>
      <c r="G205" s="4"/>
    </row>
    <row r="206" spans="1:9" x14ac:dyDescent="0.2">
      <c r="A206" s="69"/>
      <c r="B206" s="69"/>
      <c r="C206" s="69"/>
      <c r="D206" s="69"/>
      <c r="E206" s="69"/>
      <c r="F206" s="4"/>
      <c r="G206" s="4"/>
    </row>
    <row r="207" spans="1:9" x14ac:dyDescent="0.2">
      <c r="A207" s="69"/>
      <c r="B207" s="69"/>
      <c r="C207" s="69"/>
      <c r="D207" s="69"/>
      <c r="E207" s="69"/>
      <c r="F207" s="4"/>
      <c r="G207" s="4"/>
    </row>
    <row r="208" spans="1:9" x14ac:dyDescent="0.2">
      <c r="A208" s="69"/>
      <c r="B208" s="69"/>
      <c r="C208" s="69"/>
      <c r="D208" s="69"/>
      <c r="E208" s="69"/>
      <c r="F208" s="4"/>
      <c r="G208" s="4"/>
    </row>
    <row r="209" spans="1:9" x14ac:dyDescent="0.2">
      <c r="A209" s="69"/>
      <c r="B209" s="69"/>
      <c r="C209" s="69"/>
      <c r="D209" s="69"/>
      <c r="E209" s="69"/>
      <c r="F209" s="4"/>
      <c r="G209" s="4"/>
      <c r="I209" s="63"/>
    </row>
    <row r="210" spans="1:9" x14ac:dyDescent="0.2">
      <c r="A210" s="69"/>
      <c r="B210" s="69"/>
      <c r="C210" s="69"/>
      <c r="D210" s="69"/>
      <c r="E210" s="69"/>
      <c r="F210" s="4"/>
      <c r="G210" s="4"/>
      <c r="I210" s="63"/>
    </row>
    <row r="211" spans="1:9" x14ac:dyDescent="0.2">
      <c r="A211" s="69"/>
      <c r="B211" s="69"/>
      <c r="C211" s="69"/>
      <c r="D211" s="69"/>
      <c r="E211" s="69"/>
      <c r="F211" s="4"/>
      <c r="G211" s="4"/>
      <c r="I211" s="63"/>
    </row>
    <row r="212" spans="1:9" x14ac:dyDescent="0.2">
      <c r="A212" s="69"/>
      <c r="B212" s="69"/>
      <c r="C212" s="69"/>
      <c r="D212" s="69"/>
      <c r="E212" s="69"/>
      <c r="F212" s="4"/>
      <c r="G212" s="4"/>
    </row>
    <row r="213" spans="1:9" x14ac:dyDescent="0.2">
      <c r="A213" s="69"/>
      <c r="B213" s="69"/>
      <c r="C213" s="69"/>
      <c r="D213" s="69"/>
      <c r="E213" s="69"/>
      <c r="F213" s="4"/>
      <c r="G213" s="4"/>
    </row>
    <row r="214" spans="1:9" x14ac:dyDescent="0.2">
      <c r="A214" s="69"/>
      <c r="B214" s="69"/>
      <c r="C214" s="69"/>
      <c r="D214" s="69"/>
      <c r="E214" s="69"/>
      <c r="F214" s="4"/>
      <c r="G214" s="4"/>
    </row>
    <row r="215" spans="1:9" x14ac:dyDescent="0.2">
      <c r="A215" s="69"/>
      <c r="B215" s="69"/>
      <c r="C215" s="69"/>
      <c r="D215" s="69"/>
      <c r="E215" s="69"/>
      <c r="F215" s="4"/>
      <c r="G215" s="4"/>
    </row>
    <row r="216" spans="1:9" x14ac:dyDescent="0.2">
      <c r="A216" s="69"/>
      <c r="B216" s="69"/>
      <c r="C216" s="69"/>
      <c r="D216" s="69"/>
      <c r="E216" s="69"/>
      <c r="F216" s="4"/>
      <c r="G216" s="4"/>
    </row>
    <row r="217" spans="1:9" x14ac:dyDescent="0.2">
      <c r="A217" s="69"/>
      <c r="B217" s="69"/>
      <c r="C217" s="69"/>
      <c r="D217" s="69"/>
      <c r="E217" s="69"/>
      <c r="F217" s="4"/>
      <c r="G217" s="4"/>
      <c r="I217" s="63"/>
    </row>
    <row r="218" spans="1:9" x14ac:dyDescent="0.2">
      <c r="A218" s="69"/>
      <c r="B218" s="69"/>
      <c r="C218" s="69"/>
      <c r="D218" s="69"/>
      <c r="E218" s="69"/>
      <c r="F218" s="4"/>
      <c r="G218" s="4"/>
      <c r="I218" s="63"/>
    </row>
    <row r="219" spans="1:9" x14ac:dyDescent="0.2">
      <c r="A219" s="69"/>
      <c r="B219" s="69"/>
      <c r="C219" s="69"/>
      <c r="D219" s="69"/>
      <c r="E219" s="69"/>
      <c r="F219" s="4"/>
      <c r="G219" s="4"/>
      <c r="I219" s="63"/>
    </row>
    <row r="220" spans="1:9" x14ac:dyDescent="0.2">
      <c r="A220" s="69"/>
      <c r="B220" s="69"/>
      <c r="C220" s="69"/>
      <c r="D220" s="69"/>
      <c r="E220" s="69"/>
      <c r="F220" s="4"/>
      <c r="G220" s="4"/>
    </row>
    <row r="221" spans="1:9" x14ac:dyDescent="0.2">
      <c r="A221" s="69"/>
      <c r="B221" s="69"/>
      <c r="C221" s="69"/>
      <c r="D221" s="69"/>
      <c r="E221" s="69"/>
      <c r="F221" s="4"/>
      <c r="G221" s="4"/>
    </row>
    <row r="222" spans="1:9" x14ac:dyDescent="0.2">
      <c r="A222" s="69"/>
      <c r="B222" s="69"/>
      <c r="C222" s="69"/>
      <c r="D222" s="69"/>
      <c r="E222" s="69"/>
      <c r="F222" s="4"/>
      <c r="G222" s="4"/>
    </row>
    <row r="223" spans="1:9" x14ac:dyDescent="0.2">
      <c r="A223" s="69"/>
      <c r="B223" s="69"/>
      <c r="C223" s="69"/>
      <c r="D223" s="69"/>
      <c r="E223" s="69"/>
      <c r="F223" s="4"/>
      <c r="G223" s="4"/>
    </row>
    <row r="224" spans="1:9" x14ac:dyDescent="0.2">
      <c r="A224" s="69"/>
      <c r="B224" s="69"/>
      <c r="C224" s="69"/>
      <c r="D224" s="69"/>
      <c r="E224" s="69"/>
      <c r="F224" s="4"/>
      <c r="G224" s="4"/>
    </row>
    <row r="225" spans="1:9" x14ac:dyDescent="0.2">
      <c r="A225" s="69"/>
      <c r="B225" s="69"/>
      <c r="C225" s="69"/>
      <c r="D225" s="69"/>
      <c r="E225" s="69"/>
      <c r="F225" s="4"/>
      <c r="G225" s="4"/>
      <c r="I225" s="63"/>
    </row>
    <row r="226" spans="1:9" x14ac:dyDescent="0.2">
      <c r="A226" s="69"/>
      <c r="B226" s="69"/>
      <c r="C226" s="69"/>
      <c r="D226" s="69"/>
      <c r="E226" s="69"/>
      <c r="F226" s="4"/>
      <c r="G226" s="4"/>
      <c r="I226" s="63"/>
    </row>
    <row r="227" spans="1:9" x14ac:dyDescent="0.2">
      <c r="A227" s="69"/>
      <c r="B227" s="69"/>
      <c r="C227" s="69"/>
      <c r="D227" s="69"/>
      <c r="E227" s="69"/>
      <c r="F227" s="4"/>
      <c r="G227" s="4"/>
      <c r="I227" s="63"/>
    </row>
    <row r="228" spans="1:9" x14ac:dyDescent="0.2">
      <c r="A228" s="69"/>
      <c r="B228" s="69"/>
      <c r="C228" s="69"/>
      <c r="D228" s="69"/>
      <c r="E228" s="69"/>
      <c r="F228" s="4"/>
      <c r="G228" s="4"/>
    </row>
    <row r="229" spans="1:9" x14ac:dyDescent="0.2">
      <c r="A229" s="69"/>
      <c r="B229" s="69"/>
      <c r="C229" s="69"/>
      <c r="D229" s="69"/>
      <c r="E229" s="69"/>
      <c r="F229" s="4"/>
      <c r="G229" s="4"/>
    </row>
    <row r="230" spans="1:9" x14ac:dyDescent="0.2">
      <c r="A230" s="69"/>
      <c r="B230" s="69"/>
      <c r="C230" s="69"/>
      <c r="D230" s="69"/>
      <c r="E230" s="69"/>
      <c r="F230" s="4"/>
      <c r="G230" s="4"/>
    </row>
    <row r="231" spans="1:9" x14ac:dyDescent="0.2">
      <c r="A231" s="69"/>
      <c r="B231" s="69"/>
      <c r="C231" s="69"/>
      <c r="D231" s="69"/>
      <c r="E231" s="69"/>
      <c r="F231" s="4"/>
      <c r="G231" s="4"/>
    </row>
    <row r="232" spans="1:9" x14ac:dyDescent="0.2">
      <c r="A232" s="69"/>
      <c r="B232" s="69"/>
      <c r="C232" s="69"/>
      <c r="D232" s="69"/>
      <c r="E232" s="69"/>
      <c r="F232" s="4"/>
      <c r="G232" s="4"/>
    </row>
    <row r="233" spans="1:9" x14ac:dyDescent="0.2">
      <c r="A233" s="69"/>
      <c r="B233" s="69"/>
      <c r="C233" s="69"/>
      <c r="D233" s="69"/>
      <c r="E233" s="69"/>
      <c r="F233" s="4"/>
      <c r="G233" s="4"/>
      <c r="I233" s="63"/>
    </row>
    <row r="234" spans="1:9" x14ac:dyDescent="0.2">
      <c r="A234" s="69"/>
      <c r="B234" s="69"/>
      <c r="C234" s="69"/>
      <c r="D234" s="69"/>
      <c r="E234" s="69"/>
      <c r="F234" s="4"/>
      <c r="G234" s="4"/>
      <c r="I234" s="63"/>
    </row>
    <row r="235" spans="1:9" x14ac:dyDescent="0.2">
      <c r="A235" s="69"/>
      <c r="B235" s="69"/>
      <c r="C235" s="69"/>
      <c r="D235" s="69"/>
      <c r="E235" s="69"/>
      <c r="F235" s="4"/>
      <c r="G235" s="4"/>
      <c r="I235" s="63"/>
    </row>
    <row r="236" spans="1:9" x14ac:dyDescent="0.2">
      <c r="A236" s="69"/>
      <c r="B236" s="69"/>
      <c r="C236" s="69"/>
      <c r="D236" s="69"/>
      <c r="E236" s="69"/>
      <c r="F236" s="4"/>
      <c r="G236" s="4"/>
    </row>
    <row r="237" spans="1:9" x14ac:dyDescent="0.2">
      <c r="A237" s="69"/>
      <c r="B237" s="69"/>
      <c r="C237" s="69"/>
      <c r="D237" s="69"/>
      <c r="E237" s="69"/>
      <c r="F237" s="4"/>
      <c r="G237" s="4"/>
    </row>
    <row r="238" spans="1:9" x14ac:dyDescent="0.2">
      <c r="A238" s="69"/>
      <c r="B238" s="69"/>
      <c r="C238" s="69"/>
      <c r="D238" s="69"/>
      <c r="E238" s="69"/>
      <c r="F238" s="4"/>
      <c r="G238" s="4"/>
    </row>
    <row r="239" spans="1:9" x14ac:dyDescent="0.2">
      <c r="A239" s="69"/>
      <c r="B239" s="69"/>
      <c r="C239" s="69"/>
      <c r="D239" s="69"/>
      <c r="E239" s="69"/>
      <c r="F239" s="4"/>
      <c r="G239" s="4"/>
    </row>
    <row r="240" spans="1:9" x14ac:dyDescent="0.2">
      <c r="A240" s="69"/>
      <c r="B240" s="69"/>
      <c r="C240" s="69"/>
      <c r="D240" s="69"/>
      <c r="E240" s="69"/>
      <c r="F240" s="4"/>
      <c r="G240" s="4"/>
    </row>
    <row r="241" spans="1:9" x14ac:dyDescent="0.2">
      <c r="A241" s="69"/>
      <c r="B241" s="69"/>
      <c r="C241" s="69"/>
      <c r="D241" s="69"/>
      <c r="E241" s="69"/>
      <c r="F241" s="4"/>
      <c r="G241" s="4"/>
      <c r="I241" s="63"/>
    </row>
    <row r="242" spans="1:9" x14ac:dyDescent="0.2">
      <c r="A242" s="69"/>
      <c r="B242" s="69"/>
      <c r="C242" s="69"/>
      <c r="D242" s="69"/>
      <c r="E242" s="69"/>
      <c r="F242" s="4"/>
      <c r="G242" s="4"/>
      <c r="I242" s="63"/>
    </row>
    <row r="243" spans="1:9" x14ac:dyDescent="0.2">
      <c r="A243" s="69"/>
      <c r="B243" s="69"/>
      <c r="C243" s="69"/>
      <c r="D243" s="69"/>
      <c r="E243" s="69"/>
      <c r="F243" s="4"/>
      <c r="G243" s="4"/>
      <c r="I243" s="63"/>
    </row>
    <row r="244" spans="1:9" x14ac:dyDescent="0.2">
      <c r="A244" s="69"/>
      <c r="B244" s="69"/>
      <c r="C244" s="69"/>
      <c r="D244" s="69"/>
      <c r="E244" s="69"/>
      <c r="F244" s="4"/>
      <c r="G244" s="4"/>
    </row>
    <row r="245" spans="1:9" x14ac:dyDescent="0.2">
      <c r="A245" s="69"/>
      <c r="B245" s="69"/>
      <c r="C245" s="69"/>
      <c r="D245" s="69"/>
      <c r="E245" s="69"/>
      <c r="F245" s="4"/>
      <c r="G245" s="4"/>
    </row>
    <row r="246" spans="1:9" x14ac:dyDescent="0.2">
      <c r="A246" s="69"/>
      <c r="B246" s="69"/>
      <c r="C246" s="69"/>
      <c r="D246" s="69"/>
      <c r="E246" s="69"/>
      <c r="F246" s="4"/>
      <c r="G246" s="4"/>
    </row>
    <row r="247" spans="1:9" x14ac:dyDescent="0.2">
      <c r="A247" s="69"/>
      <c r="B247" s="69"/>
      <c r="C247" s="69"/>
      <c r="D247" s="69"/>
      <c r="E247" s="69"/>
      <c r="F247" s="4"/>
      <c r="G247" s="4"/>
    </row>
    <row r="248" spans="1:9" x14ac:dyDescent="0.2">
      <c r="A248" s="69"/>
      <c r="B248" s="69"/>
      <c r="C248" s="69"/>
      <c r="D248" s="69"/>
      <c r="E248" s="69"/>
      <c r="F248" s="4"/>
      <c r="G248" s="4"/>
    </row>
    <row r="249" spans="1:9" x14ac:dyDescent="0.2">
      <c r="A249" s="69"/>
      <c r="B249" s="69"/>
      <c r="C249" s="69"/>
      <c r="D249" s="69"/>
      <c r="E249" s="69"/>
      <c r="F249" s="4"/>
      <c r="G249" s="4"/>
      <c r="I249" s="63"/>
    </row>
    <row r="250" spans="1:9" x14ac:dyDescent="0.2">
      <c r="A250" s="69"/>
      <c r="B250" s="69"/>
      <c r="C250" s="69"/>
      <c r="D250" s="69"/>
      <c r="E250" s="69"/>
      <c r="F250" s="4"/>
      <c r="G250" s="4"/>
      <c r="I250" s="63"/>
    </row>
    <row r="251" spans="1:9" x14ac:dyDescent="0.2">
      <c r="A251" s="69"/>
      <c r="B251" s="69"/>
      <c r="C251" s="69"/>
      <c r="D251" s="69"/>
      <c r="E251" s="69"/>
      <c r="F251" s="4"/>
      <c r="G251" s="4"/>
      <c r="I251" s="63"/>
    </row>
    <row r="252" spans="1:9" x14ac:dyDescent="0.2">
      <c r="A252" s="69"/>
      <c r="B252" s="69"/>
      <c r="C252" s="69"/>
      <c r="D252" s="69"/>
      <c r="E252" s="69"/>
      <c r="F252" s="4"/>
      <c r="G252" s="4"/>
    </row>
    <row r="253" spans="1:9" x14ac:dyDescent="0.2">
      <c r="A253" s="69"/>
      <c r="B253" s="69"/>
      <c r="C253" s="69"/>
      <c r="D253" s="69"/>
      <c r="E253" s="69"/>
      <c r="F253" s="4"/>
      <c r="G253" s="4"/>
    </row>
    <row r="254" spans="1:9" x14ac:dyDescent="0.2">
      <c r="A254" s="69"/>
      <c r="B254" s="69"/>
      <c r="C254" s="69"/>
      <c r="D254" s="69"/>
      <c r="E254" s="69"/>
      <c r="F254" s="4"/>
      <c r="G254" s="4"/>
    </row>
    <row r="255" spans="1:9" x14ac:dyDescent="0.2">
      <c r="A255" s="69"/>
      <c r="B255" s="69"/>
      <c r="C255" s="69"/>
      <c r="D255" s="69"/>
      <c r="E255" s="69"/>
      <c r="F255" s="4"/>
      <c r="G255" s="4"/>
    </row>
    <row r="256" spans="1:9" x14ac:dyDescent="0.2">
      <c r="A256" s="69"/>
      <c r="B256" s="69"/>
      <c r="C256" s="69"/>
      <c r="D256" s="69"/>
      <c r="E256" s="69"/>
      <c r="F256" s="4"/>
      <c r="G256" s="4"/>
    </row>
    <row r="257" spans="6:9" x14ac:dyDescent="0.2">
      <c r="F257" s="69"/>
      <c r="G257" s="70"/>
      <c r="I257" s="63"/>
    </row>
    <row r="258" spans="6:9" x14ac:dyDescent="0.2">
      <c r="F258" s="69"/>
      <c r="G258" s="70"/>
      <c r="I258" s="63"/>
    </row>
    <row r="259" spans="6:9" x14ac:dyDescent="0.2">
      <c r="F259" s="69"/>
      <c r="G259" s="70"/>
      <c r="I259" s="63"/>
    </row>
    <row r="260" spans="6:9" x14ac:dyDescent="0.2">
      <c r="F260" s="69"/>
      <c r="G260" s="70"/>
    </row>
    <row r="261" spans="6:9" x14ac:dyDescent="0.2">
      <c r="F261" s="69"/>
      <c r="G261" s="70"/>
    </row>
    <row r="262" spans="6:9" x14ac:dyDescent="0.2">
      <c r="F262" s="71"/>
      <c r="G262" s="70"/>
    </row>
    <row r="263" spans="6:9" x14ac:dyDescent="0.2">
      <c r="F263" s="71"/>
      <c r="G263" s="72"/>
    </row>
    <row r="264" spans="6:9" x14ac:dyDescent="0.2">
      <c r="F264" s="71"/>
      <c r="G264" s="72"/>
    </row>
    <row r="265" spans="6:9" x14ac:dyDescent="0.2">
      <c r="F265" s="71"/>
      <c r="G265" s="73"/>
      <c r="I265" s="63"/>
    </row>
    <row r="266" spans="6:9" x14ac:dyDescent="0.2">
      <c r="F266" s="71"/>
      <c r="G266" s="73"/>
      <c r="I266" s="63"/>
    </row>
    <row r="267" spans="6:9" x14ac:dyDescent="0.2">
      <c r="F267" s="71"/>
      <c r="G267" s="73"/>
      <c r="I267" s="63"/>
    </row>
    <row r="268" spans="6:9" x14ac:dyDescent="0.2">
      <c r="F268" s="71"/>
      <c r="G268" s="73"/>
    </row>
    <row r="269" spans="6:9" x14ac:dyDescent="0.2">
      <c r="F269" s="71"/>
      <c r="G269" s="73"/>
    </row>
    <row r="270" spans="6:9" x14ac:dyDescent="0.2">
      <c r="F270" s="71"/>
      <c r="G270" s="73"/>
    </row>
    <row r="271" spans="6:9" x14ac:dyDescent="0.2">
      <c r="F271" s="71"/>
      <c r="G271" s="73"/>
    </row>
    <row r="272" spans="6:9" x14ac:dyDescent="0.2">
      <c r="F272" s="71"/>
      <c r="G272" s="73"/>
    </row>
  </sheetData>
  <mergeCells count="2">
    <mergeCell ref="F5:I5"/>
    <mergeCell ref="F49:I50"/>
  </mergeCells>
  <pageMargins left="0.7" right="0.7" top="0.75" bottom="0.75" header="0.3" footer="0.3"/>
  <pageSetup paperSize="9" orientation="portrait" verticalDpi="90" r:id="rId1"/>
  <rowBreaks count="1" manualBreakCount="1">
    <brk id="40"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D8C-954B-42E8-8F00-7A902BB0A146}">
  <sheetPr>
    <tabColor theme="2" tint="-9.9978637043366805E-2"/>
  </sheetPr>
  <dimension ref="A1:G35"/>
  <sheetViews>
    <sheetView workbookViewId="0"/>
    <sheetView workbookViewId="1"/>
  </sheetViews>
  <sheetFormatPr defaultColWidth="10.28515625" defaultRowHeight="12.75" x14ac:dyDescent="0.2"/>
  <cols>
    <col min="1" max="1" width="4.140625" style="4" customWidth="1"/>
    <col min="2" max="2" width="36.140625" style="4" customWidth="1"/>
    <col min="3" max="3" width="29.28515625" style="4" customWidth="1"/>
    <col min="4" max="4" width="3.5703125" style="4" customWidth="1"/>
    <col min="5" max="5" width="55.42578125" style="4" customWidth="1"/>
    <col min="6" max="6" width="23.42578125" style="4" customWidth="1"/>
    <col min="7" max="16384" width="10.28515625" style="4"/>
  </cols>
  <sheetData>
    <row r="1" spans="1:7" ht="15" x14ac:dyDescent="0.25">
      <c r="A1" s="1"/>
      <c r="B1" t="s">
        <v>0</v>
      </c>
      <c r="C1" s="2"/>
      <c r="D1" s="3"/>
      <c r="E1" s="3"/>
      <c r="F1" s="3"/>
      <c r="G1" s="3"/>
    </row>
    <row r="2" spans="1:7" ht="20.25" thickBot="1" x14ac:dyDescent="0.35">
      <c r="A2" s="3"/>
      <c r="B2" s="5" t="s">
        <v>1</v>
      </c>
      <c r="C2" s="5"/>
      <c r="D2" s="3"/>
      <c r="E2" s="3"/>
      <c r="F2" s="3"/>
      <c r="G2" s="3"/>
    </row>
    <row r="3" spans="1:7" ht="15" customHeight="1" thickTop="1" x14ac:dyDescent="0.2">
      <c r="A3" s="3"/>
      <c r="B3" s="34" t="s">
        <v>2</v>
      </c>
      <c r="C3" s="34"/>
      <c r="D3" s="34"/>
      <c r="E3" s="3"/>
      <c r="F3" s="3"/>
      <c r="G3" s="3"/>
    </row>
    <row r="4" spans="1:7" ht="12.75" customHeight="1" x14ac:dyDescent="0.2">
      <c r="A4" s="3"/>
      <c r="B4" s="91" t="s">
        <v>316</v>
      </c>
      <c r="C4" s="91"/>
      <c r="D4" s="91"/>
      <c r="E4" s="3"/>
      <c r="F4" s="3"/>
      <c r="G4" s="3"/>
    </row>
    <row r="5" spans="1:7" ht="15" customHeight="1" x14ac:dyDescent="0.2">
      <c r="A5" s="3"/>
      <c r="B5" s="36" t="s">
        <v>357</v>
      </c>
      <c r="C5" s="35"/>
      <c r="D5" s="35"/>
      <c r="E5" s="3"/>
      <c r="F5" s="3"/>
      <c r="G5" s="3"/>
    </row>
    <row r="6" spans="1:7" x14ac:dyDescent="0.2">
      <c r="A6" s="3"/>
      <c r="B6" s="3"/>
      <c r="C6" s="3"/>
      <c r="D6" s="3"/>
      <c r="E6" s="3"/>
      <c r="F6" s="3"/>
      <c r="G6" s="3"/>
    </row>
    <row r="7" spans="1:7" ht="18" thickBot="1" x14ac:dyDescent="0.35">
      <c r="A7" s="3"/>
      <c r="B7" s="37" t="s">
        <v>132</v>
      </c>
      <c r="C7" s="38"/>
      <c r="D7" s="3"/>
      <c r="E7" s="37" t="s">
        <v>4</v>
      </c>
      <c r="F7" s="3"/>
      <c r="G7" s="3"/>
    </row>
    <row r="8" spans="1:7" ht="33" customHeight="1" thickTop="1" thickBot="1" x14ac:dyDescent="0.25">
      <c r="A8" s="3"/>
      <c r="B8" s="39" t="s">
        <v>133</v>
      </c>
      <c r="C8" s="39" t="s">
        <v>8</v>
      </c>
      <c r="D8" s="3"/>
      <c r="E8" s="40" t="s">
        <v>6</v>
      </c>
      <c r="F8" s="40" t="s">
        <v>8</v>
      </c>
      <c r="G8" s="3"/>
    </row>
    <row r="9" spans="1:7" ht="15.75" thickBot="1" x14ac:dyDescent="0.3">
      <c r="A9" s="3"/>
      <c r="B9" s="41" t="s">
        <v>134</v>
      </c>
      <c r="C9" s="13">
        <v>6.67</v>
      </c>
      <c r="D9" s="3"/>
      <c r="E9" s="41" t="s">
        <v>317</v>
      </c>
      <c r="F9" s="13">
        <v>4</v>
      </c>
      <c r="G9" s="3"/>
    </row>
    <row r="10" spans="1:7" ht="15.75" thickBot="1" x14ac:dyDescent="0.3">
      <c r="A10" s="3"/>
      <c r="B10" s="41" t="s">
        <v>135</v>
      </c>
      <c r="C10" s="16">
        <v>5.46</v>
      </c>
      <c r="D10" s="3"/>
      <c r="E10" s="41" t="s">
        <v>318</v>
      </c>
      <c r="F10" s="16">
        <v>17</v>
      </c>
      <c r="G10" s="3"/>
    </row>
    <row r="11" spans="1:7" ht="15.75" thickBot="1" x14ac:dyDescent="0.3">
      <c r="A11" s="3"/>
      <c r="B11" s="41" t="s">
        <v>136</v>
      </c>
      <c r="C11" s="13">
        <v>8.1999999999999993</v>
      </c>
      <c r="D11" s="3"/>
      <c r="E11" s="41" t="s">
        <v>319</v>
      </c>
      <c r="F11" s="13">
        <v>1.7000000000000002</v>
      </c>
      <c r="G11" s="3"/>
    </row>
    <row r="12" spans="1:7" ht="15.75" thickBot="1" x14ac:dyDescent="0.3">
      <c r="A12" s="3"/>
      <c r="B12" s="41" t="s">
        <v>12</v>
      </c>
      <c r="C12" s="16">
        <v>0.34</v>
      </c>
      <c r="D12" s="3"/>
      <c r="E12" s="41" t="s">
        <v>320</v>
      </c>
      <c r="F12" s="16">
        <v>1.0999999999999999</v>
      </c>
      <c r="G12" s="3"/>
    </row>
    <row r="13" spans="1:7" ht="15.75" thickBot="1" x14ac:dyDescent="0.3">
      <c r="A13" s="3"/>
      <c r="B13" s="41" t="s">
        <v>64</v>
      </c>
      <c r="C13" s="13">
        <v>5.08</v>
      </c>
      <c r="D13" s="3"/>
      <c r="E13" s="41" t="s">
        <v>20</v>
      </c>
      <c r="F13" s="13">
        <v>2.5</v>
      </c>
      <c r="G13" s="3"/>
    </row>
    <row r="14" spans="1:7" ht="15.75" thickBot="1" x14ac:dyDescent="0.3">
      <c r="A14" s="3"/>
      <c r="B14" s="41" t="s">
        <v>20</v>
      </c>
      <c r="C14" s="16">
        <v>1.76</v>
      </c>
      <c r="D14" s="3"/>
      <c r="E14" s="41" t="s">
        <v>321</v>
      </c>
      <c r="F14" s="16">
        <v>8.9</v>
      </c>
      <c r="G14" s="3"/>
    </row>
    <row r="15" spans="1:7" ht="15.75" thickBot="1" x14ac:dyDescent="0.3">
      <c r="A15" s="3"/>
      <c r="B15" s="41" t="s">
        <v>17</v>
      </c>
      <c r="C15" s="13">
        <v>0.72</v>
      </c>
      <c r="D15" s="3"/>
      <c r="E15" s="41" t="s">
        <v>22</v>
      </c>
      <c r="F15" s="13">
        <v>8.3000000000000007</v>
      </c>
      <c r="G15" s="3"/>
    </row>
    <row r="16" spans="1:7" ht="15.75" thickBot="1" x14ac:dyDescent="0.3">
      <c r="A16" s="3"/>
      <c r="B16" s="41" t="s">
        <v>137</v>
      </c>
      <c r="C16" s="16">
        <v>0.64</v>
      </c>
      <c r="D16" s="3"/>
      <c r="E16" s="41" t="s">
        <v>24</v>
      </c>
      <c r="F16" s="16">
        <f>$C$17</f>
        <v>0.2</v>
      </c>
      <c r="G16" s="3"/>
    </row>
    <row r="17" spans="1:7" ht="15.75" thickBot="1" x14ac:dyDescent="0.3">
      <c r="A17" s="3"/>
      <c r="B17" s="41" t="s">
        <v>138</v>
      </c>
      <c r="C17" s="13">
        <v>0.2</v>
      </c>
      <c r="D17" s="3"/>
      <c r="E17" s="41" t="s">
        <v>27</v>
      </c>
      <c r="F17" s="13">
        <v>10</v>
      </c>
      <c r="G17" s="3"/>
    </row>
    <row r="18" spans="1:7" ht="15.75" thickBot="1" x14ac:dyDescent="0.3">
      <c r="A18" s="3"/>
      <c r="B18" s="41" t="s">
        <v>15</v>
      </c>
      <c r="C18" s="16">
        <v>0.28000000000000003</v>
      </c>
      <c r="D18" s="3"/>
      <c r="E18" s="41" t="s">
        <v>323</v>
      </c>
      <c r="F18" s="16">
        <v>0</v>
      </c>
      <c r="G18" s="3"/>
    </row>
    <row r="19" spans="1:7" ht="15.75" thickBot="1" x14ac:dyDescent="0.3">
      <c r="A19" s="3"/>
      <c r="B19" s="3"/>
      <c r="C19" s="3"/>
      <c r="D19" s="3"/>
      <c r="E19" s="41" t="s">
        <v>116</v>
      </c>
      <c r="F19" s="13">
        <v>0</v>
      </c>
      <c r="G19" s="3"/>
    </row>
    <row r="20" spans="1:7" ht="15.75" thickBot="1" x14ac:dyDescent="0.3">
      <c r="A20" s="3"/>
      <c r="B20" s="3"/>
      <c r="C20" s="3"/>
      <c r="D20" s="3"/>
      <c r="E20" s="41" t="s">
        <v>117</v>
      </c>
      <c r="F20" s="16">
        <v>0</v>
      </c>
      <c r="G20" s="3"/>
    </row>
    <row r="21" spans="1:7" ht="17.25" customHeight="1" thickBot="1" x14ac:dyDescent="0.3">
      <c r="A21" s="3"/>
      <c r="B21" s="3"/>
      <c r="C21" s="3"/>
      <c r="D21" s="3"/>
      <c r="E21" s="41" t="s">
        <v>325</v>
      </c>
      <c r="F21" s="13">
        <v>0</v>
      </c>
      <c r="G21" s="3"/>
    </row>
    <row r="22" spans="1:7" ht="15.75" thickBot="1" x14ac:dyDescent="0.3">
      <c r="A22" s="3"/>
      <c r="B22" s="3"/>
      <c r="C22" s="3"/>
      <c r="D22" s="3"/>
      <c r="E22" s="41" t="s">
        <v>15</v>
      </c>
      <c r="F22" s="16">
        <f>$C$18</f>
        <v>0.28000000000000003</v>
      </c>
      <c r="G22" s="3"/>
    </row>
    <row r="23" spans="1:7" ht="15.75" thickBot="1" x14ac:dyDescent="0.3">
      <c r="A23" s="3"/>
      <c r="B23" s="3"/>
      <c r="C23" s="3"/>
      <c r="D23" s="3"/>
      <c r="E23" s="41" t="s">
        <v>326</v>
      </c>
      <c r="F23" s="13">
        <f>$C$18</f>
        <v>0.28000000000000003</v>
      </c>
      <c r="G23" s="3"/>
    </row>
    <row r="24" spans="1:7" ht="15.75" thickBot="1" x14ac:dyDescent="0.3">
      <c r="A24" s="3"/>
      <c r="B24" s="3"/>
      <c r="C24" s="3"/>
      <c r="D24" s="3"/>
      <c r="E24" s="41" t="s">
        <v>327</v>
      </c>
      <c r="F24" s="16">
        <v>0.5</v>
      </c>
      <c r="G24" s="3"/>
    </row>
    <row r="25" spans="1:7" ht="15.75" thickBot="1" x14ac:dyDescent="0.3">
      <c r="A25" s="3"/>
      <c r="B25" s="3"/>
      <c r="C25" s="3"/>
      <c r="D25" s="3"/>
      <c r="E25" s="41" t="s">
        <v>36</v>
      </c>
      <c r="F25" s="13">
        <v>0.5</v>
      </c>
      <c r="G25" s="3"/>
    </row>
    <row r="26" spans="1:7" ht="15.75" thickBot="1" x14ac:dyDescent="0.3">
      <c r="A26" s="3"/>
      <c r="B26" s="3"/>
      <c r="C26" s="3"/>
      <c r="D26" s="3"/>
      <c r="E26" s="41" t="s">
        <v>38</v>
      </c>
      <c r="F26" s="16">
        <v>0.5</v>
      </c>
      <c r="G26" s="3"/>
    </row>
    <row r="27" spans="1:7" ht="15.75" thickBot="1" x14ac:dyDescent="0.3">
      <c r="A27" s="3"/>
      <c r="B27" s="3"/>
      <c r="C27" s="3"/>
      <c r="D27" s="3"/>
      <c r="E27" s="41" t="s">
        <v>328</v>
      </c>
      <c r="F27" s="13">
        <v>0.5</v>
      </c>
      <c r="G27" s="3"/>
    </row>
    <row r="28" spans="1:7" ht="15.75" thickBot="1" x14ac:dyDescent="0.3">
      <c r="A28" s="3"/>
      <c r="B28" s="3"/>
      <c r="C28" s="3"/>
      <c r="D28" s="3"/>
      <c r="E28" s="41" t="s">
        <v>358</v>
      </c>
      <c r="F28" s="16">
        <v>1.0999999999999999</v>
      </c>
      <c r="G28" s="3"/>
    </row>
    <row r="29" spans="1:7" x14ac:dyDescent="0.2">
      <c r="A29" s="3"/>
      <c r="B29" s="3"/>
      <c r="C29" s="3"/>
      <c r="D29" s="3"/>
      <c r="E29" s="42" t="s">
        <v>330</v>
      </c>
      <c r="F29" s="3"/>
      <c r="G29" s="3"/>
    </row>
    <row r="30" spans="1:7" x14ac:dyDescent="0.2">
      <c r="A30" s="3"/>
      <c r="B30" s="3"/>
      <c r="C30" s="3"/>
      <c r="D30" s="3"/>
      <c r="E30" s="42" t="s">
        <v>359</v>
      </c>
      <c r="F30" s="3"/>
      <c r="G30" s="3"/>
    </row>
    <row r="31" spans="1:7" x14ac:dyDescent="0.2">
      <c r="A31" s="3"/>
      <c r="B31" s="3"/>
      <c r="C31" s="3"/>
      <c r="D31" s="3"/>
      <c r="E31" s="42" t="s">
        <v>332</v>
      </c>
      <c r="F31" s="3"/>
      <c r="G31" s="3"/>
    </row>
    <row r="32" spans="1:7" x14ac:dyDescent="0.2">
      <c r="A32" s="3"/>
      <c r="B32" s="3"/>
      <c r="C32" s="3"/>
      <c r="D32" s="3"/>
      <c r="E32" s="3" t="s">
        <v>333</v>
      </c>
      <c r="F32" s="3"/>
      <c r="G32" s="3"/>
    </row>
    <row r="33" spans="1:7" x14ac:dyDescent="0.2">
      <c r="A33" s="3"/>
      <c r="B33" s="3"/>
      <c r="C33" s="3"/>
      <c r="D33" s="3"/>
      <c r="E33" s="3" t="s">
        <v>334</v>
      </c>
      <c r="F33" s="3"/>
      <c r="G33" s="3"/>
    </row>
    <row r="34" spans="1:7" x14ac:dyDescent="0.2">
      <c r="A34" s="3"/>
      <c r="B34" s="3"/>
      <c r="C34" s="3"/>
      <c r="D34" s="3"/>
      <c r="E34" s="3"/>
      <c r="F34" s="3"/>
      <c r="G34" s="3"/>
    </row>
    <row r="35" spans="1:7" x14ac:dyDescent="0.2">
      <c r="A35" s="3"/>
      <c r="B35" s="3"/>
      <c r="C35" s="3"/>
      <c r="D35" s="3"/>
      <c r="E35" s="3"/>
      <c r="F35" s="3"/>
      <c r="G35" s="3"/>
    </row>
  </sheetData>
  <mergeCells count="1">
    <mergeCell ref="B4:D4"/>
  </mergeCells>
  <pageMargins left="0.7" right="0.7" top="0.75" bottom="0.75" header="0.3" footer="0.3"/>
  <pageSetup paperSize="9" orientation="portrait"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6F57D-2C31-45E1-AED9-5E09D2C12E0C}">
  <sheetPr>
    <tabColor theme="2" tint="-9.9978637043366805E-2"/>
  </sheetPr>
  <dimension ref="A1:I274"/>
  <sheetViews>
    <sheetView topLeftCell="A31" workbookViewId="0">
      <selection activeCell="B7" sqref="B7:D80"/>
    </sheetView>
    <sheetView workbookViewId="1"/>
  </sheetViews>
  <sheetFormatPr defaultColWidth="10.28515625" defaultRowHeight="12.75" x14ac:dyDescent="0.2"/>
  <cols>
    <col min="1" max="1" width="4.140625" style="4" customWidth="1"/>
    <col min="2" max="2" width="45.140625" style="4" customWidth="1"/>
    <col min="3" max="3" width="31" style="4" bestFit="1" customWidth="1"/>
    <col min="4" max="4" width="31.42578125" style="4" customWidth="1"/>
    <col min="5" max="5" width="11.5703125" style="4" customWidth="1"/>
    <col min="6" max="6" width="53.28515625" style="74" customWidth="1"/>
    <col min="7" max="7" width="31.42578125" style="75" customWidth="1"/>
    <col min="8" max="8" width="12.140625" style="4" customWidth="1"/>
    <col min="9" max="9" width="8.7109375" style="4" customWidth="1"/>
    <col min="10" max="10" width="9.28515625" style="4" customWidth="1"/>
    <col min="11" max="11" width="5.28515625" style="4" customWidth="1"/>
    <col min="12" max="16384" width="10.28515625" style="4"/>
  </cols>
  <sheetData>
    <row r="1" spans="1:9" ht="15" x14ac:dyDescent="0.25">
      <c r="A1" s="1" t="s">
        <v>434</v>
      </c>
      <c r="B1" t="s">
        <v>0</v>
      </c>
      <c r="C1" s="2"/>
      <c r="D1" s="3"/>
      <c r="E1" s="3"/>
      <c r="F1" s="43"/>
      <c r="G1" s="44"/>
      <c r="H1" s="3"/>
      <c r="I1" s="3"/>
    </row>
    <row r="2" spans="1:9" ht="20.25" thickBot="1" x14ac:dyDescent="0.35">
      <c r="A2" s="1"/>
      <c r="B2" s="5" t="s">
        <v>335</v>
      </c>
      <c r="C2" s="5"/>
      <c r="D2" s="3"/>
      <c r="E2" s="3"/>
      <c r="F2" s="43"/>
      <c r="G2" s="44"/>
      <c r="H2" s="3"/>
      <c r="I2" s="3"/>
    </row>
    <row r="3" spans="1:9" ht="15.75" thickTop="1" x14ac:dyDescent="0.25">
      <c r="A3" s="1"/>
      <c r="B3" s="3"/>
      <c r="C3" s="3"/>
      <c r="D3" s="3"/>
      <c r="E3" s="3"/>
      <c r="F3" s="43"/>
      <c r="G3" s="44"/>
      <c r="H3" s="3"/>
      <c r="I3" s="3"/>
    </row>
    <row r="4" spans="1:9" ht="17.25" thickBot="1" x14ac:dyDescent="0.3">
      <c r="A4" s="1"/>
      <c r="B4" s="45" t="s">
        <v>336</v>
      </c>
      <c r="C4" s="46"/>
      <c r="D4" s="47"/>
      <c r="E4" s="47"/>
      <c r="F4" s="45" t="s">
        <v>337</v>
      </c>
      <c r="G4" s="44"/>
      <c r="H4" s="3"/>
      <c r="I4" s="3"/>
    </row>
    <row r="5" spans="1:9" ht="32.1" customHeight="1" x14ac:dyDescent="0.25">
      <c r="A5" s="1"/>
      <c r="B5" s="48" t="s">
        <v>338</v>
      </c>
      <c r="C5" s="3"/>
      <c r="D5" s="3"/>
      <c r="E5" s="3"/>
      <c r="F5" s="92" t="s">
        <v>360</v>
      </c>
      <c r="G5" s="92"/>
      <c r="H5" s="92"/>
      <c r="I5" s="92"/>
    </row>
    <row r="6" spans="1:9" ht="16.5" x14ac:dyDescent="0.25">
      <c r="A6" s="1"/>
      <c r="B6" s="3"/>
      <c r="C6" s="3"/>
      <c r="D6" s="3"/>
      <c r="E6" s="3"/>
      <c r="F6" s="3"/>
      <c r="G6" s="46"/>
      <c r="H6" s="46"/>
      <c r="I6" s="46"/>
    </row>
    <row r="7" spans="1:9" ht="48.75" customHeight="1" thickBot="1" x14ac:dyDescent="0.3">
      <c r="A7" s="1"/>
      <c r="B7" s="40" t="s">
        <v>6</v>
      </c>
      <c r="C7" s="40" t="s">
        <v>7</v>
      </c>
      <c r="D7" s="40" t="s">
        <v>340</v>
      </c>
      <c r="E7" s="3"/>
      <c r="F7" s="49" t="s">
        <v>6</v>
      </c>
      <c r="G7" s="40" t="s">
        <v>340</v>
      </c>
      <c r="H7" s="3"/>
      <c r="I7" s="3"/>
    </row>
    <row r="8" spans="1:9" ht="17.100000000000001" customHeight="1" thickBot="1" x14ac:dyDescent="0.3">
      <c r="A8" s="1"/>
      <c r="B8" s="41" t="s">
        <v>9</v>
      </c>
      <c r="C8" s="50" t="s">
        <v>10</v>
      </c>
      <c r="D8" s="51">
        <v>889.37627993301123</v>
      </c>
      <c r="E8" s="52"/>
      <c r="F8" s="53" t="s">
        <v>317</v>
      </c>
      <c r="G8" s="54">
        <v>728.34377000000006</v>
      </c>
      <c r="H8" s="3"/>
      <c r="I8" s="3"/>
    </row>
    <row r="9" spans="1:9" ht="17.100000000000001" customHeight="1" thickBot="1" x14ac:dyDescent="0.3">
      <c r="A9" s="1"/>
      <c r="B9" s="55" t="s">
        <v>13</v>
      </c>
      <c r="C9" s="50" t="s">
        <v>10</v>
      </c>
      <c r="D9" s="56">
        <v>888.23144144705873</v>
      </c>
      <c r="E9" s="52"/>
      <c r="F9" s="53" t="s">
        <v>318</v>
      </c>
      <c r="G9" s="57">
        <v>76.516619000000006</v>
      </c>
      <c r="H9" s="3"/>
      <c r="I9" s="3"/>
    </row>
    <row r="10" spans="1:9" ht="17.100000000000001" customHeight="1" thickBot="1" x14ac:dyDescent="0.3">
      <c r="A10" s="1"/>
      <c r="B10" s="55" t="s">
        <v>16</v>
      </c>
      <c r="C10" s="50" t="s">
        <v>10</v>
      </c>
      <c r="D10" s="51">
        <v>945.57459335266014</v>
      </c>
      <c r="E10" s="52"/>
      <c r="F10" s="53" t="s">
        <v>319</v>
      </c>
      <c r="G10" s="54">
        <v>532.39353299999993</v>
      </c>
      <c r="H10" s="3"/>
      <c r="I10" s="3"/>
    </row>
    <row r="11" spans="1:9" ht="17.100000000000001" customHeight="1" thickBot="1" x14ac:dyDescent="0.3">
      <c r="A11" s="1"/>
      <c r="B11" s="55" t="s">
        <v>19</v>
      </c>
      <c r="C11" s="50" t="s">
        <v>10</v>
      </c>
      <c r="D11" s="56">
        <v>846.28472269686426</v>
      </c>
      <c r="E11" s="52"/>
      <c r="F11" s="53" t="s">
        <v>320</v>
      </c>
      <c r="G11" s="57">
        <v>574.593839</v>
      </c>
      <c r="H11" s="3"/>
      <c r="I11" s="3"/>
    </row>
    <row r="12" spans="1:9" ht="17.100000000000001" customHeight="1" thickBot="1" x14ac:dyDescent="0.3">
      <c r="A12" s="1"/>
      <c r="B12" s="55" t="s">
        <v>21</v>
      </c>
      <c r="C12" s="50" t="s">
        <v>10</v>
      </c>
      <c r="D12" s="51">
        <v>877.16579507867334</v>
      </c>
      <c r="E12" s="52"/>
      <c r="F12" s="53" t="s">
        <v>20</v>
      </c>
      <c r="G12" s="54">
        <v>368.22866399999998</v>
      </c>
      <c r="H12" s="3"/>
      <c r="I12" s="3"/>
    </row>
    <row r="13" spans="1:9" ht="17.100000000000001" customHeight="1" thickBot="1" x14ac:dyDescent="0.3">
      <c r="A13" s="1"/>
      <c r="B13" s="55" t="s">
        <v>23</v>
      </c>
      <c r="C13" s="50" t="s">
        <v>10</v>
      </c>
      <c r="D13" s="56">
        <v>946.71508858546724</v>
      </c>
      <c r="E13" s="52"/>
      <c r="F13" s="53" t="s">
        <v>321</v>
      </c>
      <c r="G13" s="57">
        <v>51.74241</v>
      </c>
      <c r="H13" s="3"/>
      <c r="I13" s="3"/>
    </row>
    <row r="14" spans="1:9" ht="17.100000000000001" customHeight="1" thickBot="1" x14ac:dyDescent="0.3">
      <c r="A14" s="1"/>
      <c r="B14" s="55" t="s">
        <v>25</v>
      </c>
      <c r="C14" s="50" t="s">
        <v>26</v>
      </c>
      <c r="D14" s="51">
        <v>910.606350516406</v>
      </c>
      <c r="E14" s="52"/>
      <c r="F14" s="53" t="s">
        <v>22</v>
      </c>
      <c r="G14" s="54">
        <v>1270.9824943988049</v>
      </c>
      <c r="H14" s="3"/>
      <c r="I14" s="3"/>
    </row>
    <row r="15" spans="1:9" ht="17.100000000000001" customHeight="1" thickBot="1" x14ac:dyDescent="0.3">
      <c r="A15" s="1"/>
      <c r="B15" s="55" t="s">
        <v>28</v>
      </c>
      <c r="C15" s="50" t="s">
        <v>10</v>
      </c>
      <c r="D15" s="56">
        <v>952.48677155417511</v>
      </c>
      <c r="E15" s="52"/>
      <c r="F15" s="53" t="s">
        <v>24</v>
      </c>
      <c r="G15" s="57">
        <v>0</v>
      </c>
      <c r="H15" s="3"/>
      <c r="I15" s="3"/>
    </row>
    <row r="16" spans="1:9" ht="17.100000000000001" customHeight="1" thickBot="1" x14ac:dyDescent="0.3">
      <c r="A16" s="1"/>
      <c r="B16" s="55" t="s">
        <v>29</v>
      </c>
      <c r="C16" s="50" t="s">
        <v>26</v>
      </c>
      <c r="D16" s="51">
        <v>840.70277654855249</v>
      </c>
      <c r="E16" s="52"/>
      <c r="F16" s="53" t="s">
        <v>27</v>
      </c>
      <c r="G16" s="54">
        <v>0</v>
      </c>
      <c r="H16" s="3"/>
      <c r="I16" s="3"/>
    </row>
    <row r="17" spans="1:9" ht="17.100000000000001" customHeight="1" thickBot="1" x14ac:dyDescent="0.3">
      <c r="A17" s="1"/>
      <c r="B17" s="55" t="s">
        <v>31</v>
      </c>
      <c r="C17" s="50" t="s">
        <v>26</v>
      </c>
      <c r="D17" s="56">
        <v>829.63096038993046</v>
      </c>
      <c r="E17" s="52"/>
      <c r="F17" s="53" t="s">
        <v>341</v>
      </c>
      <c r="G17" s="57">
        <v>0</v>
      </c>
      <c r="H17" s="3"/>
      <c r="I17" s="3"/>
    </row>
    <row r="18" spans="1:9" ht="17.100000000000001" customHeight="1" thickBot="1" x14ac:dyDescent="0.3">
      <c r="A18" s="1"/>
      <c r="B18" s="55" t="s">
        <v>33</v>
      </c>
      <c r="C18" s="50" t="s">
        <v>10</v>
      </c>
      <c r="D18" s="51">
        <v>860.18224995219077</v>
      </c>
      <c r="E18" s="52"/>
      <c r="F18" s="53" t="s">
        <v>116</v>
      </c>
      <c r="G18" s="54">
        <v>0</v>
      </c>
      <c r="H18" s="3"/>
      <c r="I18" s="3"/>
    </row>
    <row r="19" spans="1:9" ht="17.100000000000001" customHeight="1" thickBot="1" x14ac:dyDescent="0.3">
      <c r="A19" s="1"/>
      <c r="B19" s="55" t="s">
        <v>35</v>
      </c>
      <c r="C19" s="50" t="s">
        <v>10</v>
      </c>
      <c r="D19" s="56">
        <v>880.07413477750106</v>
      </c>
      <c r="E19" s="52"/>
      <c r="F19" s="53" t="s">
        <v>117</v>
      </c>
      <c r="G19" s="57">
        <v>0</v>
      </c>
      <c r="H19" s="3"/>
      <c r="I19" s="3"/>
    </row>
    <row r="20" spans="1:9" ht="17.100000000000001" customHeight="1" thickBot="1" x14ac:dyDescent="0.3">
      <c r="A20" s="1"/>
      <c r="B20" s="55" t="s">
        <v>37</v>
      </c>
      <c r="C20" s="50" t="s">
        <v>26</v>
      </c>
      <c r="D20" s="51">
        <v>880.07413477750106</v>
      </c>
      <c r="E20" s="52"/>
      <c r="F20" s="53" t="s">
        <v>342</v>
      </c>
      <c r="G20" s="54">
        <v>0</v>
      </c>
      <c r="H20" s="3"/>
      <c r="I20" s="3"/>
    </row>
    <row r="21" spans="1:9" ht="17.100000000000001" customHeight="1" thickBot="1" x14ac:dyDescent="0.3">
      <c r="A21" s="1"/>
      <c r="B21" s="55" t="s">
        <v>39</v>
      </c>
      <c r="C21" s="50" t="s">
        <v>10</v>
      </c>
      <c r="D21" s="56">
        <v>1137.7622972324266</v>
      </c>
      <c r="E21" s="52"/>
      <c r="F21" s="53" t="s">
        <v>15</v>
      </c>
      <c r="G21" s="57">
        <v>0</v>
      </c>
      <c r="H21" s="3"/>
      <c r="I21" s="3"/>
    </row>
    <row r="22" spans="1:9" ht="17.100000000000001" customHeight="1" thickBot="1" x14ac:dyDescent="0.3">
      <c r="A22" s="1"/>
      <c r="B22" s="55" t="s">
        <v>40</v>
      </c>
      <c r="C22" s="50" t="s">
        <v>10</v>
      </c>
      <c r="D22" s="51">
        <v>1113.3153798460985</v>
      </c>
      <c r="E22" s="52"/>
      <c r="F22" s="53" t="s">
        <v>30</v>
      </c>
      <c r="G22" s="54">
        <v>0</v>
      </c>
      <c r="H22" s="3"/>
      <c r="I22" s="3"/>
    </row>
    <row r="23" spans="1:9" ht="17.100000000000001" customHeight="1" thickBot="1" x14ac:dyDescent="0.3">
      <c r="A23" s="1"/>
      <c r="B23" s="55" t="s">
        <v>41</v>
      </c>
      <c r="C23" s="50" t="s">
        <v>10</v>
      </c>
      <c r="D23" s="56">
        <v>1279.836715342899</v>
      </c>
      <c r="E23" s="52"/>
      <c r="F23" s="53" t="s">
        <v>327</v>
      </c>
      <c r="G23" s="57">
        <v>0</v>
      </c>
      <c r="H23" s="3"/>
      <c r="I23" s="3"/>
    </row>
    <row r="24" spans="1:9" ht="17.100000000000001" customHeight="1" thickBot="1" x14ac:dyDescent="0.3">
      <c r="A24" s="1"/>
      <c r="B24" s="55" t="s">
        <v>44</v>
      </c>
      <c r="C24" s="50" t="s">
        <v>20</v>
      </c>
      <c r="D24" s="51">
        <v>369.22500330591987</v>
      </c>
      <c r="E24" s="52"/>
      <c r="F24" s="53" t="s">
        <v>36</v>
      </c>
      <c r="G24" s="54">
        <v>0</v>
      </c>
      <c r="H24" s="3"/>
      <c r="I24" s="3"/>
    </row>
    <row r="25" spans="1:9" ht="17.100000000000001" customHeight="1" thickBot="1" x14ac:dyDescent="0.3">
      <c r="A25" s="1"/>
      <c r="B25" s="55" t="s">
        <v>49</v>
      </c>
      <c r="C25" s="50" t="s">
        <v>20</v>
      </c>
      <c r="D25" s="56">
        <v>458.50988414336683</v>
      </c>
      <c r="E25" s="52"/>
      <c r="F25" s="53" t="s">
        <v>38</v>
      </c>
      <c r="G25" s="57">
        <v>0</v>
      </c>
      <c r="H25" s="3"/>
      <c r="I25" s="3"/>
    </row>
    <row r="26" spans="1:9" ht="17.100000000000001" customHeight="1" thickBot="1" x14ac:dyDescent="0.3">
      <c r="A26" s="1"/>
      <c r="B26" s="55" t="s">
        <v>50</v>
      </c>
      <c r="C26" s="50" t="s">
        <v>20</v>
      </c>
      <c r="D26" s="51">
        <v>427.64673378075037</v>
      </c>
      <c r="E26" s="52"/>
      <c r="F26" s="76" t="s">
        <v>328</v>
      </c>
      <c r="G26" s="54">
        <v>0</v>
      </c>
      <c r="H26" s="3"/>
      <c r="I26" s="3"/>
    </row>
    <row r="27" spans="1:9" ht="17.100000000000001" customHeight="1" thickBot="1" x14ac:dyDescent="0.3">
      <c r="A27" s="1"/>
      <c r="B27" s="55" t="s">
        <v>53</v>
      </c>
      <c r="C27" s="50" t="s">
        <v>20</v>
      </c>
      <c r="D27" s="56">
        <v>378.20671602641414</v>
      </c>
      <c r="E27" s="52"/>
      <c r="F27" s="77" t="s">
        <v>358</v>
      </c>
      <c r="G27" s="57">
        <v>0</v>
      </c>
      <c r="H27" s="3"/>
      <c r="I27" s="3"/>
    </row>
    <row r="28" spans="1:9" ht="17.100000000000001" customHeight="1" thickBot="1" x14ac:dyDescent="0.3">
      <c r="A28" s="1"/>
      <c r="B28" s="55" t="s">
        <v>54</v>
      </c>
      <c r="C28" s="50" t="s">
        <v>20</v>
      </c>
      <c r="D28" s="51">
        <v>587.22105990443549</v>
      </c>
      <c r="E28" s="52"/>
      <c r="F28" s="3"/>
      <c r="G28" s="3"/>
      <c r="H28" s="3"/>
      <c r="I28" s="3"/>
    </row>
    <row r="29" spans="1:9" ht="17.100000000000001" customHeight="1" thickBot="1" x14ac:dyDescent="0.3">
      <c r="A29" s="1"/>
      <c r="B29" s="55" t="s">
        <v>55</v>
      </c>
      <c r="C29" s="50" t="s">
        <v>20</v>
      </c>
      <c r="D29" s="56">
        <v>587.22105990443549</v>
      </c>
      <c r="E29" s="52"/>
      <c r="F29" s="3"/>
      <c r="G29" s="3"/>
      <c r="H29" s="3"/>
      <c r="I29" s="3"/>
    </row>
    <row r="30" spans="1:9" ht="17.100000000000001" customHeight="1" thickBot="1" x14ac:dyDescent="0.3">
      <c r="A30" s="1"/>
      <c r="B30" s="55" t="s">
        <v>56</v>
      </c>
      <c r="C30" s="50" t="s">
        <v>20</v>
      </c>
      <c r="D30" s="51">
        <v>487.76109075188049</v>
      </c>
      <c r="E30" s="52"/>
      <c r="F30" s="3"/>
      <c r="G30" s="3"/>
      <c r="H30" s="3"/>
      <c r="I30" s="3"/>
    </row>
    <row r="31" spans="1:9" ht="17.100000000000001" customHeight="1" thickBot="1" x14ac:dyDescent="0.3">
      <c r="A31" s="1"/>
      <c r="B31" s="55" t="s">
        <v>70</v>
      </c>
      <c r="C31" s="50" t="s">
        <v>20</v>
      </c>
      <c r="D31" s="56">
        <v>412.26004247547741</v>
      </c>
      <c r="E31" s="52"/>
      <c r="F31" s="3"/>
      <c r="G31" s="3"/>
      <c r="H31" s="3"/>
      <c r="I31" s="3"/>
    </row>
    <row r="32" spans="1:9" ht="17.100000000000001" customHeight="1" thickBot="1" x14ac:dyDescent="0.3">
      <c r="A32" s="1"/>
      <c r="B32" s="55" t="s">
        <v>71</v>
      </c>
      <c r="C32" s="50" t="s">
        <v>20</v>
      </c>
      <c r="D32" s="51">
        <v>397.83868944184468</v>
      </c>
      <c r="E32" s="52"/>
      <c r="F32" s="3"/>
      <c r="G32" s="3"/>
      <c r="H32" s="3"/>
      <c r="I32" s="3"/>
    </row>
    <row r="33" spans="1:9" ht="17.100000000000001" customHeight="1" thickBot="1" x14ac:dyDescent="0.3">
      <c r="A33" s="1"/>
      <c r="B33" s="55" t="s">
        <v>76</v>
      </c>
      <c r="C33" s="50" t="s">
        <v>20</v>
      </c>
      <c r="D33" s="56">
        <v>516.28842973559938</v>
      </c>
      <c r="E33" s="52"/>
      <c r="F33" s="3"/>
      <c r="G33" s="3"/>
      <c r="H33" s="3"/>
      <c r="I33" s="3"/>
    </row>
    <row r="34" spans="1:9" ht="17.100000000000001" customHeight="1" thickBot="1" x14ac:dyDescent="0.3">
      <c r="A34" s="1"/>
      <c r="B34" s="55" t="s">
        <v>42</v>
      </c>
      <c r="C34" s="50" t="s">
        <v>17</v>
      </c>
      <c r="D34" s="51">
        <v>658.83486957045602</v>
      </c>
      <c r="E34" s="52"/>
      <c r="F34" s="3"/>
      <c r="G34" s="3"/>
      <c r="H34" s="3"/>
      <c r="I34" s="3"/>
    </row>
    <row r="35" spans="1:9" ht="17.100000000000001" customHeight="1" thickBot="1" x14ac:dyDescent="0.3">
      <c r="A35" s="1"/>
      <c r="B35" s="55" t="s">
        <v>43</v>
      </c>
      <c r="C35" s="50" t="s">
        <v>17</v>
      </c>
      <c r="D35" s="56">
        <v>720.13036809815958</v>
      </c>
      <c r="E35" s="52"/>
      <c r="F35" s="3"/>
      <c r="G35" s="3"/>
      <c r="H35" s="3"/>
      <c r="I35" s="3"/>
    </row>
    <row r="36" spans="1:9" ht="17.100000000000001" customHeight="1" thickBot="1" x14ac:dyDescent="0.3">
      <c r="A36" s="1"/>
      <c r="B36" s="55" t="s">
        <v>78</v>
      </c>
      <c r="C36" s="50" t="s">
        <v>17</v>
      </c>
      <c r="D36" s="51">
        <v>1274.0174672489081</v>
      </c>
      <c r="E36" s="52"/>
      <c r="F36" s="3"/>
      <c r="G36" s="3"/>
      <c r="H36" s="3"/>
      <c r="I36" s="3"/>
    </row>
    <row r="37" spans="1:9" ht="17.100000000000001" customHeight="1" thickBot="1" x14ac:dyDescent="0.3">
      <c r="A37" s="1"/>
      <c r="B37" s="55" t="s">
        <v>45</v>
      </c>
      <c r="C37" s="50" t="s">
        <v>17</v>
      </c>
      <c r="D37" s="56">
        <v>590.81600052428507</v>
      </c>
      <c r="E37" s="52"/>
      <c r="F37" s="3"/>
      <c r="G37" s="3"/>
      <c r="H37" s="3"/>
      <c r="I37" s="3"/>
    </row>
    <row r="38" spans="1:9" ht="17.100000000000001" customHeight="1" thickBot="1" x14ac:dyDescent="0.3">
      <c r="A38" s="1"/>
      <c r="B38" s="55" t="s">
        <v>46</v>
      </c>
      <c r="C38" s="50" t="s">
        <v>17</v>
      </c>
      <c r="D38" s="51">
        <v>3192.6910299003325</v>
      </c>
      <c r="E38" s="52"/>
      <c r="F38" s="3"/>
      <c r="G38" s="3"/>
      <c r="H38" s="3"/>
      <c r="I38" s="3"/>
    </row>
    <row r="39" spans="1:9" ht="17.100000000000001" customHeight="1" thickBot="1" x14ac:dyDescent="0.3">
      <c r="A39" s="1"/>
      <c r="B39" s="55" t="s">
        <v>47</v>
      </c>
      <c r="C39" s="50" t="s">
        <v>17</v>
      </c>
      <c r="D39" s="56">
        <v>599.7895993693777</v>
      </c>
      <c r="E39" s="52"/>
      <c r="F39" s="3"/>
      <c r="G39" s="3"/>
      <c r="H39" s="3"/>
      <c r="I39" s="3"/>
    </row>
    <row r="40" spans="1:9" ht="17.100000000000001" customHeight="1" thickBot="1" x14ac:dyDescent="0.3">
      <c r="A40" s="1"/>
      <c r="B40" s="55" t="s">
        <v>48</v>
      </c>
      <c r="C40" s="50" t="s">
        <v>17</v>
      </c>
      <c r="D40" s="51">
        <v>599.7895993693777</v>
      </c>
      <c r="E40" s="52"/>
      <c r="F40" s="3"/>
      <c r="G40" s="3"/>
      <c r="H40" s="3"/>
      <c r="I40" s="3"/>
    </row>
    <row r="41" spans="1:9" ht="17.100000000000001" customHeight="1" thickBot="1" x14ac:dyDescent="0.3">
      <c r="A41" s="1"/>
      <c r="B41" s="55" t="s">
        <v>79</v>
      </c>
      <c r="C41" s="50" t="s">
        <v>17</v>
      </c>
      <c r="D41" s="56">
        <v>1591.8367346938776</v>
      </c>
      <c r="E41" s="52"/>
      <c r="F41" s="3"/>
      <c r="G41" s="3"/>
      <c r="H41" s="3"/>
      <c r="I41" s="3"/>
    </row>
    <row r="42" spans="1:9" ht="17.100000000000001" customHeight="1" thickBot="1" x14ac:dyDescent="0.3">
      <c r="A42" s="1"/>
      <c r="B42" s="55" t="s">
        <v>80</v>
      </c>
      <c r="C42" s="50" t="s">
        <v>17</v>
      </c>
      <c r="D42" s="51">
        <v>1041.6082281439924</v>
      </c>
      <c r="E42" s="52"/>
      <c r="F42" s="3"/>
      <c r="G42" s="3"/>
      <c r="H42" s="3"/>
      <c r="I42" s="3"/>
    </row>
    <row r="43" spans="1:9" ht="17.100000000000001" customHeight="1" thickBot="1" x14ac:dyDescent="0.3">
      <c r="A43" s="1"/>
      <c r="B43" s="55" t="s">
        <v>51</v>
      </c>
      <c r="C43" s="50" t="s">
        <v>17</v>
      </c>
      <c r="D43" s="56">
        <v>705.43236859731371</v>
      </c>
      <c r="E43" s="52"/>
      <c r="F43" s="3"/>
      <c r="G43" s="3"/>
      <c r="H43" s="3"/>
      <c r="I43" s="3"/>
    </row>
    <row r="44" spans="1:9" ht="17.100000000000001" customHeight="1" thickBot="1" x14ac:dyDescent="0.3">
      <c r="A44" s="1"/>
      <c r="B44" s="55" t="s">
        <v>52</v>
      </c>
      <c r="C44" s="50" t="s">
        <v>17</v>
      </c>
      <c r="D44" s="51">
        <v>639.58990536277599</v>
      </c>
      <c r="E44" s="52"/>
      <c r="F44" s="3"/>
      <c r="G44" s="3"/>
      <c r="H44" s="3"/>
      <c r="I44" s="3"/>
    </row>
    <row r="45" spans="1:9" ht="17.100000000000001" customHeight="1" thickBot="1" x14ac:dyDescent="0.3">
      <c r="A45" s="1"/>
      <c r="B45" s="55" t="s">
        <v>143</v>
      </c>
      <c r="C45" s="50" t="s">
        <v>17</v>
      </c>
      <c r="D45" s="56">
        <v>1620.2898550724638</v>
      </c>
      <c r="E45" s="52"/>
      <c r="F45" s="3"/>
      <c r="G45" s="3"/>
      <c r="H45" s="3"/>
      <c r="I45" s="3"/>
    </row>
    <row r="46" spans="1:9" ht="17.100000000000001" customHeight="1" thickBot="1" x14ac:dyDescent="0.3">
      <c r="A46" s="1"/>
      <c r="B46" s="55" t="s">
        <v>86</v>
      </c>
      <c r="C46" s="50" t="s">
        <v>17</v>
      </c>
      <c r="D46" s="78">
        <v>1435.7142857142858</v>
      </c>
      <c r="E46" s="52"/>
      <c r="F46" s="3"/>
      <c r="G46" s="3"/>
      <c r="H46" s="3"/>
      <c r="I46" s="3"/>
    </row>
    <row r="47" spans="1:9" ht="17.100000000000001" customHeight="1" thickBot="1" x14ac:dyDescent="0.3">
      <c r="A47" s="1"/>
      <c r="B47" s="55" t="s">
        <v>67</v>
      </c>
      <c r="C47" s="50" t="s">
        <v>17</v>
      </c>
      <c r="D47" s="56">
        <v>1036.8964470088065</v>
      </c>
      <c r="E47" s="52"/>
      <c r="F47" s="3"/>
      <c r="G47" s="3"/>
      <c r="H47" s="3"/>
      <c r="I47" s="3"/>
    </row>
    <row r="48" spans="1:9" ht="17.100000000000001" customHeight="1" thickBot="1" x14ac:dyDescent="0.3">
      <c r="A48" s="1"/>
      <c r="B48" s="58" t="s">
        <v>66</v>
      </c>
      <c r="C48" s="59" t="s">
        <v>17</v>
      </c>
      <c r="D48" s="78">
        <v>856.74193136879705</v>
      </c>
      <c r="E48" s="52"/>
      <c r="F48" s="3"/>
      <c r="G48" s="3"/>
      <c r="H48" s="3"/>
      <c r="I48" s="3"/>
    </row>
    <row r="49" spans="1:9" ht="15.75" customHeight="1" thickBot="1" x14ac:dyDescent="0.3">
      <c r="A49" s="1"/>
      <c r="B49" s="55" t="s">
        <v>68</v>
      </c>
      <c r="C49" s="50" t="s">
        <v>17</v>
      </c>
      <c r="D49" s="56">
        <v>504.52498717550873</v>
      </c>
      <c r="E49" s="52"/>
      <c r="F49" s="3"/>
      <c r="G49" s="3"/>
      <c r="H49" s="3"/>
      <c r="I49" s="3"/>
    </row>
    <row r="50" spans="1:9" ht="17.100000000000001" customHeight="1" thickBot="1" x14ac:dyDescent="0.3">
      <c r="A50" s="1"/>
      <c r="B50" s="55" t="s">
        <v>69</v>
      </c>
      <c r="C50" s="50" t="s">
        <v>17</v>
      </c>
      <c r="D50" s="78">
        <v>777.83531848783014</v>
      </c>
      <c r="E50" s="52"/>
      <c r="F50" s="3"/>
      <c r="G50" s="3"/>
      <c r="H50" s="3"/>
      <c r="I50" s="3"/>
    </row>
    <row r="51" spans="1:9" ht="17.100000000000001" customHeight="1" thickBot="1" x14ac:dyDescent="0.3">
      <c r="A51" s="1"/>
      <c r="B51" s="55" t="s">
        <v>72</v>
      </c>
      <c r="C51" s="50" t="s">
        <v>17</v>
      </c>
      <c r="D51" s="56">
        <v>704.2002160379476</v>
      </c>
      <c r="E51" s="52"/>
      <c r="F51" s="93"/>
      <c r="G51" s="94"/>
      <c r="H51" s="94"/>
      <c r="I51" s="94"/>
    </row>
    <row r="52" spans="1:9" ht="17.100000000000001" customHeight="1" thickBot="1" x14ac:dyDescent="0.3">
      <c r="A52" s="1"/>
      <c r="B52" s="55" t="s">
        <v>298</v>
      </c>
      <c r="C52" s="50" t="s">
        <v>17</v>
      </c>
      <c r="D52" s="78">
        <v>532.39353299999993</v>
      </c>
      <c r="E52" s="52"/>
      <c r="F52" s="94"/>
      <c r="G52" s="94"/>
      <c r="H52" s="94"/>
      <c r="I52" s="94"/>
    </row>
    <row r="53" spans="1:9" ht="17.100000000000001" customHeight="1" thickBot="1" x14ac:dyDescent="0.3">
      <c r="A53" s="1"/>
      <c r="B53" s="55" t="s">
        <v>75</v>
      </c>
      <c r="C53" s="50" t="s">
        <v>17</v>
      </c>
      <c r="D53" s="56">
        <v>516.28842973559938</v>
      </c>
      <c r="E53" s="52"/>
      <c r="F53" s="3"/>
      <c r="G53" s="3"/>
      <c r="H53" s="3"/>
      <c r="I53" s="43"/>
    </row>
    <row r="54" spans="1:9" ht="16.350000000000001" customHeight="1" thickBot="1" x14ac:dyDescent="0.3">
      <c r="A54" s="1"/>
      <c r="B54" s="55" t="s">
        <v>77</v>
      </c>
      <c r="C54" s="50" t="s">
        <v>17</v>
      </c>
      <c r="D54" s="78">
        <v>516.28842973559938</v>
      </c>
      <c r="E54" s="52"/>
      <c r="F54" s="3"/>
      <c r="G54" s="3"/>
      <c r="H54" s="3"/>
      <c r="I54" s="43"/>
    </row>
    <row r="55" spans="1:9" ht="17.100000000000001" customHeight="1" thickBot="1" x14ac:dyDescent="0.3">
      <c r="A55" s="1"/>
      <c r="B55" s="55" t="s">
        <v>57</v>
      </c>
      <c r="C55" s="50" t="s">
        <v>17</v>
      </c>
      <c r="D55" s="56">
        <v>701.41976794065636</v>
      </c>
      <c r="E55" s="52"/>
      <c r="F55" s="3"/>
      <c r="G55" s="3"/>
      <c r="H55" s="3"/>
      <c r="I55" s="43"/>
    </row>
    <row r="56" spans="1:9" ht="17.100000000000001" customHeight="1" thickBot="1" x14ac:dyDescent="0.3">
      <c r="A56" s="1"/>
      <c r="B56" s="55" t="s">
        <v>58</v>
      </c>
      <c r="C56" s="50" t="s">
        <v>17</v>
      </c>
      <c r="D56" s="78">
        <v>547.95875123605026</v>
      </c>
      <c r="E56" s="52"/>
      <c r="F56" s="3"/>
      <c r="G56" s="3"/>
      <c r="H56" s="3"/>
      <c r="I56" s="43"/>
    </row>
    <row r="57" spans="1:9" ht="17.100000000000001" customHeight="1" thickBot="1" x14ac:dyDescent="0.3">
      <c r="A57" s="1"/>
      <c r="B57" s="55" t="s">
        <v>59</v>
      </c>
      <c r="C57" s="50" t="s">
        <v>17</v>
      </c>
      <c r="D57" s="56">
        <v>754.90762479564364</v>
      </c>
      <c r="E57" s="52"/>
      <c r="F57" s="3"/>
      <c r="G57" s="3"/>
      <c r="H57" s="3"/>
      <c r="I57" s="43"/>
    </row>
    <row r="58" spans="1:9" ht="17.100000000000001" customHeight="1" thickBot="1" x14ac:dyDescent="0.3">
      <c r="A58" s="1"/>
      <c r="B58" s="55" t="s">
        <v>60</v>
      </c>
      <c r="C58" s="50" t="s">
        <v>17</v>
      </c>
      <c r="D58" s="78">
        <v>754.90762479564364</v>
      </c>
      <c r="E58" s="52"/>
      <c r="F58" s="3"/>
      <c r="G58" s="3"/>
      <c r="H58" s="3"/>
      <c r="I58" s="3"/>
    </row>
    <row r="59" spans="1:9" ht="17.100000000000001" customHeight="1" thickBot="1" x14ac:dyDescent="0.3">
      <c r="A59" s="1"/>
      <c r="B59" s="55" t="s">
        <v>61</v>
      </c>
      <c r="C59" s="50" t="s">
        <v>17</v>
      </c>
      <c r="D59" s="56">
        <v>597.13265860716547</v>
      </c>
      <c r="E59" s="52"/>
      <c r="F59" s="3"/>
      <c r="G59" s="3"/>
      <c r="H59" s="3"/>
      <c r="I59" s="3"/>
    </row>
    <row r="60" spans="1:9" ht="17.100000000000001" customHeight="1" thickBot="1" x14ac:dyDescent="0.3">
      <c r="A60" s="1"/>
      <c r="B60" s="55" t="s">
        <v>62</v>
      </c>
      <c r="C60" s="50" t="s">
        <v>17</v>
      </c>
      <c r="D60" s="78">
        <v>549.53555254371759</v>
      </c>
      <c r="E60" s="52"/>
      <c r="F60" s="3"/>
      <c r="G60" s="3"/>
      <c r="H60" s="3"/>
      <c r="I60" s="3"/>
    </row>
    <row r="61" spans="1:9" ht="17.100000000000001" customHeight="1" thickBot="1" x14ac:dyDescent="0.3">
      <c r="A61" s="1"/>
      <c r="B61" s="55" t="s">
        <v>65</v>
      </c>
      <c r="C61" s="50" t="s">
        <v>17</v>
      </c>
      <c r="D61" s="56">
        <v>814.48249715657778</v>
      </c>
      <c r="E61" s="52"/>
      <c r="F61" s="3"/>
      <c r="G61" s="3"/>
      <c r="H61" s="3"/>
      <c r="I61" s="3"/>
    </row>
    <row r="62" spans="1:9" ht="17.100000000000001" customHeight="1" thickBot="1" x14ac:dyDescent="0.3">
      <c r="A62" s="1"/>
      <c r="B62" s="55" t="s">
        <v>73</v>
      </c>
      <c r="C62" s="50" t="s">
        <v>64</v>
      </c>
      <c r="D62" s="78">
        <v>579.86783639056625</v>
      </c>
      <c r="E62" s="52"/>
      <c r="F62" s="3"/>
      <c r="G62" s="3"/>
      <c r="H62" s="3"/>
      <c r="I62" s="3"/>
    </row>
    <row r="63" spans="1:9" ht="17.100000000000001" customHeight="1" thickBot="1" x14ac:dyDescent="0.3">
      <c r="A63" s="1"/>
      <c r="B63" s="55" t="s">
        <v>74</v>
      </c>
      <c r="C63" s="50" t="s">
        <v>64</v>
      </c>
      <c r="D63" s="56">
        <v>579.86783639056625</v>
      </c>
      <c r="E63" s="52"/>
      <c r="F63" s="3"/>
      <c r="G63" s="3"/>
      <c r="H63" s="3"/>
      <c r="I63" s="3"/>
    </row>
    <row r="64" spans="1:9" ht="17.100000000000001" customHeight="1" thickBot="1" x14ac:dyDescent="0.3">
      <c r="A64" s="1"/>
      <c r="B64" s="55" t="s">
        <v>63</v>
      </c>
      <c r="C64" s="50" t="s">
        <v>64</v>
      </c>
      <c r="D64" s="78">
        <v>534.58195577348215</v>
      </c>
      <c r="E64" s="52"/>
      <c r="F64" s="3"/>
      <c r="G64" s="3"/>
      <c r="H64" s="3"/>
      <c r="I64" s="3"/>
    </row>
    <row r="65" spans="1:9" ht="17.100000000000001" customHeight="1" thickBot="1" x14ac:dyDescent="0.3">
      <c r="A65" s="1"/>
      <c r="B65" s="55" t="s">
        <v>81</v>
      </c>
      <c r="C65" s="50" t="s">
        <v>82</v>
      </c>
      <c r="D65" s="56">
        <v>690.34684496447971</v>
      </c>
      <c r="E65" s="52"/>
      <c r="F65" s="3"/>
      <c r="G65" s="3"/>
      <c r="H65" s="3"/>
      <c r="I65" s="3"/>
    </row>
    <row r="66" spans="1:9" ht="17.100000000000001" customHeight="1" thickBot="1" x14ac:dyDescent="0.3">
      <c r="A66" s="1"/>
      <c r="B66" s="55" t="s">
        <v>142</v>
      </c>
      <c r="C66" s="50" t="s">
        <v>82</v>
      </c>
      <c r="D66" s="78">
        <v>441.55341201271222</v>
      </c>
      <c r="E66" s="52"/>
      <c r="F66" s="3"/>
      <c r="G66" s="3"/>
      <c r="H66" s="3"/>
      <c r="I66" s="3"/>
    </row>
    <row r="67" spans="1:9" ht="17.100000000000001" customHeight="1" thickBot="1" x14ac:dyDescent="0.3">
      <c r="A67" s="1"/>
      <c r="B67" s="55" t="s">
        <v>83</v>
      </c>
      <c r="C67" s="50" t="s">
        <v>82</v>
      </c>
      <c r="D67" s="56">
        <v>674.03993855606757</v>
      </c>
      <c r="E67" s="52"/>
      <c r="F67" s="3"/>
      <c r="G67" s="3"/>
      <c r="H67" s="3"/>
      <c r="I67" s="3"/>
    </row>
    <row r="68" spans="1:9" ht="17.100000000000001" customHeight="1" thickBot="1" x14ac:dyDescent="0.3">
      <c r="A68" s="1"/>
      <c r="B68" s="55" t="s">
        <v>85</v>
      </c>
      <c r="C68" s="50" t="s">
        <v>82</v>
      </c>
      <c r="D68" s="78">
        <v>674.03993855606757</v>
      </c>
      <c r="E68" s="52"/>
      <c r="F68" s="3"/>
      <c r="G68" s="3"/>
      <c r="H68" s="3"/>
      <c r="I68" s="3"/>
    </row>
    <row r="69" spans="1:9" ht="18.600000000000001" customHeight="1" thickBot="1" x14ac:dyDescent="0.3">
      <c r="A69" s="1"/>
      <c r="B69" s="41" t="s">
        <v>344</v>
      </c>
      <c r="C69" s="41" t="s">
        <v>89</v>
      </c>
      <c r="D69" s="79">
        <v>0</v>
      </c>
      <c r="E69" s="52"/>
      <c r="F69" s="3"/>
      <c r="G69" s="3"/>
      <c r="H69" s="3"/>
      <c r="I69" s="3"/>
    </row>
    <row r="70" spans="1:9" s="63" customFormat="1" ht="18.600000000000001" customHeight="1" thickBot="1" x14ac:dyDescent="0.3">
      <c r="A70" s="60"/>
      <c r="B70" s="55" t="s">
        <v>345</v>
      </c>
      <c r="C70" s="41" t="s">
        <v>18</v>
      </c>
      <c r="D70" s="80">
        <v>0</v>
      </c>
      <c r="E70" s="61"/>
      <c r="F70" s="3"/>
      <c r="G70" s="3"/>
      <c r="H70" s="3"/>
      <c r="I70" s="62"/>
    </row>
    <row r="71" spans="1:9" s="63" customFormat="1" ht="18.600000000000001" customHeight="1" thickBot="1" x14ac:dyDescent="0.3">
      <c r="A71" s="60"/>
      <c r="B71" s="41" t="s">
        <v>346</v>
      </c>
      <c r="C71" s="41" t="s">
        <v>15</v>
      </c>
      <c r="D71" s="79">
        <v>0</v>
      </c>
      <c r="E71" s="61"/>
      <c r="F71" s="3"/>
      <c r="G71" s="3"/>
      <c r="H71" s="3"/>
      <c r="I71" s="62"/>
    </row>
    <row r="72" spans="1:9" s="63" customFormat="1" ht="18.600000000000001" customHeight="1" thickBot="1" x14ac:dyDescent="0.3">
      <c r="A72" s="60"/>
      <c r="B72" s="41" t="s">
        <v>347</v>
      </c>
      <c r="C72" s="41" t="s">
        <v>12</v>
      </c>
      <c r="D72" s="80">
        <v>0</v>
      </c>
      <c r="E72" s="61"/>
      <c r="F72" s="3"/>
      <c r="G72" s="3"/>
      <c r="H72" s="3"/>
      <c r="I72" s="62"/>
    </row>
    <row r="73" spans="1:9" s="63" customFormat="1" ht="18.600000000000001" customHeight="1" thickBot="1" x14ac:dyDescent="0.3">
      <c r="A73" s="60"/>
      <c r="B73" s="55" t="s">
        <v>348</v>
      </c>
      <c r="C73" s="41" t="s">
        <v>349</v>
      </c>
      <c r="D73" s="79">
        <v>0</v>
      </c>
      <c r="E73" s="61"/>
      <c r="F73" s="3"/>
      <c r="G73" s="3"/>
      <c r="H73" s="3"/>
      <c r="I73" s="62"/>
    </row>
    <row r="74" spans="1:9" s="63" customFormat="1" ht="18.600000000000001" customHeight="1" thickBot="1" x14ac:dyDescent="0.3">
      <c r="A74" s="60"/>
      <c r="B74" s="41" t="s">
        <v>361</v>
      </c>
      <c r="C74" s="50" t="s">
        <v>17</v>
      </c>
      <c r="D74" s="54">
        <v>574.593839</v>
      </c>
      <c r="E74" s="61"/>
      <c r="F74" s="3"/>
      <c r="G74" s="3"/>
      <c r="H74" s="3"/>
      <c r="I74" s="62"/>
    </row>
    <row r="75" spans="1:9" s="63" customFormat="1" ht="18.600000000000001" customHeight="1" thickBot="1" x14ac:dyDescent="0.3">
      <c r="A75" s="60"/>
      <c r="B75" s="41" t="s">
        <v>351</v>
      </c>
      <c r="C75" s="50" t="s">
        <v>17</v>
      </c>
      <c r="D75" s="56">
        <v>532.39353299999993</v>
      </c>
      <c r="E75" s="61"/>
      <c r="F75" s="3"/>
      <c r="G75" s="3"/>
      <c r="H75" s="3"/>
      <c r="I75" s="62"/>
    </row>
    <row r="76" spans="1:9" s="63" customFormat="1" ht="18.600000000000001" customHeight="1" thickBot="1" x14ac:dyDescent="0.3">
      <c r="A76" s="60"/>
      <c r="B76" s="41" t="s">
        <v>352</v>
      </c>
      <c r="C76" s="50" t="s">
        <v>17</v>
      </c>
      <c r="D76" s="54">
        <v>574.593839</v>
      </c>
      <c r="E76" s="61"/>
      <c r="F76" s="3"/>
      <c r="G76" s="3"/>
      <c r="H76" s="3"/>
      <c r="I76" s="62"/>
    </row>
    <row r="77" spans="1:9" s="63" customFormat="1" ht="18.600000000000001" customHeight="1" x14ac:dyDescent="0.25">
      <c r="A77" s="60"/>
      <c r="B77" s="64" t="s">
        <v>353</v>
      </c>
      <c r="C77" s="65"/>
      <c r="D77" s="66"/>
      <c r="E77" s="61"/>
      <c r="F77" s="3"/>
      <c r="G77" s="3"/>
      <c r="H77" s="3"/>
      <c r="I77" s="62"/>
    </row>
    <row r="78" spans="1:9" ht="15" x14ac:dyDescent="0.25">
      <c r="A78" s="1"/>
      <c r="B78" s="67" t="s">
        <v>354</v>
      </c>
      <c r="C78" s="65"/>
      <c r="D78" s="66"/>
      <c r="E78" s="32"/>
      <c r="F78" s="3"/>
      <c r="G78" s="3"/>
      <c r="H78" s="3"/>
      <c r="I78" s="3"/>
    </row>
    <row r="79" spans="1:9" ht="15" x14ac:dyDescent="0.25">
      <c r="A79" s="1"/>
      <c r="B79" s="64" t="s">
        <v>362</v>
      </c>
      <c r="C79" s="65"/>
      <c r="D79" s="66"/>
      <c r="E79" s="32"/>
      <c r="F79" s="3"/>
      <c r="G79" s="3"/>
      <c r="H79" s="3"/>
      <c r="I79" s="3"/>
    </row>
    <row r="80" spans="1:9" ht="15.6" customHeight="1" x14ac:dyDescent="0.25">
      <c r="A80" s="1"/>
      <c r="B80" s="68" t="s">
        <v>356</v>
      </c>
      <c r="C80" s="65"/>
      <c r="D80" s="66"/>
      <c r="E80" s="32"/>
      <c r="F80" s="3"/>
      <c r="G80" s="3"/>
      <c r="H80" s="3"/>
      <c r="I80" s="3"/>
    </row>
    <row r="81" spans="1:9" ht="15" x14ac:dyDescent="0.25">
      <c r="A81" s="1"/>
      <c r="B81" s="32"/>
      <c r="C81" s="32"/>
      <c r="D81" s="32"/>
      <c r="E81" s="32"/>
      <c r="F81" s="3"/>
      <c r="G81" s="3"/>
      <c r="H81" s="3"/>
      <c r="I81" s="3"/>
    </row>
    <row r="82" spans="1:9" ht="15" x14ac:dyDescent="0.25">
      <c r="A82" s="1"/>
      <c r="B82" s="32"/>
      <c r="C82" s="32"/>
      <c r="D82" s="32"/>
      <c r="E82" s="32"/>
      <c r="F82" s="3"/>
      <c r="G82" s="3"/>
      <c r="H82" s="3"/>
      <c r="I82" s="3"/>
    </row>
    <row r="83" spans="1:9" x14ac:dyDescent="0.2">
      <c r="A83" s="69"/>
      <c r="B83" s="69"/>
      <c r="C83" s="69"/>
      <c r="D83" s="69"/>
      <c r="E83" s="69"/>
      <c r="F83" s="4"/>
      <c r="G83" s="4"/>
      <c r="I83" s="63"/>
    </row>
    <row r="84" spans="1:9" x14ac:dyDescent="0.2">
      <c r="A84" s="69"/>
      <c r="B84" s="69"/>
      <c r="C84" s="69"/>
      <c r="D84" s="69"/>
      <c r="E84" s="69"/>
      <c r="F84" s="4"/>
      <c r="G84" s="4"/>
      <c r="I84" s="63"/>
    </row>
    <row r="85" spans="1:9" x14ac:dyDescent="0.2">
      <c r="A85" s="69"/>
      <c r="B85" s="69"/>
      <c r="C85" s="69"/>
      <c r="D85" s="69"/>
      <c r="E85" s="69"/>
      <c r="F85" s="4"/>
      <c r="G85" s="4"/>
      <c r="I85" s="63"/>
    </row>
    <row r="86" spans="1:9" x14ac:dyDescent="0.2">
      <c r="A86" s="69"/>
      <c r="B86" s="69"/>
      <c r="C86" s="69"/>
      <c r="D86" s="69"/>
      <c r="E86" s="69"/>
      <c r="F86" s="4"/>
      <c r="G86" s="4"/>
    </row>
    <row r="87" spans="1:9" x14ac:dyDescent="0.2">
      <c r="A87" s="69"/>
      <c r="B87" s="69"/>
      <c r="C87" s="69"/>
      <c r="D87" s="69"/>
      <c r="E87" s="69"/>
      <c r="F87" s="4"/>
      <c r="G87" s="4"/>
    </row>
    <row r="88" spans="1:9" x14ac:dyDescent="0.2">
      <c r="A88" s="69"/>
      <c r="B88" s="69"/>
      <c r="C88" s="69"/>
      <c r="D88" s="69"/>
      <c r="E88" s="69"/>
      <c r="F88" s="4"/>
      <c r="G88" s="4"/>
    </row>
    <row r="89" spans="1:9" x14ac:dyDescent="0.2">
      <c r="A89" s="69"/>
      <c r="B89" s="69"/>
      <c r="C89" s="69"/>
      <c r="D89" s="69"/>
      <c r="E89" s="69"/>
      <c r="F89" s="4"/>
      <c r="G89" s="4"/>
    </row>
    <row r="90" spans="1:9" x14ac:dyDescent="0.2">
      <c r="A90" s="69"/>
      <c r="B90" s="69"/>
      <c r="C90" s="69"/>
      <c r="D90" s="69"/>
      <c r="E90" s="69"/>
      <c r="F90" s="4"/>
      <c r="G90" s="4"/>
    </row>
    <row r="91" spans="1:9" x14ac:dyDescent="0.2">
      <c r="A91" s="69"/>
      <c r="B91" s="69"/>
      <c r="C91" s="69"/>
      <c r="D91" s="69"/>
      <c r="E91" s="69"/>
      <c r="F91" s="4"/>
      <c r="G91" s="4"/>
      <c r="I91" s="63"/>
    </row>
    <row r="92" spans="1:9" x14ac:dyDescent="0.2">
      <c r="A92" s="69"/>
      <c r="B92" s="69"/>
      <c r="C92" s="69"/>
      <c r="D92" s="69"/>
      <c r="E92" s="69"/>
      <c r="F92" s="4"/>
      <c r="G92" s="4"/>
      <c r="I92" s="63"/>
    </row>
    <row r="93" spans="1:9" x14ac:dyDescent="0.2">
      <c r="A93" s="69"/>
      <c r="B93" s="69"/>
      <c r="C93" s="69"/>
      <c r="D93" s="69"/>
      <c r="E93" s="69"/>
      <c r="F93" s="4"/>
      <c r="G93" s="4"/>
      <c r="I93" s="63"/>
    </row>
    <row r="94" spans="1:9" x14ac:dyDescent="0.2">
      <c r="A94" s="69"/>
      <c r="B94" s="69"/>
      <c r="C94" s="69"/>
      <c r="D94" s="69"/>
      <c r="E94" s="69"/>
      <c r="F94" s="4"/>
      <c r="G94" s="4"/>
    </row>
    <row r="95" spans="1:9" x14ac:dyDescent="0.2">
      <c r="A95" s="69"/>
      <c r="B95" s="69"/>
      <c r="C95" s="69"/>
      <c r="D95" s="69"/>
      <c r="E95" s="69"/>
      <c r="F95" s="4"/>
      <c r="G95" s="4"/>
    </row>
    <row r="96" spans="1:9" x14ac:dyDescent="0.2">
      <c r="A96" s="69"/>
      <c r="B96" s="69"/>
      <c r="C96" s="69"/>
      <c r="D96" s="69"/>
      <c r="E96" s="69"/>
      <c r="F96" s="4"/>
      <c r="G96" s="4"/>
    </row>
    <row r="97" spans="1:9" x14ac:dyDescent="0.2">
      <c r="A97" s="69"/>
      <c r="B97" s="69"/>
      <c r="C97" s="69"/>
      <c r="D97" s="69"/>
      <c r="E97" s="69"/>
      <c r="F97" s="4"/>
      <c r="G97" s="4"/>
    </row>
    <row r="98" spans="1:9" x14ac:dyDescent="0.2">
      <c r="A98" s="69"/>
      <c r="B98" s="69"/>
      <c r="C98" s="69"/>
      <c r="D98" s="69"/>
      <c r="E98" s="69"/>
      <c r="F98" s="4"/>
      <c r="G98" s="4"/>
    </row>
    <row r="99" spans="1:9" x14ac:dyDescent="0.2">
      <c r="A99" s="69"/>
      <c r="B99" s="69"/>
      <c r="C99" s="69"/>
      <c r="D99" s="69"/>
      <c r="E99" s="69"/>
      <c r="F99" s="4"/>
      <c r="G99" s="4"/>
      <c r="I99" s="63"/>
    </row>
    <row r="100" spans="1:9" x14ac:dyDescent="0.2">
      <c r="A100" s="69"/>
      <c r="B100" s="69"/>
      <c r="C100" s="69"/>
      <c r="D100" s="69"/>
      <c r="E100" s="69"/>
      <c r="F100" s="4"/>
      <c r="G100" s="4"/>
      <c r="I100" s="63"/>
    </row>
    <row r="101" spans="1:9" x14ac:dyDescent="0.2">
      <c r="A101" s="69"/>
      <c r="B101" s="69"/>
      <c r="C101" s="69"/>
      <c r="D101" s="69"/>
      <c r="E101" s="69"/>
      <c r="F101" s="4"/>
      <c r="G101" s="4"/>
      <c r="I101" s="63"/>
    </row>
    <row r="102" spans="1:9" x14ac:dyDescent="0.2">
      <c r="A102" s="69"/>
      <c r="B102" s="69"/>
      <c r="C102" s="69"/>
      <c r="D102" s="69"/>
      <c r="E102" s="69"/>
      <c r="F102" s="4"/>
      <c r="G102" s="4"/>
    </row>
    <row r="103" spans="1:9" x14ac:dyDescent="0.2">
      <c r="A103" s="69"/>
      <c r="B103" s="69"/>
      <c r="C103" s="69"/>
      <c r="D103" s="69"/>
      <c r="E103" s="69"/>
      <c r="F103" s="4"/>
      <c r="G103" s="4"/>
    </row>
    <row r="104" spans="1:9" x14ac:dyDescent="0.2">
      <c r="A104" s="69"/>
      <c r="B104" s="69"/>
      <c r="C104" s="69"/>
      <c r="D104" s="69"/>
      <c r="E104" s="69"/>
      <c r="F104" s="4"/>
      <c r="G104" s="4"/>
    </row>
    <row r="105" spans="1:9" x14ac:dyDescent="0.2">
      <c r="A105" s="69"/>
      <c r="B105" s="69"/>
      <c r="C105" s="69"/>
      <c r="D105" s="69"/>
      <c r="E105" s="69"/>
      <c r="F105" s="4"/>
      <c r="G105" s="4"/>
    </row>
    <row r="106" spans="1:9" x14ac:dyDescent="0.2">
      <c r="A106" s="69"/>
      <c r="B106" s="69"/>
      <c r="C106" s="69"/>
      <c r="D106" s="69"/>
      <c r="E106" s="69"/>
      <c r="F106" s="4"/>
      <c r="G106" s="4"/>
    </row>
    <row r="107" spans="1:9" x14ac:dyDescent="0.2">
      <c r="A107" s="69"/>
      <c r="B107" s="69"/>
      <c r="C107" s="69"/>
      <c r="D107" s="69"/>
      <c r="E107" s="69"/>
      <c r="F107" s="4"/>
      <c r="G107" s="4"/>
      <c r="I107" s="63"/>
    </row>
    <row r="108" spans="1:9" x14ac:dyDescent="0.2">
      <c r="A108" s="69"/>
      <c r="B108" s="69"/>
      <c r="C108" s="69"/>
      <c r="D108" s="69"/>
      <c r="E108" s="69"/>
      <c r="F108" s="4"/>
      <c r="G108" s="4"/>
      <c r="I108" s="63"/>
    </row>
    <row r="109" spans="1:9" x14ac:dyDescent="0.2">
      <c r="A109" s="69"/>
      <c r="B109" s="69"/>
      <c r="C109" s="69"/>
      <c r="D109" s="69"/>
      <c r="E109" s="69"/>
      <c r="F109" s="4"/>
      <c r="G109" s="4"/>
      <c r="I109" s="63"/>
    </row>
    <row r="110" spans="1:9" x14ac:dyDescent="0.2">
      <c r="A110" s="69"/>
      <c r="B110" s="69"/>
      <c r="C110" s="69"/>
      <c r="D110" s="69"/>
      <c r="E110" s="69"/>
      <c r="F110" s="4"/>
      <c r="G110" s="4"/>
    </row>
    <row r="111" spans="1:9" x14ac:dyDescent="0.2">
      <c r="A111" s="69"/>
      <c r="B111" s="69"/>
      <c r="C111" s="69"/>
      <c r="D111" s="69"/>
      <c r="E111" s="69"/>
      <c r="F111" s="4"/>
      <c r="G111" s="4"/>
    </row>
    <row r="112" spans="1:9" x14ac:dyDescent="0.2">
      <c r="A112" s="69"/>
      <c r="B112" s="69"/>
      <c r="C112" s="69"/>
      <c r="D112" s="69"/>
      <c r="E112" s="69"/>
      <c r="F112" s="4"/>
      <c r="G112" s="4"/>
    </row>
    <row r="113" spans="1:9" x14ac:dyDescent="0.2">
      <c r="A113" s="69"/>
      <c r="B113" s="69"/>
      <c r="C113" s="69"/>
      <c r="D113" s="69"/>
      <c r="E113" s="69"/>
      <c r="F113" s="4"/>
      <c r="G113" s="4"/>
    </row>
    <row r="114" spans="1:9" x14ac:dyDescent="0.2">
      <c r="A114" s="69"/>
      <c r="B114" s="69"/>
      <c r="C114" s="69"/>
      <c r="D114" s="69"/>
      <c r="E114" s="69"/>
      <c r="F114" s="4"/>
      <c r="G114" s="4"/>
    </row>
    <row r="115" spans="1:9" x14ac:dyDescent="0.2">
      <c r="A115" s="69"/>
      <c r="B115" s="69"/>
      <c r="C115" s="69"/>
      <c r="D115" s="69"/>
      <c r="E115" s="69"/>
      <c r="F115" s="4"/>
      <c r="G115" s="4"/>
      <c r="I115" s="63"/>
    </row>
    <row r="116" spans="1:9" x14ac:dyDescent="0.2">
      <c r="A116" s="69"/>
      <c r="B116" s="69"/>
      <c r="C116" s="69"/>
      <c r="D116" s="69"/>
      <c r="E116" s="69"/>
      <c r="F116" s="4"/>
      <c r="G116" s="4"/>
      <c r="I116" s="63"/>
    </row>
    <row r="117" spans="1:9" x14ac:dyDescent="0.2">
      <c r="A117" s="69"/>
      <c r="B117" s="69"/>
      <c r="C117" s="69"/>
      <c r="D117" s="69"/>
      <c r="E117" s="69"/>
      <c r="F117" s="4"/>
      <c r="G117" s="4"/>
      <c r="I117" s="63"/>
    </row>
    <row r="118" spans="1:9" x14ac:dyDescent="0.2">
      <c r="A118" s="69"/>
      <c r="B118" s="69"/>
      <c r="C118" s="69"/>
      <c r="D118" s="69"/>
      <c r="E118" s="69"/>
      <c r="F118" s="4"/>
      <c r="G118" s="4"/>
    </row>
    <row r="119" spans="1:9" x14ac:dyDescent="0.2">
      <c r="A119" s="69"/>
      <c r="B119" s="69"/>
      <c r="C119" s="69"/>
      <c r="D119" s="69"/>
      <c r="E119" s="69"/>
      <c r="F119" s="4"/>
      <c r="G119" s="4"/>
    </row>
    <row r="120" spans="1:9" x14ac:dyDescent="0.2">
      <c r="A120" s="69"/>
      <c r="B120" s="69"/>
      <c r="C120" s="69"/>
      <c r="D120" s="69"/>
      <c r="E120" s="69"/>
      <c r="F120" s="4"/>
      <c r="G120" s="4"/>
    </row>
    <row r="121" spans="1:9" x14ac:dyDescent="0.2">
      <c r="A121" s="69"/>
      <c r="B121" s="69"/>
      <c r="C121" s="69"/>
      <c r="D121" s="69"/>
      <c r="E121" s="69"/>
      <c r="F121" s="4"/>
      <c r="G121" s="4"/>
    </row>
    <row r="122" spans="1:9" x14ac:dyDescent="0.2">
      <c r="A122" s="69"/>
      <c r="B122" s="69"/>
      <c r="C122" s="69"/>
      <c r="D122" s="69"/>
      <c r="E122" s="69"/>
      <c r="F122" s="4"/>
      <c r="G122" s="4"/>
    </row>
    <row r="123" spans="1:9" x14ac:dyDescent="0.2">
      <c r="A123" s="69"/>
      <c r="B123" s="69"/>
      <c r="C123" s="69"/>
      <c r="D123" s="69"/>
      <c r="E123" s="69"/>
      <c r="F123" s="4"/>
      <c r="G123" s="4"/>
      <c r="I123" s="63"/>
    </row>
    <row r="124" spans="1:9" x14ac:dyDescent="0.2">
      <c r="A124" s="69"/>
      <c r="B124" s="69"/>
      <c r="C124" s="69"/>
      <c r="D124" s="69"/>
      <c r="E124" s="69"/>
      <c r="F124" s="4"/>
      <c r="G124" s="4"/>
      <c r="I124" s="63"/>
    </row>
    <row r="125" spans="1:9" x14ac:dyDescent="0.2">
      <c r="A125" s="69"/>
      <c r="B125" s="69"/>
      <c r="C125" s="69"/>
      <c r="D125" s="69"/>
      <c r="E125" s="69"/>
      <c r="F125" s="4"/>
      <c r="G125" s="4"/>
      <c r="I125" s="63"/>
    </row>
    <row r="126" spans="1:9" x14ac:dyDescent="0.2">
      <c r="A126" s="69"/>
      <c r="B126" s="69"/>
      <c r="C126" s="69"/>
      <c r="D126" s="69"/>
      <c r="E126" s="69"/>
      <c r="F126" s="4"/>
      <c r="G126" s="4"/>
    </row>
    <row r="127" spans="1:9" x14ac:dyDescent="0.2">
      <c r="A127" s="69"/>
      <c r="B127" s="69"/>
      <c r="C127" s="69"/>
      <c r="D127" s="69"/>
      <c r="E127" s="69"/>
      <c r="F127" s="4"/>
      <c r="G127" s="4"/>
    </row>
    <row r="128" spans="1:9" x14ac:dyDescent="0.2">
      <c r="A128" s="69"/>
      <c r="B128" s="69"/>
      <c r="C128" s="69"/>
      <c r="D128" s="69"/>
      <c r="E128" s="69"/>
      <c r="F128" s="4"/>
      <c r="G128" s="4"/>
    </row>
    <row r="129" spans="1:9" x14ac:dyDescent="0.2">
      <c r="A129" s="69"/>
      <c r="B129" s="69"/>
      <c r="C129" s="69"/>
      <c r="D129" s="69"/>
      <c r="E129" s="69"/>
      <c r="F129" s="4"/>
      <c r="G129" s="4"/>
    </row>
    <row r="130" spans="1:9" x14ac:dyDescent="0.2">
      <c r="A130" s="69"/>
      <c r="B130" s="69"/>
      <c r="C130" s="69"/>
      <c r="D130" s="69"/>
      <c r="E130" s="69"/>
      <c r="F130" s="4"/>
      <c r="G130" s="4"/>
    </row>
    <row r="131" spans="1:9" x14ac:dyDescent="0.2">
      <c r="A131" s="69"/>
      <c r="B131" s="69"/>
      <c r="C131" s="69"/>
      <c r="D131" s="69"/>
      <c r="E131" s="69"/>
      <c r="F131" s="4"/>
      <c r="G131" s="4"/>
      <c r="I131" s="63"/>
    </row>
    <row r="132" spans="1:9" x14ac:dyDescent="0.2">
      <c r="A132" s="69"/>
      <c r="B132" s="69"/>
      <c r="C132" s="69"/>
      <c r="D132" s="69"/>
      <c r="E132" s="69"/>
      <c r="F132" s="4"/>
      <c r="G132" s="4"/>
      <c r="I132" s="63"/>
    </row>
    <row r="133" spans="1:9" x14ac:dyDescent="0.2">
      <c r="A133" s="69"/>
      <c r="B133" s="69"/>
      <c r="C133" s="69"/>
      <c r="D133" s="69"/>
      <c r="E133" s="69"/>
      <c r="F133" s="4"/>
      <c r="G133" s="4"/>
      <c r="I133" s="63"/>
    </row>
    <row r="134" spans="1:9" x14ac:dyDescent="0.2">
      <c r="A134" s="69"/>
      <c r="B134" s="69"/>
      <c r="C134" s="69"/>
      <c r="D134" s="69"/>
      <c r="E134" s="69"/>
      <c r="F134" s="4"/>
      <c r="G134" s="4"/>
    </row>
    <row r="135" spans="1:9" x14ac:dyDescent="0.2">
      <c r="A135" s="69"/>
      <c r="B135" s="69"/>
      <c r="C135" s="69"/>
      <c r="D135" s="69"/>
      <c r="E135" s="69"/>
      <c r="F135" s="4"/>
      <c r="G135" s="4"/>
    </row>
    <row r="136" spans="1:9" x14ac:dyDescent="0.2">
      <c r="A136" s="69"/>
      <c r="B136" s="69"/>
      <c r="C136" s="69"/>
      <c r="D136" s="69"/>
      <c r="E136" s="69"/>
      <c r="F136" s="4"/>
      <c r="G136" s="4"/>
    </row>
    <row r="137" spans="1:9" x14ac:dyDescent="0.2">
      <c r="A137" s="69"/>
      <c r="B137" s="69"/>
      <c r="C137" s="69"/>
      <c r="D137" s="69"/>
      <c r="E137" s="69"/>
      <c r="F137" s="4"/>
      <c r="G137" s="4"/>
    </row>
    <row r="138" spans="1:9" x14ac:dyDescent="0.2">
      <c r="A138" s="69"/>
      <c r="B138" s="69"/>
      <c r="C138" s="69"/>
      <c r="D138" s="69"/>
      <c r="E138" s="69"/>
      <c r="F138" s="4"/>
      <c r="G138" s="4"/>
    </row>
    <row r="139" spans="1:9" x14ac:dyDescent="0.2">
      <c r="A139" s="69"/>
      <c r="B139" s="69"/>
      <c r="C139" s="69"/>
      <c r="D139" s="69"/>
      <c r="E139" s="69"/>
      <c r="F139" s="4"/>
      <c r="G139" s="4"/>
      <c r="I139" s="63"/>
    </row>
    <row r="140" spans="1:9" x14ac:dyDescent="0.2">
      <c r="A140" s="69"/>
      <c r="B140" s="69"/>
      <c r="C140" s="69"/>
      <c r="D140" s="69"/>
      <c r="E140" s="69"/>
      <c r="F140" s="4"/>
      <c r="G140" s="4"/>
      <c r="I140" s="63"/>
    </row>
    <row r="141" spans="1:9" x14ac:dyDescent="0.2">
      <c r="A141" s="69"/>
      <c r="B141" s="69"/>
      <c r="C141" s="69"/>
      <c r="D141" s="69"/>
      <c r="E141" s="69"/>
      <c r="F141" s="4"/>
      <c r="G141" s="4"/>
      <c r="I141" s="63"/>
    </row>
    <row r="142" spans="1:9" x14ac:dyDescent="0.2">
      <c r="A142" s="69"/>
      <c r="B142" s="69"/>
      <c r="C142" s="69"/>
      <c r="D142" s="69"/>
      <c r="E142" s="69"/>
      <c r="F142" s="4"/>
      <c r="G142" s="4"/>
    </row>
    <row r="143" spans="1:9" x14ac:dyDescent="0.2">
      <c r="A143" s="69"/>
      <c r="B143" s="69"/>
      <c r="C143" s="69"/>
      <c r="D143" s="69"/>
      <c r="E143" s="69"/>
      <c r="F143" s="4"/>
      <c r="G143" s="4"/>
    </row>
    <row r="144" spans="1:9" x14ac:dyDescent="0.2">
      <c r="A144" s="69"/>
      <c r="B144" s="69"/>
      <c r="C144" s="69"/>
      <c r="D144" s="69"/>
      <c r="E144" s="69"/>
      <c r="F144" s="4"/>
      <c r="G144" s="4"/>
    </row>
    <row r="145" spans="1:9" x14ac:dyDescent="0.2">
      <c r="A145" s="69"/>
      <c r="B145" s="69"/>
      <c r="C145" s="69"/>
      <c r="D145" s="69"/>
      <c r="E145" s="69"/>
      <c r="F145" s="4"/>
      <c r="G145" s="4"/>
    </row>
    <row r="146" spans="1:9" x14ac:dyDescent="0.2">
      <c r="A146" s="69"/>
      <c r="B146" s="69"/>
      <c r="C146" s="69"/>
      <c r="D146" s="69"/>
      <c r="E146" s="69"/>
      <c r="F146" s="4"/>
      <c r="G146" s="4"/>
    </row>
    <row r="147" spans="1:9" x14ac:dyDescent="0.2">
      <c r="A147" s="69"/>
      <c r="B147" s="69"/>
      <c r="C147" s="69"/>
      <c r="D147" s="69"/>
      <c r="E147" s="69"/>
      <c r="F147" s="4"/>
      <c r="G147" s="4"/>
      <c r="I147" s="63"/>
    </row>
    <row r="148" spans="1:9" x14ac:dyDescent="0.2">
      <c r="A148" s="69"/>
      <c r="B148" s="69"/>
      <c r="C148" s="69"/>
      <c r="D148" s="69"/>
      <c r="E148" s="69"/>
      <c r="F148" s="4"/>
      <c r="G148" s="4"/>
      <c r="I148" s="63"/>
    </row>
    <row r="149" spans="1:9" x14ac:dyDescent="0.2">
      <c r="A149" s="69"/>
      <c r="B149" s="69"/>
      <c r="C149" s="69"/>
      <c r="D149" s="69"/>
      <c r="E149" s="69"/>
      <c r="F149" s="4"/>
      <c r="G149" s="4"/>
      <c r="I149" s="63"/>
    </row>
    <row r="150" spans="1:9" x14ac:dyDescent="0.2">
      <c r="A150" s="69"/>
      <c r="B150" s="69"/>
      <c r="C150" s="69"/>
      <c r="D150" s="69"/>
      <c r="E150" s="69"/>
      <c r="F150" s="4"/>
      <c r="G150" s="4"/>
    </row>
    <row r="151" spans="1:9" x14ac:dyDescent="0.2">
      <c r="A151" s="69"/>
      <c r="B151" s="69"/>
      <c r="C151" s="69"/>
      <c r="D151" s="69"/>
      <c r="E151" s="69"/>
      <c r="F151" s="4"/>
      <c r="G151" s="4"/>
    </row>
    <row r="152" spans="1:9" x14ac:dyDescent="0.2">
      <c r="A152" s="69"/>
      <c r="B152" s="69"/>
      <c r="C152" s="69"/>
      <c r="D152" s="69"/>
      <c r="E152" s="69"/>
      <c r="F152" s="4"/>
      <c r="G152" s="4"/>
    </row>
    <row r="153" spans="1:9" x14ac:dyDescent="0.2">
      <c r="A153" s="69"/>
      <c r="B153" s="69"/>
      <c r="C153" s="69"/>
      <c r="D153" s="69"/>
      <c r="E153" s="69"/>
      <c r="F153" s="4"/>
      <c r="G153" s="4"/>
    </row>
    <row r="154" spans="1:9" x14ac:dyDescent="0.2">
      <c r="A154" s="69"/>
      <c r="B154" s="69"/>
      <c r="C154" s="69"/>
      <c r="D154" s="69"/>
      <c r="E154" s="69"/>
      <c r="F154" s="4"/>
      <c r="G154" s="4"/>
    </row>
    <row r="155" spans="1:9" x14ac:dyDescent="0.2">
      <c r="A155" s="69"/>
      <c r="B155" s="69"/>
      <c r="C155" s="69"/>
      <c r="D155" s="69"/>
      <c r="E155" s="69"/>
      <c r="F155" s="4"/>
      <c r="G155" s="4"/>
      <c r="I155" s="63"/>
    </row>
    <row r="156" spans="1:9" x14ac:dyDescent="0.2">
      <c r="A156" s="69"/>
      <c r="B156" s="69"/>
      <c r="C156" s="69"/>
      <c r="D156" s="69"/>
      <c r="E156" s="69"/>
      <c r="F156" s="4"/>
      <c r="G156" s="4"/>
      <c r="I156" s="63"/>
    </row>
    <row r="157" spans="1:9" x14ac:dyDescent="0.2">
      <c r="A157" s="69"/>
      <c r="B157" s="69"/>
      <c r="C157" s="69"/>
      <c r="D157" s="69"/>
      <c r="E157" s="69"/>
      <c r="F157" s="4"/>
      <c r="G157" s="4"/>
      <c r="I157" s="63"/>
    </row>
    <row r="158" spans="1:9" x14ac:dyDescent="0.2">
      <c r="A158" s="69"/>
      <c r="B158" s="69"/>
      <c r="C158" s="69"/>
      <c r="D158" s="69"/>
      <c r="E158" s="69"/>
      <c r="F158" s="4"/>
      <c r="G158" s="4"/>
    </row>
    <row r="159" spans="1:9" x14ac:dyDescent="0.2">
      <c r="A159" s="69"/>
      <c r="B159" s="69"/>
      <c r="C159" s="69"/>
      <c r="D159" s="69"/>
      <c r="E159" s="69"/>
      <c r="F159" s="4"/>
      <c r="G159" s="4"/>
    </row>
    <row r="160" spans="1:9" x14ac:dyDescent="0.2">
      <c r="A160" s="69"/>
      <c r="B160" s="69"/>
      <c r="C160" s="69"/>
      <c r="D160" s="69"/>
      <c r="E160" s="69"/>
      <c r="F160" s="4"/>
      <c r="G160" s="4"/>
    </row>
    <row r="161" spans="1:9" x14ac:dyDescent="0.2">
      <c r="A161" s="69"/>
      <c r="B161" s="69"/>
      <c r="C161" s="69"/>
      <c r="D161" s="69"/>
      <c r="E161" s="69"/>
      <c r="F161" s="4"/>
      <c r="G161" s="4"/>
    </row>
    <row r="162" spans="1:9" x14ac:dyDescent="0.2">
      <c r="A162" s="69"/>
      <c r="B162" s="69"/>
      <c r="C162" s="69"/>
      <c r="D162" s="69"/>
      <c r="E162" s="69"/>
      <c r="F162" s="4"/>
      <c r="G162" s="4"/>
    </row>
    <row r="163" spans="1:9" x14ac:dyDescent="0.2">
      <c r="A163" s="69"/>
      <c r="B163" s="69"/>
      <c r="C163" s="69"/>
      <c r="D163" s="69"/>
      <c r="E163" s="69"/>
      <c r="F163" s="4"/>
      <c r="G163" s="4"/>
      <c r="I163" s="63"/>
    </row>
    <row r="164" spans="1:9" x14ac:dyDescent="0.2">
      <c r="A164" s="69"/>
      <c r="B164" s="69"/>
      <c r="C164" s="69"/>
      <c r="D164" s="69"/>
      <c r="E164" s="69"/>
      <c r="F164" s="4"/>
      <c r="G164" s="4"/>
      <c r="I164" s="63"/>
    </row>
    <row r="165" spans="1:9" x14ac:dyDescent="0.2">
      <c r="A165" s="69"/>
      <c r="B165" s="69"/>
      <c r="C165" s="69"/>
      <c r="D165" s="69"/>
      <c r="E165" s="69"/>
      <c r="F165" s="4"/>
      <c r="G165" s="4"/>
      <c r="I165" s="63"/>
    </row>
    <row r="166" spans="1:9" x14ac:dyDescent="0.2">
      <c r="A166" s="69"/>
      <c r="B166" s="69"/>
      <c r="C166" s="69"/>
      <c r="D166" s="69"/>
      <c r="E166" s="69"/>
      <c r="F166" s="4"/>
      <c r="G166" s="4"/>
    </row>
    <row r="167" spans="1:9" x14ac:dyDescent="0.2">
      <c r="A167" s="69"/>
      <c r="B167" s="69"/>
      <c r="C167" s="69"/>
      <c r="D167" s="69"/>
      <c r="E167" s="69"/>
      <c r="F167" s="4"/>
      <c r="G167" s="4"/>
    </row>
    <row r="168" spans="1:9" x14ac:dyDescent="0.2">
      <c r="A168" s="69"/>
      <c r="B168" s="69"/>
      <c r="C168" s="69"/>
      <c r="D168" s="69"/>
      <c r="E168" s="69"/>
      <c r="F168" s="4"/>
      <c r="G168" s="4"/>
    </row>
    <row r="169" spans="1:9" x14ac:dyDescent="0.2">
      <c r="A169" s="69"/>
      <c r="B169" s="69"/>
      <c r="C169" s="69"/>
      <c r="D169" s="69"/>
      <c r="E169" s="69"/>
      <c r="F169" s="4"/>
      <c r="G169" s="4"/>
    </row>
    <row r="170" spans="1:9" x14ac:dyDescent="0.2">
      <c r="A170" s="69"/>
      <c r="B170" s="69"/>
      <c r="C170" s="69"/>
      <c r="D170" s="69"/>
      <c r="E170" s="69"/>
      <c r="F170" s="4"/>
      <c r="G170" s="4"/>
    </row>
    <row r="171" spans="1:9" x14ac:dyDescent="0.2">
      <c r="A171" s="69"/>
      <c r="B171" s="69"/>
      <c r="C171" s="69"/>
      <c r="D171" s="69"/>
      <c r="E171" s="69"/>
      <c r="F171" s="4"/>
      <c r="G171" s="4"/>
      <c r="I171" s="63"/>
    </row>
    <row r="172" spans="1:9" x14ac:dyDescent="0.2">
      <c r="A172" s="69"/>
      <c r="B172" s="69"/>
      <c r="C172" s="69"/>
      <c r="D172" s="69"/>
      <c r="E172" s="69"/>
      <c r="F172" s="4"/>
      <c r="G172" s="4"/>
      <c r="I172" s="63"/>
    </row>
    <row r="173" spans="1:9" x14ac:dyDescent="0.2">
      <c r="A173" s="69"/>
      <c r="B173" s="69"/>
      <c r="C173" s="69"/>
      <c r="D173" s="69"/>
      <c r="E173" s="69"/>
      <c r="F173" s="4"/>
      <c r="G173" s="4"/>
      <c r="I173" s="63"/>
    </row>
    <row r="174" spans="1:9" x14ac:dyDescent="0.2">
      <c r="A174" s="69"/>
      <c r="B174" s="69"/>
      <c r="C174" s="69"/>
      <c r="D174" s="69"/>
      <c r="E174" s="69"/>
      <c r="F174" s="4"/>
      <c r="G174" s="4"/>
    </row>
    <row r="175" spans="1:9" x14ac:dyDescent="0.2">
      <c r="A175" s="69"/>
      <c r="B175" s="69"/>
      <c r="C175" s="69"/>
      <c r="D175" s="69"/>
      <c r="E175" s="69"/>
      <c r="F175" s="4"/>
      <c r="G175" s="4"/>
    </row>
    <row r="176" spans="1:9" x14ac:dyDescent="0.2">
      <c r="A176" s="69"/>
      <c r="B176" s="69"/>
      <c r="C176" s="69"/>
      <c r="D176" s="69"/>
      <c r="E176" s="69"/>
      <c r="F176" s="4"/>
      <c r="G176" s="4"/>
    </row>
    <row r="177" spans="1:9" x14ac:dyDescent="0.2">
      <c r="A177" s="69"/>
      <c r="B177" s="69"/>
      <c r="C177" s="69"/>
      <c r="D177" s="69"/>
      <c r="E177" s="69"/>
      <c r="F177" s="4"/>
      <c r="G177" s="4"/>
    </row>
    <row r="178" spans="1:9" x14ac:dyDescent="0.2">
      <c r="A178" s="69"/>
      <c r="B178" s="69"/>
      <c r="C178" s="69"/>
      <c r="D178" s="69"/>
      <c r="E178" s="69"/>
      <c r="F178" s="4"/>
      <c r="G178" s="4"/>
    </row>
    <row r="179" spans="1:9" x14ac:dyDescent="0.2">
      <c r="A179" s="69"/>
      <c r="B179" s="69"/>
      <c r="C179" s="69"/>
      <c r="D179" s="69"/>
      <c r="E179" s="69"/>
      <c r="F179" s="4"/>
      <c r="G179" s="4"/>
      <c r="I179" s="63"/>
    </row>
    <row r="180" spans="1:9" x14ac:dyDescent="0.2">
      <c r="A180" s="69"/>
      <c r="B180" s="69"/>
      <c r="C180" s="69"/>
      <c r="D180" s="69"/>
      <c r="E180" s="69"/>
      <c r="F180" s="4"/>
      <c r="G180" s="4"/>
      <c r="I180" s="63"/>
    </row>
    <row r="181" spans="1:9" x14ac:dyDescent="0.2">
      <c r="A181" s="69"/>
      <c r="B181" s="69"/>
      <c r="C181" s="69"/>
      <c r="D181" s="69"/>
      <c r="E181" s="69"/>
      <c r="F181" s="4"/>
      <c r="G181" s="4"/>
      <c r="I181" s="63"/>
    </row>
    <row r="182" spans="1:9" x14ac:dyDescent="0.2">
      <c r="A182" s="69"/>
      <c r="B182" s="69"/>
      <c r="C182" s="69"/>
      <c r="D182" s="69"/>
      <c r="E182" s="69"/>
      <c r="F182" s="4"/>
      <c r="G182" s="4"/>
    </row>
    <row r="183" spans="1:9" x14ac:dyDescent="0.2">
      <c r="A183" s="69"/>
      <c r="B183" s="69"/>
      <c r="C183" s="69"/>
      <c r="D183" s="69"/>
      <c r="E183" s="69"/>
      <c r="F183" s="4"/>
      <c r="G183" s="4"/>
    </row>
    <row r="184" spans="1:9" x14ac:dyDescent="0.2">
      <c r="A184" s="69"/>
      <c r="B184" s="69"/>
      <c r="C184" s="69"/>
      <c r="D184" s="69"/>
      <c r="E184" s="69"/>
      <c r="F184" s="4"/>
      <c r="G184" s="4"/>
    </row>
    <row r="185" spans="1:9" x14ac:dyDescent="0.2">
      <c r="A185" s="69"/>
      <c r="B185" s="69"/>
      <c r="C185" s="69"/>
      <c r="D185" s="69"/>
      <c r="E185" s="69"/>
      <c r="F185" s="4"/>
      <c r="G185" s="4"/>
    </row>
    <row r="186" spans="1:9" x14ac:dyDescent="0.2">
      <c r="A186" s="69"/>
      <c r="B186" s="69"/>
      <c r="C186" s="69"/>
      <c r="D186" s="69"/>
      <c r="E186" s="69"/>
      <c r="F186" s="4"/>
      <c r="G186" s="4"/>
    </row>
    <row r="187" spans="1:9" x14ac:dyDescent="0.2">
      <c r="A187" s="69"/>
      <c r="B187" s="69"/>
      <c r="C187" s="69"/>
      <c r="D187" s="69"/>
      <c r="E187" s="69"/>
      <c r="F187" s="4"/>
      <c r="G187" s="4"/>
      <c r="I187" s="63"/>
    </row>
    <row r="188" spans="1:9" x14ac:dyDescent="0.2">
      <c r="A188" s="69"/>
      <c r="B188" s="69"/>
      <c r="C188" s="69"/>
      <c r="D188" s="69"/>
      <c r="E188" s="69"/>
      <c r="F188" s="4"/>
      <c r="G188" s="4"/>
      <c r="I188" s="63"/>
    </row>
    <row r="189" spans="1:9" x14ac:dyDescent="0.2">
      <c r="A189" s="69"/>
      <c r="B189" s="69"/>
      <c r="C189" s="69"/>
      <c r="D189" s="69"/>
      <c r="E189" s="69"/>
      <c r="F189" s="4"/>
      <c r="G189" s="4"/>
      <c r="I189" s="63"/>
    </row>
    <row r="190" spans="1:9" x14ac:dyDescent="0.2">
      <c r="A190" s="69"/>
      <c r="B190" s="69"/>
      <c r="C190" s="69"/>
      <c r="D190" s="69"/>
      <c r="E190" s="69"/>
      <c r="F190" s="4"/>
      <c r="G190" s="4"/>
    </row>
    <row r="191" spans="1:9" x14ac:dyDescent="0.2">
      <c r="A191" s="69"/>
      <c r="B191" s="69"/>
      <c r="C191" s="69"/>
      <c r="D191" s="69"/>
      <c r="E191" s="69"/>
      <c r="F191" s="4"/>
      <c r="G191" s="4"/>
    </row>
    <row r="192" spans="1:9" x14ac:dyDescent="0.2">
      <c r="A192" s="69"/>
      <c r="B192" s="69"/>
      <c r="C192" s="69"/>
      <c r="D192" s="69"/>
      <c r="E192" s="69"/>
      <c r="F192" s="4"/>
      <c r="G192" s="4"/>
    </row>
    <row r="193" spans="1:9" x14ac:dyDescent="0.2">
      <c r="A193" s="69"/>
      <c r="B193" s="69"/>
      <c r="C193" s="69"/>
      <c r="D193" s="69"/>
      <c r="E193" s="69"/>
      <c r="F193" s="4"/>
      <c r="G193" s="4"/>
    </row>
    <row r="194" spans="1:9" x14ac:dyDescent="0.2">
      <c r="A194" s="69"/>
      <c r="B194" s="69"/>
      <c r="C194" s="69"/>
      <c r="D194" s="69"/>
      <c r="E194" s="69"/>
      <c r="F194" s="4"/>
      <c r="G194" s="4"/>
    </row>
    <row r="195" spans="1:9" x14ac:dyDescent="0.2">
      <c r="A195" s="69"/>
      <c r="B195" s="69"/>
      <c r="C195" s="69"/>
      <c r="D195" s="69"/>
      <c r="E195" s="69"/>
      <c r="F195" s="4"/>
      <c r="G195" s="4"/>
      <c r="I195" s="63"/>
    </row>
    <row r="196" spans="1:9" x14ac:dyDescent="0.2">
      <c r="A196" s="69"/>
      <c r="B196" s="69"/>
      <c r="C196" s="69"/>
      <c r="D196" s="69"/>
      <c r="E196" s="69"/>
      <c r="F196" s="4"/>
      <c r="G196" s="4"/>
      <c r="I196" s="63"/>
    </row>
    <row r="197" spans="1:9" x14ac:dyDescent="0.2">
      <c r="A197" s="69"/>
      <c r="B197" s="69"/>
      <c r="C197" s="69"/>
      <c r="D197" s="69"/>
      <c r="E197" s="69"/>
      <c r="F197" s="4"/>
      <c r="G197" s="4"/>
      <c r="I197" s="63"/>
    </row>
    <row r="198" spans="1:9" x14ac:dyDescent="0.2">
      <c r="A198" s="69"/>
      <c r="B198" s="69"/>
      <c r="C198" s="69"/>
      <c r="D198" s="69"/>
      <c r="E198" s="69"/>
      <c r="F198" s="4"/>
      <c r="G198" s="4"/>
    </row>
    <row r="199" spans="1:9" x14ac:dyDescent="0.2">
      <c r="A199" s="69"/>
      <c r="B199" s="69"/>
      <c r="C199" s="69"/>
      <c r="D199" s="69"/>
      <c r="E199" s="69"/>
      <c r="F199" s="4"/>
      <c r="G199" s="4"/>
    </row>
    <row r="200" spans="1:9" x14ac:dyDescent="0.2">
      <c r="A200" s="69"/>
      <c r="B200" s="69"/>
      <c r="C200" s="69"/>
      <c r="D200" s="69"/>
      <c r="E200" s="69"/>
      <c r="F200" s="4"/>
      <c r="G200" s="4"/>
    </row>
    <row r="201" spans="1:9" x14ac:dyDescent="0.2">
      <c r="A201" s="69"/>
      <c r="B201" s="69"/>
      <c r="C201" s="69"/>
      <c r="D201" s="69"/>
      <c r="E201" s="69"/>
      <c r="F201" s="4"/>
      <c r="G201" s="4"/>
    </row>
    <row r="202" spans="1:9" x14ac:dyDescent="0.2">
      <c r="A202" s="69"/>
      <c r="B202" s="69"/>
      <c r="C202" s="69"/>
      <c r="D202" s="69"/>
      <c r="E202" s="69"/>
      <c r="F202" s="4"/>
      <c r="G202" s="4"/>
    </row>
    <row r="203" spans="1:9" x14ac:dyDescent="0.2">
      <c r="A203" s="69"/>
      <c r="B203" s="69"/>
      <c r="C203" s="69"/>
      <c r="D203" s="69"/>
      <c r="E203" s="69"/>
      <c r="F203" s="4"/>
      <c r="G203" s="4"/>
      <c r="I203" s="63"/>
    </row>
    <row r="204" spans="1:9" x14ac:dyDescent="0.2">
      <c r="A204" s="69"/>
      <c r="B204" s="69"/>
      <c r="C204" s="69"/>
      <c r="D204" s="69"/>
      <c r="E204" s="69"/>
      <c r="F204" s="4"/>
      <c r="G204" s="4"/>
      <c r="I204" s="63"/>
    </row>
    <row r="205" spans="1:9" x14ac:dyDescent="0.2">
      <c r="A205" s="69"/>
      <c r="B205" s="69"/>
      <c r="C205" s="69"/>
      <c r="D205" s="69"/>
      <c r="E205" s="69"/>
      <c r="F205" s="4"/>
      <c r="G205" s="4"/>
      <c r="I205" s="63"/>
    </row>
    <row r="206" spans="1:9" x14ac:dyDescent="0.2">
      <c r="A206" s="69"/>
      <c r="B206" s="69"/>
      <c r="C206" s="69"/>
      <c r="D206" s="69"/>
      <c r="E206" s="69"/>
      <c r="F206" s="4"/>
      <c r="G206" s="4"/>
    </row>
    <row r="207" spans="1:9" x14ac:dyDescent="0.2">
      <c r="A207" s="69"/>
      <c r="B207" s="69"/>
      <c r="C207" s="69"/>
      <c r="D207" s="69"/>
      <c r="E207" s="69"/>
      <c r="F207" s="4"/>
      <c r="G207" s="4"/>
    </row>
    <row r="208" spans="1:9" x14ac:dyDescent="0.2">
      <c r="A208" s="69"/>
      <c r="B208" s="69"/>
      <c r="C208" s="69"/>
      <c r="D208" s="69"/>
      <c r="E208" s="69"/>
      <c r="F208" s="4"/>
      <c r="G208" s="4"/>
    </row>
    <row r="209" spans="1:9" x14ac:dyDescent="0.2">
      <c r="A209" s="69"/>
      <c r="B209" s="69"/>
      <c r="C209" s="69"/>
      <c r="D209" s="69"/>
      <c r="E209" s="69"/>
      <c r="F209" s="4"/>
      <c r="G209" s="4"/>
    </row>
    <row r="210" spans="1:9" x14ac:dyDescent="0.2">
      <c r="A210" s="69"/>
      <c r="B210" s="69"/>
      <c r="C210" s="69"/>
      <c r="D210" s="69"/>
      <c r="E210" s="69"/>
      <c r="F210" s="4"/>
      <c r="G210" s="4"/>
    </row>
    <row r="211" spans="1:9" x14ac:dyDescent="0.2">
      <c r="A211" s="69"/>
      <c r="B211" s="69"/>
      <c r="C211" s="69"/>
      <c r="D211" s="69"/>
      <c r="E211" s="69"/>
      <c r="F211" s="4"/>
      <c r="G211" s="4"/>
      <c r="I211" s="63"/>
    </row>
    <row r="212" spans="1:9" x14ac:dyDescent="0.2">
      <c r="A212" s="69"/>
      <c r="B212" s="69"/>
      <c r="C212" s="69"/>
      <c r="D212" s="69"/>
      <c r="E212" s="69"/>
      <c r="F212" s="4"/>
      <c r="G212" s="4"/>
      <c r="I212" s="63"/>
    </row>
    <row r="213" spans="1:9" x14ac:dyDescent="0.2">
      <c r="A213" s="69"/>
      <c r="B213" s="69"/>
      <c r="C213" s="69"/>
      <c r="D213" s="69"/>
      <c r="E213" s="69"/>
      <c r="F213" s="4"/>
      <c r="G213" s="4"/>
      <c r="I213" s="63"/>
    </row>
    <row r="214" spans="1:9" x14ac:dyDescent="0.2">
      <c r="A214" s="69"/>
      <c r="B214" s="69"/>
      <c r="C214" s="69"/>
      <c r="D214" s="69"/>
      <c r="E214" s="69"/>
      <c r="F214" s="4"/>
      <c r="G214" s="4"/>
    </row>
    <row r="215" spans="1:9" x14ac:dyDescent="0.2">
      <c r="A215" s="69"/>
      <c r="B215" s="69"/>
      <c r="C215" s="69"/>
      <c r="D215" s="69"/>
      <c r="E215" s="69"/>
      <c r="F215" s="4"/>
      <c r="G215" s="4"/>
    </row>
    <row r="216" spans="1:9" x14ac:dyDescent="0.2">
      <c r="A216" s="69"/>
      <c r="B216" s="69"/>
      <c r="C216" s="69"/>
      <c r="D216" s="69"/>
      <c r="E216" s="69"/>
      <c r="F216" s="4"/>
      <c r="G216" s="4"/>
    </row>
    <row r="217" spans="1:9" x14ac:dyDescent="0.2">
      <c r="A217" s="69"/>
      <c r="B217" s="69"/>
      <c r="C217" s="69"/>
      <c r="D217" s="69"/>
      <c r="E217" s="69"/>
      <c r="F217" s="4"/>
      <c r="G217" s="4"/>
    </row>
    <row r="218" spans="1:9" x14ac:dyDescent="0.2">
      <c r="A218" s="69"/>
      <c r="B218" s="69"/>
      <c r="C218" s="69"/>
      <c r="D218" s="69"/>
      <c r="E218" s="69"/>
      <c r="F218" s="4"/>
      <c r="G218" s="4"/>
    </row>
    <row r="219" spans="1:9" x14ac:dyDescent="0.2">
      <c r="A219" s="69"/>
      <c r="B219" s="69"/>
      <c r="C219" s="69"/>
      <c r="D219" s="69"/>
      <c r="E219" s="69"/>
      <c r="F219" s="4"/>
      <c r="G219" s="4"/>
      <c r="I219" s="63"/>
    </row>
    <row r="220" spans="1:9" x14ac:dyDescent="0.2">
      <c r="A220" s="69"/>
      <c r="B220" s="69"/>
      <c r="C220" s="69"/>
      <c r="D220" s="69"/>
      <c r="E220" s="69"/>
      <c r="F220" s="4"/>
      <c r="G220" s="4"/>
      <c r="I220" s="63"/>
    </row>
    <row r="221" spans="1:9" x14ac:dyDescent="0.2">
      <c r="A221" s="69"/>
      <c r="B221" s="69"/>
      <c r="C221" s="69"/>
      <c r="D221" s="69"/>
      <c r="E221" s="69"/>
      <c r="F221" s="4"/>
      <c r="G221" s="4"/>
      <c r="I221" s="63"/>
    </row>
    <row r="222" spans="1:9" x14ac:dyDescent="0.2">
      <c r="A222" s="69"/>
      <c r="B222" s="69"/>
      <c r="C222" s="69"/>
      <c r="D222" s="69"/>
      <c r="E222" s="69"/>
      <c r="F222" s="4"/>
      <c r="G222" s="4"/>
    </row>
    <row r="223" spans="1:9" x14ac:dyDescent="0.2">
      <c r="A223" s="69"/>
      <c r="B223" s="69"/>
      <c r="C223" s="69"/>
      <c r="D223" s="69"/>
      <c r="E223" s="69"/>
      <c r="F223" s="4"/>
      <c r="G223" s="4"/>
    </row>
    <row r="224" spans="1:9" x14ac:dyDescent="0.2">
      <c r="A224" s="69"/>
      <c r="B224" s="69"/>
      <c r="C224" s="69"/>
      <c r="D224" s="69"/>
      <c r="E224" s="69"/>
      <c r="F224" s="4"/>
      <c r="G224" s="4"/>
    </row>
    <row r="225" spans="1:9" x14ac:dyDescent="0.2">
      <c r="A225" s="69"/>
      <c r="B225" s="69"/>
      <c r="C225" s="69"/>
      <c r="D225" s="69"/>
      <c r="E225" s="69"/>
      <c r="F225" s="4"/>
      <c r="G225" s="4"/>
    </row>
    <row r="226" spans="1:9" x14ac:dyDescent="0.2">
      <c r="A226" s="69"/>
      <c r="B226" s="69"/>
      <c r="C226" s="69"/>
      <c r="D226" s="69"/>
      <c r="E226" s="69"/>
      <c r="F226" s="4"/>
      <c r="G226" s="4"/>
    </row>
    <row r="227" spans="1:9" x14ac:dyDescent="0.2">
      <c r="A227" s="69"/>
      <c r="B227" s="69"/>
      <c r="C227" s="69"/>
      <c r="D227" s="69"/>
      <c r="E227" s="69"/>
      <c r="F227" s="4"/>
      <c r="G227" s="4"/>
      <c r="I227" s="63"/>
    </row>
    <row r="228" spans="1:9" x14ac:dyDescent="0.2">
      <c r="A228" s="69"/>
      <c r="B228" s="69"/>
      <c r="C228" s="69"/>
      <c r="D228" s="69"/>
      <c r="E228" s="69"/>
      <c r="F228" s="4"/>
      <c r="G228" s="4"/>
      <c r="I228" s="63"/>
    </row>
    <row r="229" spans="1:9" x14ac:dyDescent="0.2">
      <c r="A229" s="69"/>
      <c r="B229" s="69"/>
      <c r="C229" s="69"/>
      <c r="D229" s="69"/>
      <c r="E229" s="69"/>
      <c r="F229" s="4"/>
      <c r="G229" s="4"/>
      <c r="I229" s="63"/>
    </row>
    <row r="230" spans="1:9" x14ac:dyDescent="0.2">
      <c r="A230" s="69"/>
      <c r="B230" s="69"/>
      <c r="C230" s="69"/>
      <c r="D230" s="69"/>
      <c r="E230" s="69"/>
      <c r="F230" s="4"/>
      <c r="G230" s="4"/>
    </row>
    <row r="231" spans="1:9" x14ac:dyDescent="0.2">
      <c r="A231" s="69"/>
      <c r="B231" s="69"/>
      <c r="C231" s="69"/>
      <c r="D231" s="69"/>
      <c r="E231" s="69"/>
      <c r="F231" s="4"/>
      <c r="G231" s="4"/>
    </row>
    <row r="232" spans="1:9" x14ac:dyDescent="0.2">
      <c r="A232" s="69"/>
      <c r="B232" s="69"/>
      <c r="C232" s="69"/>
      <c r="D232" s="69"/>
      <c r="E232" s="69"/>
      <c r="F232" s="4"/>
      <c r="G232" s="4"/>
    </row>
    <row r="233" spans="1:9" x14ac:dyDescent="0.2">
      <c r="A233" s="69"/>
      <c r="B233" s="69"/>
      <c r="C233" s="69"/>
      <c r="D233" s="69"/>
      <c r="E233" s="69"/>
      <c r="F233" s="4"/>
      <c r="G233" s="4"/>
    </row>
    <row r="234" spans="1:9" x14ac:dyDescent="0.2">
      <c r="A234" s="69"/>
      <c r="B234" s="69"/>
      <c r="C234" s="69"/>
      <c r="D234" s="69"/>
      <c r="E234" s="69"/>
      <c r="F234" s="4"/>
      <c r="G234" s="4"/>
    </row>
    <row r="235" spans="1:9" x14ac:dyDescent="0.2">
      <c r="A235" s="69"/>
      <c r="B235" s="69"/>
      <c r="C235" s="69"/>
      <c r="D235" s="69"/>
      <c r="E235" s="69"/>
      <c r="F235" s="4"/>
      <c r="G235" s="4"/>
      <c r="I235" s="63"/>
    </row>
    <row r="236" spans="1:9" x14ac:dyDescent="0.2">
      <c r="A236" s="69"/>
      <c r="B236" s="69"/>
      <c r="C236" s="69"/>
      <c r="D236" s="69"/>
      <c r="E236" s="69"/>
      <c r="F236" s="4"/>
      <c r="G236" s="4"/>
      <c r="I236" s="63"/>
    </row>
    <row r="237" spans="1:9" x14ac:dyDescent="0.2">
      <c r="A237" s="69"/>
      <c r="B237" s="69"/>
      <c r="C237" s="69"/>
      <c r="D237" s="69"/>
      <c r="E237" s="69"/>
      <c r="F237" s="4"/>
      <c r="G237" s="4"/>
      <c r="I237" s="63"/>
    </row>
    <row r="238" spans="1:9" x14ac:dyDescent="0.2">
      <c r="A238" s="69"/>
      <c r="B238" s="69"/>
      <c r="C238" s="69"/>
      <c r="D238" s="69"/>
      <c r="E238" s="69"/>
      <c r="F238" s="4"/>
      <c r="G238" s="4"/>
    </row>
    <row r="239" spans="1:9" x14ac:dyDescent="0.2">
      <c r="A239" s="69"/>
      <c r="B239" s="69"/>
      <c r="C239" s="69"/>
      <c r="D239" s="69"/>
      <c r="E239" s="69"/>
      <c r="F239" s="4"/>
      <c r="G239" s="4"/>
    </row>
    <row r="240" spans="1:9" x14ac:dyDescent="0.2">
      <c r="A240" s="69"/>
      <c r="B240" s="69"/>
      <c r="C240" s="69"/>
      <c r="D240" s="69"/>
      <c r="E240" s="69"/>
      <c r="F240" s="4"/>
      <c r="G240" s="4"/>
    </row>
    <row r="241" spans="1:9" x14ac:dyDescent="0.2">
      <c r="A241" s="69"/>
      <c r="B241" s="69"/>
      <c r="C241" s="69"/>
      <c r="D241" s="69"/>
      <c r="E241" s="69"/>
      <c r="F241" s="4"/>
      <c r="G241" s="4"/>
    </row>
    <row r="242" spans="1:9" x14ac:dyDescent="0.2">
      <c r="A242" s="69"/>
      <c r="B242" s="69"/>
      <c r="C242" s="69"/>
      <c r="D242" s="69"/>
      <c r="E242" s="69"/>
      <c r="F242" s="4"/>
      <c r="G242" s="4"/>
    </row>
    <row r="243" spans="1:9" x14ac:dyDescent="0.2">
      <c r="A243" s="69"/>
      <c r="B243" s="69"/>
      <c r="C243" s="69"/>
      <c r="D243" s="69"/>
      <c r="E243" s="69"/>
      <c r="F243" s="4"/>
      <c r="G243" s="4"/>
      <c r="I243" s="63"/>
    </row>
    <row r="244" spans="1:9" x14ac:dyDescent="0.2">
      <c r="A244" s="69"/>
      <c r="B244" s="69"/>
      <c r="C244" s="69"/>
      <c r="D244" s="69"/>
      <c r="E244" s="69"/>
      <c r="F244" s="4"/>
      <c r="G244" s="4"/>
      <c r="I244" s="63"/>
    </row>
    <row r="245" spans="1:9" x14ac:dyDescent="0.2">
      <c r="A245" s="69"/>
      <c r="B245" s="69"/>
      <c r="C245" s="69"/>
      <c r="D245" s="69"/>
      <c r="E245" s="69"/>
      <c r="F245" s="4"/>
      <c r="G245" s="4"/>
      <c r="I245" s="63"/>
    </row>
    <row r="246" spans="1:9" x14ac:dyDescent="0.2">
      <c r="A246" s="69"/>
      <c r="B246" s="69"/>
      <c r="C246" s="69"/>
      <c r="D246" s="69"/>
      <c r="E246" s="69"/>
      <c r="F246" s="4"/>
      <c r="G246" s="4"/>
    </row>
    <row r="247" spans="1:9" x14ac:dyDescent="0.2">
      <c r="A247" s="69"/>
      <c r="B247" s="69"/>
      <c r="C247" s="69"/>
      <c r="D247" s="69"/>
      <c r="E247" s="69"/>
      <c r="F247" s="4"/>
      <c r="G247" s="4"/>
    </row>
    <row r="248" spans="1:9" x14ac:dyDescent="0.2">
      <c r="A248" s="69"/>
      <c r="B248" s="69"/>
      <c r="C248" s="69"/>
      <c r="D248" s="69"/>
      <c r="E248" s="69"/>
      <c r="F248" s="4"/>
      <c r="G248" s="4"/>
    </row>
    <row r="249" spans="1:9" x14ac:dyDescent="0.2">
      <c r="A249" s="69"/>
      <c r="B249" s="69"/>
      <c r="C249" s="69"/>
      <c r="D249" s="69"/>
      <c r="E249" s="69"/>
      <c r="F249" s="4"/>
      <c r="G249" s="4"/>
    </row>
    <row r="250" spans="1:9" x14ac:dyDescent="0.2">
      <c r="A250" s="69"/>
      <c r="B250" s="69"/>
      <c r="C250" s="69"/>
      <c r="D250" s="69"/>
      <c r="E250" s="69"/>
      <c r="F250" s="4"/>
      <c r="G250" s="4"/>
    </row>
    <row r="251" spans="1:9" x14ac:dyDescent="0.2">
      <c r="A251" s="69"/>
      <c r="B251" s="69"/>
      <c r="C251" s="69"/>
      <c r="D251" s="69"/>
      <c r="E251" s="69"/>
      <c r="F251" s="4"/>
      <c r="G251" s="4"/>
      <c r="I251" s="63"/>
    </row>
    <row r="252" spans="1:9" x14ac:dyDescent="0.2">
      <c r="A252" s="69"/>
      <c r="B252" s="69"/>
      <c r="C252" s="69"/>
      <c r="D252" s="69"/>
      <c r="E252" s="69"/>
      <c r="F252" s="4"/>
      <c r="G252" s="4"/>
      <c r="I252" s="63"/>
    </row>
    <row r="253" spans="1:9" x14ac:dyDescent="0.2">
      <c r="A253" s="69"/>
      <c r="B253" s="69"/>
      <c r="C253" s="69"/>
      <c r="D253" s="69"/>
      <c r="E253" s="69"/>
      <c r="F253" s="4"/>
      <c r="G253" s="4"/>
      <c r="I253" s="63"/>
    </row>
    <row r="254" spans="1:9" x14ac:dyDescent="0.2">
      <c r="A254" s="69"/>
      <c r="B254" s="69"/>
      <c r="C254" s="69"/>
      <c r="D254" s="69"/>
      <c r="E254" s="69"/>
      <c r="F254" s="4"/>
      <c r="G254" s="4"/>
    </row>
    <row r="255" spans="1:9" x14ac:dyDescent="0.2">
      <c r="A255" s="69"/>
      <c r="B255" s="69"/>
      <c r="C255" s="69"/>
      <c r="D255" s="69"/>
      <c r="E255" s="69"/>
      <c r="F255" s="4"/>
      <c r="G255" s="4"/>
    </row>
    <row r="256" spans="1:9" x14ac:dyDescent="0.2">
      <c r="A256" s="69"/>
      <c r="B256" s="69"/>
      <c r="C256" s="69"/>
      <c r="D256" s="69"/>
      <c r="E256" s="69"/>
      <c r="F256" s="4"/>
      <c r="G256" s="4"/>
    </row>
    <row r="257" spans="1:9" x14ac:dyDescent="0.2">
      <c r="A257" s="69"/>
      <c r="B257" s="69"/>
      <c r="C257" s="69"/>
      <c r="D257" s="69"/>
      <c r="E257" s="69"/>
      <c r="F257" s="4"/>
      <c r="G257" s="4"/>
    </row>
    <row r="258" spans="1:9" x14ac:dyDescent="0.2">
      <c r="A258" s="69"/>
      <c r="B258" s="69"/>
      <c r="C258" s="69"/>
      <c r="D258" s="69"/>
      <c r="E258" s="69"/>
      <c r="F258" s="4"/>
      <c r="G258" s="4"/>
    </row>
    <row r="259" spans="1:9" x14ac:dyDescent="0.2">
      <c r="F259" s="69"/>
      <c r="G259" s="70"/>
      <c r="I259" s="63"/>
    </row>
    <row r="260" spans="1:9" x14ac:dyDescent="0.2">
      <c r="F260" s="69"/>
      <c r="G260" s="70"/>
      <c r="I260" s="63"/>
    </row>
    <row r="261" spans="1:9" x14ac:dyDescent="0.2">
      <c r="F261" s="69"/>
      <c r="G261" s="70"/>
      <c r="I261" s="63"/>
    </row>
    <row r="262" spans="1:9" x14ac:dyDescent="0.2">
      <c r="F262" s="69"/>
      <c r="G262" s="70"/>
    </row>
    <row r="263" spans="1:9" x14ac:dyDescent="0.2">
      <c r="F263" s="69"/>
      <c r="G263" s="70"/>
    </row>
    <row r="264" spans="1:9" x14ac:dyDescent="0.2">
      <c r="F264" s="71"/>
      <c r="G264" s="70"/>
    </row>
    <row r="265" spans="1:9" x14ac:dyDescent="0.2">
      <c r="F265" s="71"/>
      <c r="G265" s="72"/>
    </row>
    <row r="266" spans="1:9" x14ac:dyDescent="0.2">
      <c r="F266" s="71"/>
      <c r="G266" s="72"/>
    </row>
    <row r="267" spans="1:9" x14ac:dyDescent="0.2">
      <c r="F267" s="71"/>
      <c r="G267" s="73"/>
      <c r="I267" s="63"/>
    </row>
    <row r="268" spans="1:9" x14ac:dyDescent="0.2">
      <c r="F268" s="71"/>
      <c r="G268" s="73"/>
      <c r="I268" s="63"/>
    </row>
    <row r="269" spans="1:9" x14ac:dyDescent="0.2">
      <c r="F269" s="71"/>
      <c r="G269" s="73"/>
      <c r="I269" s="63"/>
    </row>
    <row r="270" spans="1:9" x14ac:dyDescent="0.2">
      <c r="F270" s="71"/>
      <c r="G270" s="73"/>
    </row>
    <row r="271" spans="1:9" x14ac:dyDescent="0.2">
      <c r="F271" s="71"/>
      <c r="G271" s="73"/>
    </row>
    <row r="272" spans="1:9" x14ac:dyDescent="0.2">
      <c r="F272" s="71"/>
      <c r="G272" s="73"/>
    </row>
    <row r="273" spans="6:7" x14ac:dyDescent="0.2">
      <c r="F273" s="71"/>
      <c r="G273" s="73"/>
    </row>
    <row r="274" spans="6:7" x14ac:dyDescent="0.2">
      <c r="F274" s="71"/>
      <c r="G274" s="73"/>
    </row>
  </sheetData>
  <mergeCells count="2">
    <mergeCell ref="F5:I5"/>
    <mergeCell ref="F51:I52"/>
  </mergeCells>
  <pageMargins left="0.7" right="0.7" top="0.75" bottom="0.75" header="0.3" footer="0.3"/>
  <pageSetup paperSize="9" orientation="portrait" verticalDpi="90" r:id="rId1"/>
  <rowBreaks count="1" manualBreakCount="1">
    <brk id="42"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C22CB-EAAC-4C2F-96F5-5C018CAD475D}">
  <sheetPr>
    <tabColor theme="2" tint="-0.89999084444715716"/>
  </sheetPr>
  <dimension ref="A1:G24"/>
  <sheetViews>
    <sheetView workbookViewId="0"/>
    <sheetView tabSelected="1" workbookViewId="1">
      <selection activeCell="B9" sqref="B9:C18"/>
    </sheetView>
  </sheetViews>
  <sheetFormatPr defaultColWidth="10.28515625" defaultRowHeight="12.75" x14ac:dyDescent="0.2"/>
  <cols>
    <col min="1" max="1" width="4.140625" style="4" customWidth="1"/>
    <col min="2" max="2" width="36.140625" style="4" customWidth="1"/>
    <col min="3" max="3" width="29.28515625" style="4" customWidth="1"/>
    <col min="4" max="4" width="3.5703125" style="4" customWidth="1"/>
    <col min="5" max="5" width="36.140625" style="4" customWidth="1"/>
    <col min="6" max="6" width="40.7109375" style="4" customWidth="1"/>
    <col min="7" max="16384" width="10.28515625" style="4"/>
  </cols>
  <sheetData>
    <row r="1" spans="1:7" ht="15" x14ac:dyDescent="0.25">
      <c r="A1" s="1"/>
      <c r="B1" t="s">
        <v>0</v>
      </c>
      <c r="C1" s="2"/>
      <c r="D1" s="3"/>
      <c r="E1" s="3"/>
      <c r="F1" s="3"/>
      <c r="G1" s="3"/>
    </row>
    <row r="2" spans="1:7" ht="20.25" thickBot="1" x14ac:dyDescent="0.35">
      <c r="A2" s="3"/>
      <c r="B2" s="5" t="s">
        <v>1</v>
      </c>
      <c r="C2" s="5"/>
      <c r="D2" s="3"/>
      <c r="E2" s="3"/>
      <c r="F2" s="3"/>
      <c r="G2" s="3"/>
    </row>
    <row r="3" spans="1:7" ht="13.5" thickTop="1" x14ac:dyDescent="0.2">
      <c r="A3" s="3"/>
      <c r="B3" s="95" t="s">
        <v>2</v>
      </c>
      <c r="C3" s="95"/>
      <c r="D3" s="95"/>
      <c r="E3" s="3"/>
      <c r="F3" s="3"/>
      <c r="G3" s="3"/>
    </row>
    <row r="4" spans="1:7" x14ac:dyDescent="0.2">
      <c r="A4" s="3"/>
      <c r="B4" s="95" t="s">
        <v>131</v>
      </c>
      <c r="C4" s="95"/>
      <c r="D4" s="95"/>
      <c r="E4" s="3"/>
      <c r="F4" s="3"/>
      <c r="G4" s="3"/>
    </row>
    <row r="5" spans="1:7" ht="30" customHeight="1" x14ac:dyDescent="0.2">
      <c r="A5" s="3"/>
      <c r="B5" s="95"/>
      <c r="C5" s="95"/>
      <c r="D5" s="6"/>
      <c r="E5" s="3"/>
      <c r="F5" s="3"/>
      <c r="G5" s="3"/>
    </row>
    <row r="6" spans="1:7" x14ac:dyDescent="0.2">
      <c r="A6" s="3"/>
      <c r="B6" s="3"/>
      <c r="C6" s="3"/>
      <c r="D6" s="3"/>
      <c r="E6" s="3"/>
      <c r="F6" s="3"/>
      <c r="G6" s="3"/>
    </row>
    <row r="7" spans="1:7" ht="18" thickBot="1" x14ac:dyDescent="0.35">
      <c r="A7" s="3"/>
      <c r="B7" s="7" t="s">
        <v>132</v>
      </c>
      <c r="C7" s="7"/>
      <c r="D7" s="3"/>
      <c r="E7" s="8" t="s">
        <v>4</v>
      </c>
      <c r="F7" s="3"/>
      <c r="G7" s="3"/>
    </row>
    <row r="8" spans="1:7" ht="33" customHeight="1" thickBot="1" x14ac:dyDescent="0.25">
      <c r="A8" s="3"/>
      <c r="B8" s="9" t="s">
        <v>133</v>
      </c>
      <c r="C8" s="9" t="s">
        <v>8</v>
      </c>
      <c r="D8" s="3"/>
      <c r="E8" s="10" t="s">
        <v>6</v>
      </c>
      <c r="F8" s="10" t="s">
        <v>8</v>
      </c>
      <c r="G8" s="3"/>
    </row>
    <row r="9" spans="1:7" ht="15.75" thickBot="1" x14ac:dyDescent="0.3">
      <c r="A9" s="3"/>
      <c r="B9" s="11" t="s">
        <v>134</v>
      </c>
      <c r="C9" s="13">
        <v>6</v>
      </c>
      <c r="D9" s="3"/>
      <c r="E9" s="11" t="s">
        <v>11</v>
      </c>
      <c r="F9" s="13">
        <v>4</v>
      </c>
      <c r="G9" s="3"/>
    </row>
    <row r="10" spans="1:7" ht="15.75" thickBot="1" x14ac:dyDescent="0.3">
      <c r="A10" s="3"/>
      <c r="B10" s="11" t="s">
        <v>135</v>
      </c>
      <c r="C10" s="16">
        <v>6</v>
      </c>
      <c r="D10" s="3"/>
      <c r="E10" s="11" t="s">
        <v>14</v>
      </c>
      <c r="F10" s="16">
        <v>6.01</v>
      </c>
      <c r="G10" s="3"/>
    </row>
    <row r="11" spans="1:7" ht="15.75" thickBot="1" x14ac:dyDescent="0.3">
      <c r="A11" s="3"/>
      <c r="B11" s="11" t="s">
        <v>136</v>
      </c>
      <c r="C11" s="13">
        <v>8.3000000000000007</v>
      </c>
      <c r="D11" s="3"/>
      <c r="E11" s="11" t="s">
        <v>17</v>
      </c>
      <c r="F11" s="13">
        <v>1.53</v>
      </c>
      <c r="G11" s="3"/>
    </row>
    <row r="12" spans="1:7" ht="15.75" thickBot="1" x14ac:dyDescent="0.3">
      <c r="A12" s="3"/>
      <c r="B12" s="11" t="s">
        <v>12</v>
      </c>
      <c r="C12" s="16">
        <v>0.3</v>
      </c>
      <c r="D12" s="3"/>
      <c r="E12" s="11" t="s">
        <v>20</v>
      </c>
      <c r="F12" s="16">
        <v>2.5099999999999998</v>
      </c>
      <c r="G12" s="3"/>
    </row>
    <row r="13" spans="1:7" ht="15.75" thickBot="1" x14ac:dyDescent="0.3">
      <c r="A13" s="3"/>
      <c r="B13" s="11" t="s">
        <v>64</v>
      </c>
      <c r="C13" s="13">
        <v>3</v>
      </c>
      <c r="D13" s="3"/>
      <c r="E13" s="11" t="s">
        <v>22</v>
      </c>
      <c r="F13" s="13">
        <v>6.1</v>
      </c>
      <c r="G13" s="3"/>
    </row>
    <row r="14" spans="1:7" ht="15.75" thickBot="1" x14ac:dyDescent="0.3">
      <c r="A14" s="3"/>
      <c r="B14" s="11" t="s">
        <v>20</v>
      </c>
      <c r="C14" s="16">
        <v>3</v>
      </c>
      <c r="D14" s="3"/>
      <c r="E14" s="11" t="s">
        <v>24</v>
      </c>
      <c r="F14" s="16">
        <v>2</v>
      </c>
      <c r="G14" s="3"/>
    </row>
    <row r="15" spans="1:7" ht="15.75" thickBot="1" x14ac:dyDescent="0.3">
      <c r="A15" s="3"/>
      <c r="B15" s="11" t="s">
        <v>17</v>
      </c>
      <c r="C15" s="13">
        <v>0.7</v>
      </c>
      <c r="D15" s="3"/>
      <c r="E15" s="11" t="s">
        <v>27</v>
      </c>
      <c r="F15" s="13">
        <v>10</v>
      </c>
      <c r="G15" s="3"/>
    </row>
    <row r="16" spans="1:7" ht="15" customHeight="1" thickBot="1" x14ac:dyDescent="0.3">
      <c r="A16" s="3"/>
      <c r="B16" s="11" t="s">
        <v>137</v>
      </c>
      <c r="C16" s="16">
        <v>0.7</v>
      </c>
      <c r="D16" s="3"/>
      <c r="E16" s="11" t="s">
        <v>15</v>
      </c>
      <c r="F16" s="16">
        <v>2</v>
      </c>
      <c r="G16" s="3"/>
    </row>
    <row r="17" spans="1:7" ht="15.75" thickBot="1" x14ac:dyDescent="0.3">
      <c r="A17" s="3"/>
      <c r="B17" s="11" t="s">
        <v>138</v>
      </c>
      <c r="C17" s="13">
        <v>0.4</v>
      </c>
      <c r="D17" s="3"/>
      <c r="E17" s="11" t="s">
        <v>30</v>
      </c>
      <c r="F17" s="13">
        <v>2</v>
      </c>
      <c r="G17" s="3"/>
    </row>
    <row r="18" spans="1:7" ht="15.75" thickBot="1" x14ac:dyDescent="0.3">
      <c r="A18" s="3"/>
      <c r="B18" s="11" t="s">
        <v>15</v>
      </c>
      <c r="C18" s="16">
        <v>0.9</v>
      </c>
      <c r="D18" s="3"/>
      <c r="E18" s="11" t="s">
        <v>32</v>
      </c>
      <c r="F18" s="16">
        <v>1</v>
      </c>
      <c r="G18" s="3"/>
    </row>
    <row r="19" spans="1:7" ht="15.75" thickBot="1" x14ac:dyDescent="0.3">
      <c r="A19" s="3"/>
      <c r="B19" s="96" t="s">
        <v>139</v>
      </c>
      <c r="C19" s="97"/>
      <c r="D19" s="3"/>
      <c r="E19" s="11" t="s">
        <v>34</v>
      </c>
      <c r="F19" s="13">
        <v>1</v>
      </c>
      <c r="G19" s="3"/>
    </row>
    <row r="20" spans="1:7" ht="15.75" thickBot="1" x14ac:dyDescent="0.3">
      <c r="A20" s="3"/>
      <c r="B20" s="94"/>
      <c r="C20" s="94"/>
      <c r="D20" s="3"/>
      <c r="E20" s="11" t="s">
        <v>36</v>
      </c>
      <c r="F20" s="16">
        <v>1</v>
      </c>
      <c r="G20" s="3"/>
    </row>
    <row r="21" spans="1:7" ht="15.75" thickBot="1" x14ac:dyDescent="0.3">
      <c r="A21" s="3"/>
      <c r="B21" s="3"/>
      <c r="C21" s="3"/>
      <c r="D21" s="3"/>
      <c r="E21" s="11" t="s">
        <v>38</v>
      </c>
      <c r="F21" s="13">
        <v>1</v>
      </c>
      <c r="G21" s="3"/>
    </row>
    <row r="22" spans="1:7" x14ac:dyDescent="0.2">
      <c r="A22" s="3"/>
      <c r="B22" s="3"/>
      <c r="C22" s="3"/>
      <c r="D22" s="3"/>
      <c r="E22" s="3" t="s">
        <v>140</v>
      </c>
      <c r="F22" s="3"/>
      <c r="G22" s="3"/>
    </row>
    <row r="23" spans="1:7" x14ac:dyDescent="0.2">
      <c r="A23" s="3"/>
      <c r="B23" s="3"/>
      <c r="C23" s="3"/>
      <c r="D23" s="3"/>
      <c r="E23" s="3"/>
      <c r="F23" s="3"/>
      <c r="G23" s="3"/>
    </row>
    <row r="24" spans="1:7" x14ac:dyDescent="0.2">
      <c r="A24" s="3"/>
      <c r="B24" s="3"/>
      <c r="C24" s="3"/>
      <c r="D24" s="3"/>
      <c r="E24" s="3"/>
      <c r="F24" s="3"/>
      <c r="G24" s="3"/>
    </row>
  </sheetData>
  <mergeCells count="4">
    <mergeCell ref="B3:D3"/>
    <mergeCell ref="B4:D4"/>
    <mergeCell ref="B5:C5"/>
    <mergeCell ref="B19:C20"/>
  </mergeCells>
  <pageMargins left="0.7" right="0.7" top="0.75" bottom="0.75" header="0.3" footer="0.3"/>
  <pageSetup paperSize="9" orientation="portrait"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BD207-A137-4DF0-AB0F-74DAB03461A9}">
  <sheetPr>
    <tabColor theme="2" tint="-0.89999084444715716"/>
  </sheetPr>
  <dimension ref="A1:R261"/>
  <sheetViews>
    <sheetView topLeftCell="A151" workbookViewId="0">
      <selection activeCell="B5" sqref="B5:F199"/>
    </sheetView>
    <sheetView workbookViewId="1"/>
  </sheetViews>
  <sheetFormatPr defaultColWidth="10.28515625" defaultRowHeight="12.75" x14ac:dyDescent="0.2"/>
  <cols>
    <col min="1" max="1" width="4.140625" style="4" customWidth="1"/>
    <col min="2" max="2" width="40" style="4" customWidth="1"/>
    <col min="3" max="3" width="29.28515625" style="4" customWidth="1"/>
    <col min="4" max="4" width="17.85546875" style="4" bestFit="1" customWidth="1"/>
    <col min="5" max="5" width="16.140625" style="4" customWidth="1"/>
    <col min="6" max="6" width="15.5703125" style="4" customWidth="1"/>
    <col min="7" max="7" width="9.28515625" style="4" customWidth="1"/>
    <col min="8" max="8" width="40.140625" style="4" customWidth="1"/>
    <col min="9" max="9" width="12.42578125" style="4" customWidth="1"/>
    <col min="10" max="10" width="22.42578125" style="4" customWidth="1"/>
    <col min="11" max="11" width="19.42578125" style="4" customWidth="1"/>
    <col min="12" max="12" width="18.85546875" style="4" customWidth="1"/>
    <col min="13" max="13" width="27" style="4" customWidth="1"/>
    <col min="14" max="14" width="13" style="4" customWidth="1"/>
    <col min="15" max="18" width="13" style="4" hidden="1" customWidth="1"/>
    <col min="19" max="19" width="13" style="4" customWidth="1"/>
    <col min="20" max="16384" width="10.28515625" style="4"/>
  </cols>
  <sheetData>
    <row r="1" spans="1:18" ht="15" x14ac:dyDescent="0.25">
      <c r="A1" s="1"/>
      <c r="B1" t="s">
        <v>0</v>
      </c>
      <c r="C1" s="2"/>
      <c r="D1" s="3"/>
      <c r="E1" s="3"/>
      <c r="F1" s="3"/>
      <c r="G1" s="3"/>
      <c r="H1" s="3"/>
      <c r="I1" s="3"/>
      <c r="J1" s="3"/>
      <c r="K1" s="3"/>
      <c r="L1" s="3"/>
      <c r="M1" s="3"/>
    </row>
    <row r="2" spans="1:18" ht="20.25" thickBot="1" x14ac:dyDescent="0.35">
      <c r="A2" s="1"/>
      <c r="B2" s="5" t="s">
        <v>100</v>
      </c>
      <c r="C2" s="5"/>
      <c r="D2" s="3"/>
      <c r="E2" s="3"/>
      <c r="F2" s="3"/>
      <c r="G2" s="3"/>
      <c r="H2" s="3"/>
      <c r="I2" s="3"/>
      <c r="J2" s="3"/>
      <c r="K2" s="3"/>
      <c r="L2" s="3"/>
      <c r="M2" s="3"/>
    </row>
    <row r="3" spans="1:18" ht="15.75" thickTop="1" x14ac:dyDescent="0.25">
      <c r="A3" s="1"/>
      <c r="B3" s="3"/>
      <c r="C3" s="3"/>
      <c r="D3" s="3"/>
      <c r="E3" s="3"/>
      <c r="F3" s="3"/>
      <c r="G3" s="3"/>
      <c r="H3" s="3"/>
      <c r="I3" s="3"/>
      <c r="J3" s="3"/>
      <c r="K3" s="3"/>
      <c r="L3" s="3"/>
      <c r="M3" s="3"/>
    </row>
    <row r="4" spans="1:18" ht="18.75" x14ac:dyDescent="0.3">
      <c r="A4" s="1"/>
      <c r="B4" s="8" t="s">
        <v>141</v>
      </c>
      <c r="C4" s="8"/>
      <c r="D4" s="3"/>
      <c r="E4" s="3"/>
      <c r="F4" s="3"/>
      <c r="G4" s="3"/>
      <c r="H4" s="8" t="s">
        <v>101</v>
      </c>
      <c r="I4" s="8"/>
      <c r="J4" s="3"/>
      <c r="K4" s="3"/>
      <c r="L4" s="3"/>
      <c r="M4" s="3"/>
      <c r="O4" s="8" t="s">
        <v>102</v>
      </c>
      <c r="P4" s="3"/>
      <c r="Q4" s="3"/>
      <c r="R4" s="3"/>
    </row>
    <row r="5" spans="1:18" ht="48.75" customHeight="1" thickBot="1" x14ac:dyDescent="0.3">
      <c r="A5" s="1"/>
      <c r="B5" s="10" t="s">
        <v>6</v>
      </c>
      <c r="C5" s="10" t="s">
        <v>7</v>
      </c>
      <c r="D5" s="10" t="s">
        <v>103</v>
      </c>
      <c r="E5" s="10" t="s">
        <v>104</v>
      </c>
      <c r="F5" s="10" t="s">
        <v>105</v>
      </c>
      <c r="G5" s="3"/>
      <c r="H5" s="10" t="s">
        <v>6</v>
      </c>
      <c r="I5" s="10" t="s">
        <v>106</v>
      </c>
      <c r="J5" s="10" t="s">
        <v>103</v>
      </c>
      <c r="K5" s="10" t="s">
        <v>104</v>
      </c>
      <c r="L5" s="10" t="s">
        <v>105</v>
      </c>
      <c r="M5" s="3"/>
      <c r="O5" s="10" t="s">
        <v>6</v>
      </c>
      <c r="P5" s="10" t="s">
        <v>103</v>
      </c>
      <c r="Q5" s="10" t="s">
        <v>104</v>
      </c>
      <c r="R5" s="10" t="s">
        <v>105</v>
      </c>
    </row>
    <row r="6" spans="1:18" ht="15.75" thickBot="1" x14ac:dyDescent="0.3">
      <c r="A6" s="1"/>
      <c r="B6" s="11" t="s">
        <v>9</v>
      </c>
      <c r="C6" s="11" t="s">
        <v>10</v>
      </c>
      <c r="D6" s="13">
        <v>865.51220055710303</v>
      </c>
      <c r="E6" s="13">
        <v>47.130919220055709</v>
      </c>
      <c r="F6" s="13">
        <f>D6+E6</f>
        <v>912.64311977715874</v>
      </c>
      <c r="G6" s="3"/>
      <c r="H6" s="11" t="s">
        <v>17</v>
      </c>
      <c r="I6" s="11" t="s">
        <v>107</v>
      </c>
      <c r="J6" s="22">
        <v>624.48448771960898</v>
      </c>
      <c r="K6" s="22">
        <v>89.2976745878385</v>
      </c>
      <c r="L6" s="22">
        <v>713.78216230744761</v>
      </c>
      <c r="M6" s="3"/>
      <c r="O6" s="11" t="s">
        <v>12</v>
      </c>
      <c r="P6" s="16">
        <v>0</v>
      </c>
      <c r="Q6" s="16">
        <v>0</v>
      </c>
      <c r="R6" s="16">
        <f>P6+Q6</f>
        <v>0</v>
      </c>
    </row>
    <row r="7" spans="1:18" ht="15.75" thickBot="1" x14ac:dyDescent="0.3">
      <c r="A7" s="1"/>
      <c r="B7" s="11" t="s">
        <v>13</v>
      </c>
      <c r="C7" s="11" t="s">
        <v>10</v>
      </c>
      <c r="D7" s="16">
        <v>862.34644067796614</v>
      </c>
      <c r="E7" s="16">
        <v>47.79661016949153</v>
      </c>
      <c r="F7" s="16">
        <f t="shared" ref="F7:F65" si="0">D7+E7</f>
        <v>910.14305084745763</v>
      </c>
      <c r="G7" s="3"/>
      <c r="H7" s="11" t="s">
        <v>17</v>
      </c>
      <c r="I7" s="11" t="s">
        <v>108</v>
      </c>
      <c r="J7" s="23">
        <v>624.48448771960909</v>
      </c>
      <c r="K7" s="23">
        <v>158.62086933366049</v>
      </c>
      <c r="L7" s="23">
        <v>783.10535705326959</v>
      </c>
      <c r="M7" s="3"/>
      <c r="O7" s="11" t="s">
        <v>15</v>
      </c>
      <c r="P7" s="13">
        <v>0</v>
      </c>
      <c r="Q7" s="13">
        <v>0</v>
      </c>
      <c r="R7" s="13">
        <f>P7+Q7</f>
        <v>0</v>
      </c>
    </row>
    <row r="8" spans="1:18" ht="15.75" thickBot="1" x14ac:dyDescent="0.3">
      <c r="A8" s="1"/>
      <c r="B8" s="11" t="s">
        <v>16</v>
      </c>
      <c r="C8" s="11" t="s">
        <v>10</v>
      </c>
      <c r="D8" s="13">
        <v>930</v>
      </c>
      <c r="E8" s="13">
        <v>50.591715976331372</v>
      </c>
      <c r="F8" s="13">
        <f t="shared" si="0"/>
        <v>980.59171597633133</v>
      </c>
      <c r="G8" s="3"/>
      <c r="H8" s="11" t="s">
        <v>17</v>
      </c>
      <c r="I8" s="11" t="s">
        <v>109</v>
      </c>
      <c r="J8" s="22">
        <v>624.48448771960909</v>
      </c>
      <c r="K8" s="22">
        <v>45.823806696390811</v>
      </c>
      <c r="L8" s="22">
        <v>670.30829441599985</v>
      </c>
      <c r="M8" s="3"/>
      <c r="O8" s="11" t="s">
        <v>18</v>
      </c>
      <c r="P8" s="16">
        <v>0</v>
      </c>
      <c r="Q8" s="16">
        <v>0</v>
      </c>
      <c r="R8" s="16">
        <f>P8+Q8</f>
        <v>0</v>
      </c>
    </row>
    <row r="9" spans="1:18" ht="15.75" thickBot="1" x14ac:dyDescent="0.3">
      <c r="A9" s="1"/>
      <c r="B9" s="11" t="s">
        <v>19</v>
      </c>
      <c r="C9" s="11" t="s">
        <v>10</v>
      </c>
      <c r="D9" s="16">
        <v>862.30216216216229</v>
      </c>
      <c r="E9" s="16">
        <v>46.216216216216218</v>
      </c>
      <c r="F9" s="16">
        <f t="shared" si="0"/>
        <v>908.51837837837854</v>
      </c>
      <c r="G9" s="3"/>
      <c r="H9" s="11" t="s">
        <v>17</v>
      </c>
      <c r="I9" s="11" t="s">
        <v>110</v>
      </c>
      <c r="J9" s="23">
        <v>624.48448771960909</v>
      </c>
      <c r="K9" s="23">
        <v>119.84687905209904</v>
      </c>
      <c r="L9" s="23">
        <v>744.33136677170819</v>
      </c>
      <c r="M9" s="3"/>
      <c r="O9" s="11" t="s">
        <v>111</v>
      </c>
      <c r="P9" s="13">
        <v>0</v>
      </c>
      <c r="Q9" s="13">
        <v>0</v>
      </c>
      <c r="R9" s="13">
        <f>P9+Q9</f>
        <v>0</v>
      </c>
    </row>
    <row r="10" spans="1:18" ht="15.75" thickBot="1" x14ac:dyDescent="0.3">
      <c r="A10" s="1"/>
      <c r="B10" s="11" t="s">
        <v>21</v>
      </c>
      <c r="C10" s="11" t="s">
        <v>10</v>
      </c>
      <c r="D10" s="13">
        <v>860</v>
      </c>
      <c r="E10" s="13">
        <v>48.305084745762713</v>
      </c>
      <c r="F10" s="13">
        <f t="shared" si="0"/>
        <v>908.30508474576277</v>
      </c>
      <c r="G10" s="3"/>
      <c r="H10" s="11" t="s">
        <v>17</v>
      </c>
      <c r="I10" s="11" t="s">
        <v>112</v>
      </c>
      <c r="J10" s="22">
        <v>624.48448771960909</v>
      </c>
      <c r="K10" s="22">
        <v>45.823806696390811</v>
      </c>
      <c r="L10" s="22">
        <v>670.30829441599985</v>
      </c>
      <c r="M10" s="3"/>
    </row>
    <row r="11" spans="1:18" ht="15.75" thickBot="1" x14ac:dyDescent="0.3">
      <c r="A11" s="1"/>
      <c r="B11" s="11" t="s">
        <v>23</v>
      </c>
      <c r="C11" s="11" t="s">
        <v>10</v>
      </c>
      <c r="D11" s="16">
        <v>920</v>
      </c>
      <c r="E11" s="16">
        <v>11.343490304709142</v>
      </c>
      <c r="F11" s="16">
        <f t="shared" si="0"/>
        <v>931.34349030470912</v>
      </c>
      <c r="G11" s="3"/>
      <c r="H11" s="11" t="s">
        <v>20</v>
      </c>
      <c r="I11" s="11" t="s">
        <v>107</v>
      </c>
      <c r="J11" s="23">
        <v>394.65950168463434</v>
      </c>
      <c r="K11" s="23">
        <v>57.57250206923915</v>
      </c>
      <c r="L11" s="23">
        <v>452.23200375387347</v>
      </c>
      <c r="M11" s="3"/>
    </row>
    <row r="12" spans="1:18" ht="15.75" thickBot="1" x14ac:dyDescent="0.3">
      <c r="A12" s="1"/>
      <c r="B12" s="11" t="s">
        <v>25</v>
      </c>
      <c r="C12" s="11" t="s">
        <v>26</v>
      </c>
      <c r="D12" s="13">
        <v>895.32295890410956</v>
      </c>
      <c r="E12" s="13">
        <v>11.589041095890412</v>
      </c>
      <c r="F12" s="13">
        <f t="shared" si="0"/>
        <v>906.91199999999992</v>
      </c>
      <c r="G12" s="3"/>
      <c r="H12" s="11" t="s">
        <v>20</v>
      </c>
      <c r="I12" s="11" t="s">
        <v>108</v>
      </c>
      <c r="J12" s="22">
        <v>394.65950168463434</v>
      </c>
      <c r="K12" s="22">
        <v>102.26694446509586</v>
      </c>
      <c r="L12" s="22">
        <v>496.92644614973017</v>
      </c>
      <c r="M12" s="3"/>
    </row>
    <row r="13" spans="1:18" ht="15.75" thickBot="1" x14ac:dyDescent="0.3">
      <c r="A13" s="1"/>
      <c r="B13" s="11" t="s">
        <v>28</v>
      </c>
      <c r="C13" s="11" t="s">
        <v>10</v>
      </c>
      <c r="D13" s="16">
        <v>960</v>
      </c>
      <c r="E13" s="16">
        <v>11.761363636363635</v>
      </c>
      <c r="F13" s="16">
        <f t="shared" si="0"/>
        <v>971.76136363636363</v>
      </c>
      <c r="G13" s="3"/>
      <c r="H13" s="11" t="s">
        <v>20</v>
      </c>
      <c r="I13" s="11" t="s">
        <v>109</v>
      </c>
      <c r="J13" s="23">
        <v>394.65950168463434</v>
      </c>
      <c r="K13" s="23">
        <v>29.543783956583248</v>
      </c>
      <c r="L13" s="23">
        <v>424.20328564121758</v>
      </c>
      <c r="M13" s="3"/>
    </row>
    <row r="14" spans="1:18" ht="15.75" thickBot="1" x14ac:dyDescent="0.3">
      <c r="A14" s="1"/>
      <c r="B14" s="11" t="s">
        <v>29</v>
      </c>
      <c r="C14" s="11" t="s">
        <v>26</v>
      </c>
      <c r="D14" s="13">
        <v>820</v>
      </c>
      <c r="E14" s="13">
        <v>11.040000000000001</v>
      </c>
      <c r="F14" s="13">
        <f t="shared" si="0"/>
        <v>831.04</v>
      </c>
      <c r="G14" s="3"/>
      <c r="H14" s="11" t="s">
        <v>20</v>
      </c>
      <c r="I14" s="11" t="s">
        <v>110</v>
      </c>
      <c r="J14" s="22">
        <v>394.65950168463434</v>
      </c>
      <c r="K14" s="22">
        <v>77.268358040294643</v>
      </c>
      <c r="L14" s="22">
        <v>471.92785972492896</v>
      </c>
      <c r="M14" s="3"/>
    </row>
    <row r="15" spans="1:18" ht="15.75" thickBot="1" x14ac:dyDescent="0.3">
      <c r="A15" s="1"/>
      <c r="B15" s="11" t="s">
        <v>31</v>
      </c>
      <c r="C15" s="11" t="s">
        <v>26</v>
      </c>
      <c r="D15" s="16">
        <v>830.13463414634134</v>
      </c>
      <c r="E15" s="16">
        <v>11.463414634146341</v>
      </c>
      <c r="F15" s="16">
        <f t="shared" si="0"/>
        <v>841.59804878048772</v>
      </c>
      <c r="G15" s="3"/>
      <c r="H15" s="11" t="s">
        <v>20</v>
      </c>
      <c r="I15" s="11" t="s">
        <v>112</v>
      </c>
      <c r="J15" s="23">
        <v>394.65950168463434</v>
      </c>
      <c r="K15" s="23">
        <v>29.543783956583248</v>
      </c>
      <c r="L15" s="23">
        <v>424.20328564121758</v>
      </c>
      <c r="M15" s="3"/>
    </row>
    <row r="16" spans="1:18" ht="14.1" customHeight="1" thickBot="1" x14ac:dyDescent="0.3">
      <c r="A16" s="1"/>
      <c r="B16" s="11" t="s">
        <v>33</v>
      </c>
      <c r="C16" s="11" t="s">
        <v>10</v>
      </c>
      <c r="D16" s="13">
        <v>860.94000000000017</v>
      </c>
      <c r="E16" s="13">
        <v>11.250000000000002</v>
      </c>
      <c r="F16" s="13">
        <f t="shared" si="0"/>
        <v>872.19000000000017</v>
      </c>
      <c r="G16" s="3"/>
      <c r="H16" s="11" t="s">
        <v>113</v>
      </c>
      <c r="I16" s="11" t="s">
        <v>107</v>
      </c>
      <c r="J16" s="22">
        <v>769.51649999999995</v>
      </c>
      <c r="K16" s="22">
        <v>20.642499999999998</v>
      </c>
      <c r="L16" s="22">
        <v>790.15899999999999</v>
      </c>
      <c r="M16" s="3"/>
    </row>
    <row r="17" spans="1:13" ht="15.75" thickBot="1" x14ac:dyDescent="0.3">
      <c r="A17" s="1"/>
      <c r="B17" s="11" t="s">
        <v>35</v>
      </c>
      <c r="C17" s="11" t="s">
        <v>10</v>
      </c>
      <c r="D17" s="16">
        <v>860.02209944751382</v>
      </c>
      <c r="E17" s="16">
        <v>11.436464088397791</v>
      </c>
      <c r="F17" s="16">
        <f t="shared" si="0"/>
        <v>871.45856353591159</v>
      </c>
      <c r="G17" s="3"/>
      <c r="H17" s="11" t="s">
        <v>113</v>
      </c>
      <c r="I17" s="11" t="s">
        <v>108</v>
      </c>
      <c r="J17" s="23">
        <v>769.51649999999995</v>
      </c>
      <c r="K17" s="23">
        <v>82.57</v>
      </c>
      <c r="L17" s="23">
        <v>852.08649999999989</v>
      </c>
      <c r="M17" s="3"/>
    </row>
    <row r="18" spans="1:13" ht="15.75" thickBot="1" x14ac:dyDescent="0.3">
      <c r="A18" s="1"/>
      <c r="B18" s="11" t="s">
        <v>37</v>
      </c>
      <c r="C18" s="11" t="s">
        <v>26</v>
      </c>
      <c r="D18" s="13">
        <v>832.96469387755099</v>
      </c>
      <c r="E18" s="13">
        <v>10.790816326530612</v>
      </c>
      <c r="F18" s="13">
        <f t="shared" si="0"/>
        <v>843.75551020408159</v>
      </c>
      <c r="G18" s="3"/>
      <c r="H18" s="11" t="s">
        <v>113</v>
      </c>
      <c r="I18" s="11" t="s">
        <v>109</v>
      </c>
      <c r="J18" s="22">
        <v>0</v>
      </c>
      <c r="K18" s="22">
        <v>0</v>
      </c>
      <c r="L18" s="22">
        <v>0</v>
      </c>
      <c r="M18" s="3"/>
    </row>
    <row r="19" spans="1:13" ht="13.7" customHeight="1" thickBot="1" x14ac:dyDescent="0.3">
      <c r="A19" s="1"/>
      <c r="B19" s="11" t="s">
        <v>39</v>
      </c>
      <c r="C19" s="11" t="s">
        <v>10</v>
      </c>
      <c r="D19" s="16">
        <v>1150</v>
      </c>
      <c r="E19" s="16">
        <v>4.8176470588235301</v>
      </c>
      <c r="F19" s="16">
        <f t="shared" si="0"/>
        <v>1154.8176470588235</v>
      </c>
      <c r="G19" s="3"/>
      <c r="H19" s="11" t="s">
        <v>113</v>
      </c>
      <c r="I19" s="11" t="s">
        <v>110</v>
      </c>
      <c r="J19" s="23">
        <v>0</v>
      </c>
      <c r="K19" s="23">
        <v>0</v>
      </c>
      <c r="L19" s="23">
        <v>0</v>
      </c>
      <c r="M19" s="3"/>
    </row>
    <row r="20" spans="1:13" ht="15.75" thickBot="1" x14ac:dyDescent="0.3">
      <c r="A20" s="1"/>
      <c r="B20" s="11" t="s">
        <v>40</v>
      </c>
      <c r="C20" s="11" t="s">
        <v>10</v>
      </c>
      <c r="D20" s="13">
        <v>1136.0409022556391</v>
      </c>
      <c r="E20" s="13">
        <v>4.9804511278195491</v>
      </c>
      <c r="F20" s="13">
        <f t="shared" si="0"/>
        <v>1141.0213533834587</v>
      </c>
      <c r="G20" s="3"/>
      <c r="H20" s="11" t="s">
        <v>113</v>
      </c>
      <c r="I20" s="11" t="s">
        <v>112</v>
      </c>
      <c r="J20" s="22">
        <v>0</v>
      </c>
      <c r="K20" s="22">
        <v>0</v>
      </c>
      <c r="L20" s="22">
        <v>0</v>
      </c>
      <c r="M20" s="3"/>
    </row>
    <row r="21" spans="1:13" ht="15.75" thickBot="1" x14ac:dyDescent="0.3">
      <c r="A21" s="1"/>
      <c r="B21" s="11" t="s">
        <v>41</v>
      </c>
      <c r="C21" s="11" t="s">
        <v>10</v>
      </c>
      <c r="D21" s="16">
        <v>1310</v>
      </c>
      <c r="E21" s="16">
        <v>5.5148936170212783</v>
      </c>
      <c r="F21" s="16">
        <f t="shared" si="0"/>
        <v>1315.5148936170212</v>
      </c>
      <c r="G21" s="3"/>
      <c r="H21" s="11" t="s">
        <v>114</v>
      </c>
      <c r="I21" s="11" t="s">
        <v>107</v>
      </c>
      <c r="J21" s="23">
        <v>0</v>
      </c>
      <c r="K21" s="23">
        <v>0</v>
      </c>
      <c r="L21" s="23">
        <v>0</v>
      </c>
      <c r="M21" s="3"/>
    </row>
    <row r="22" spans="1:13" ht="15.75" thickBot="1" x14ac:dyDescent="0.3">
      <c r="A22" s="1"/>
      <c r="B22" s="11" t="s">
        <v>42</v>
      </c>
      <c r="C22" s="11" t="s">
        <v>17</v>
      </c>
      <c r="D22" s="13">
        <v>640</v>
      </c>
      <c r="E22" s="13">
        <v>142.56</v>
      </c>
      <c r="F22" s="13">
        <f t="shared" si="0"/>
        <v>782.56</v>
      </c>
      <c r="G22" s="1"/>
      <c r="H22" s="11" t="s">
        <v>114</v>
      </c>
      <c r="I22" s="11" t="s">
        <v>108</v>
      </c>
      <c r="J22" s="22">
        <v>0</v>
      </c>
      <c r="K22" s="22">
        <v>0</v>
      </c>
      <c r="L22" s="22">
        <v>0</v>
      </c>
      <c r="M22" s="3"/>
    </row>
    <row r="23" spans="1:13" ht="15.75" thickBot="1" x14ac:dyDescent="0.3">
      <c r="A23" s="1"/>
      <c r="B23" s="11" t="s">
        <v>43</v>
      </c>
      <c r="C23" s="11" t="s">
        <v>20</v>
      </c>
      <c r="D23" s="16">
        <v>480.96878048780485</v>
      </c>
      <c r="E23" s="16">
        <v>106.77073170731708</v>
      </c>
      <c r="F23" s="16">
        <f t="shared" si="0"/>
        <v>587.73951219512196</v>
      </c>
      <c r="G23" s="3"/>
      <c r="H23" s="11" t="s">
        <v>114</v>
      </c>
      <c r="I23" s="11" t="s">
        <v>109</v>
      </c>
      <c r="J23" s="23">
        <v>959.33694000000003</v>
      </c>
      <c r="K23" s="23">
        <v>4.5347999999999997</v>
      </c>
      <c r="L23" s="23">
        <v>963.87174000000005</v>
      </c>
      <c r="M23" s="3"/>
    </row>
    <row r="24" spans="1:13" ht="15.75" thickBot="1" x14ac:dyDescent="0.3">
      <c r="A24" s="1"/>
      <c r="B24" s="11" t="s">
        <v>44</v>
      </c>
      <c r="C24" s="11" t="s">
        <v>20</v>
      </c>
      <c r="D24" s="13">
        <v>358.13951999999995</v>
      </c>
      <c r="E24" s="13">
        <v>89.395199999999988</v>
      </c>
      <c r="F24" s="13">
        <f t="shared" si="0"/>
        <v>447.53471999999994</v>
      </c>
      <c r="G24" s="3"/>
      <c r="H24" s="11" t="s">
        <v>114</v>
      </c>
      <c r="I24" s="11" t="s">
        <v>110</v>
      </c>
      <c r="J24" s="22">
        <v>0</v>
      </c>
      <c r="K24" s="22">
        <v>0</v>
      </c>
      <c r="L24" s="22">
        <v>0</v>
      </c>
      <c r="M24" s="3"/>
    </row>
    <row r="25" spans="1:13" ht="15.75" thickBot="1" x14ac:dyDescent="0.3">
      <c r="A25" s="1"/>
      <c r="B25" s="11" t="s">
        <v>45</v>
      </c>
      <c r="C25" s="11" t="s">
        <v>17</v>
      </c>
      <c r="D25" s="16">
        <v>581.71162499999991</v>
      </c>
      <c r="E25" s="16">
        <v>142.56</v>
      </c>
      <c r="F25" s="16">
        <f t="shared" si="0"/>
        <v>724.27162499999986</v>
      </c>
      <c r="G25" s="3"/>
      <c r="H25" s="11" t="s">
        <v>114</v>
      </c>
      <c r="I25" s="11" t="s">
        <v>112</v>
      </c>
      <c r="J25" s="23">
        <v>0</v>
      </c>
      <c r="K25" s="23">
        <v>0</v>
      </c>
      <c r="L25" s="23">
        <v>0</v>
      </c>
      <c r="M25" s="3"/>
    </row>
    <row r="26" spans="1:13" ht="15.75" thickBot="1" x14ac:dyDescent="0.3">
      <c r="A26" s="1"/>
      <c r="B26" s="11" t="s">
        <v>46</v>
      </c>
      <c r="C26" s="11" t="s">
        <v>17</v>
      </c>
      <c r="D26" s="13">
        <v>999.95657142857124</v>
      </c>
      <c r="E26" s="13">
        <v>99.282857142857125</v>
      </c>
      <c r="F26" s="13">
        <f t="shared" si="0"/>
        <v>1099.2394285714283</v>
      </c>
      <c r="G26" s="3"/>
      <c r="H26" s="11" t="s">
        <v>22</v>
      </c>
      <c r="I26" s="11" t="s">
        <v>107</v>
      </c>
      <c r="J26" s="22">
        <v>1351.0510000000002</v>
      </c>
      <c r="K26" s="22">
        <v>0</v>
      </c>
      <c r="L26" s="22">
        <v>1351.0510000000002</v>
      </c>
      <c r="M26" s="3"/>
    </row>
    <row r="27" spans="1:13" ht="15.75" thickBot="1" x14ac:dyDescent="0.3">
      <c r="A27" s="1"/>
      <c r="B27" s="11" t="s">
        <v>47</v>
      </c>
      <c r="C27" s="11" t="s">
        <v>17</v>
      </c>
      <c r="D27" s="16">
        <v>570.47760000000005</v>
      </c>
      <c r="E27" s="16">
        <v>92.664000000000001</v>
      </c>
      <c r="F27" s="16">
        <f t="shared" si="0"/>
        <v>663.14160000000004</v>
      </c>
      <c r="G27" s="3"/>
      <c r="H27" s="11" t="s">
        <v>22</v>
      </c>
      <c r="I27" s="11" t="s">
        <v>108</v>
      </c>
      <c r="J27" s="23">
        <v>1351.0510000000002</v>
      </c>
      <c r="K27" s="23">
        <v>0</v>
      </c>
      <c r="L27" s="23">
        <v>1351.0510000000002</v>
      </c>
      <c r="M27" s="3"/>
    </row>
    <row r="28" spans="1:13" ht="15.75" thickBot="1" x14ac:dyDescent="0.3">
      <c r="A28" s="1"/>
      <c r="B28" s="11" t="s">
        <v>48</v>
      </c>
      <c r="C28" s="11" t="s">
        <v>17</v>
      </c>
      <c r="D28" s="13">
        <v>591.86160000000007</v>
      </c>
      <c r="E28" s="13">
        <v>92.664000000000001</v>
      </c>
      <c r="F28" s="13">
        <f t="shared" si="0"/>
        <v>684.52560000000005</v>
      </c>
      <c r="G28" s="3"/>
      <c r="H28" s="11" t="s">
        <v>22</v>
      </c>
      <c r="I28" s="11" t="s">
        <v>109</v>
      </c>
      <c r="J28" s="22">
        <v>1351.0510000000002</v>
      </c>
      <c r="K28" s="22">
        <v>0</v>
      </c>
      <c r="L28" s="22">
        <v>1351.0510000000002</v>
      </c>
      <c r="M28" s="3"/>
    </row>
    <row r="29" spans="1:13" ht="15.75" thickBot="1" x14ac:dyDescent="0.3">
      <c r="A29" s="1"/>
      <c r="B29" s="11" t="s">
        <v>49</v>
      </c>
      <c r="C29" s="11" t="s">
        <v>20</v>
      </c>
      <c r="D29" s="16">
        <v>454.32374999999996</v>
      </c>
      <c r="E29" s="16">
        <v>56.744999999999997</v>
      </c>
      <c r="F29" s="16">
        <f t="shared" si="0"/>
        <v>511.06874999999997</v>
      </c>
      <c r="G29" s="3"/>
      <c r="H29" s="11" t="s">
        <v>22</v>
      </c>
      <c r="I29" s="11" t="s">
        <v>110</v>
      </c>
      <c r="J29" s="23">
        <v>1351.0510000000002</v>
      </c>
      <c r="K29" s="23">
        <v>0</v>
      </c>
      <c r="L29" s="23">
        <v>1351.0510000000002</v>
      </c>
      <c r="M29" s="3"/>
    </row>
    <row r="30" spans="1:13" ht="15.75" thickBot="1" x14ac:dyDescent="0.3">
      <c r="A30" s="1"/>
      <c r="B30" s="11" t="s">
        <v>50</v>
      </c>
      <c r="C30" s="11" t="s">
        <v>20</v>
      </c>
      <c r="D30" s="13">
        <v>420.20452173913037</v>
      </c>
      <c r="E30" s="13">
        <v>57.380869565217381</v>
      </c>
      <c r="F30" s="13">
        <f t="shared" si="0"/>
        <v>477.58539130434775</v>
      </c>
      <c r="G30" s="3"/>
      <c r="H30" s="11" t="s">
        <v>22</v>
      </c>
      <c r="I30" s="11" t="s">
        <v>112</v>
      </c>
      <c r="J30" s="22">
        <v>1351.0510000000002</v>
      </c>
      <c r="K30" s="22">
        <v>0</v>
      </c>
      <c r="L30" s="22">
        <v>1351.0510000000002</v>
      </c>
      <c r="M30" s="3"/>
    </row>
    <row r="31" spans="1:13" ht="15.75" thickBot="1" x14ac:dyDescent="0.3">
      <c r="A31" s="1"/>
      <c r="B31" s="11" t="s">
        <v>51</v>
      </c>
      <c r="C31" s="11" t="s">
        <v>17</v>
      </c>
      <c r="D31" s="16">
        <v>760</v>
      </c>
      <c r="E31" s="16">
        <v>85.273619631901838</v>
      </c>
      <c r="F31" s="16">
        <f t="shared" si="0"/>
        <v>845.27361963190185</v>
      </c>
      <c r="G31" s="3"/>
      <c r="H31" s="11" t="s">
        <v>24</v>
      </c>
      <c r="I31" s="11" t="s">
        <v>115</v>
      </c>
      <c r="J31" s="23">
        <v>0</v>
      </c>
      <c r="K31" s="23">
        <v>0</v>
      </c>
      <c r="L31" s="23">
        <v>0</v>
      </c>
      <c r="M31" s="3"/>
    </row>
    <row r="32" spans="1:13" ht="15.75" thickBot="1" x14ac:dyDescent="0.3">
      <c r="A32" s="1"/>
      <c r="B32" s="11" t="s">
        <v>52</v>
      </c>
      <c r="C32" s="11" t="s">
        <v>17</v>
      </c>
      <c r="D32" s="13">
        <v>663.85440000000006</v>
      </c>
      <c r="E32" s="13">
        <v>92.664000000000001</v>
      </c>
      <c r="F32" s="13">
        <f t="shared" si="0"/>
        <v>756.51840000000004</v>
      </c>
      <c r="G32" s="3"/>
      <c r="H32" s="11" t="s">
        <v>27</v>
      </c>
      <c r="I32" s="11" t="s">
        <v>115</v>
      </c>
      <c r="J32" s="22">
        <v>0</v>
      </c>
      <c r="K32" s="22">
        <v>0</v>
      </c>
      <c r="L32" s="22">
        <v>0</v>
      </c>
      <c r="M32" s="3"/>
    </row>
    <row r="33" spans="1:13" ht="15.75" thickBot="1" x14ac:dyDescent="0.3">
      <c r="A33" s="1"/>
      <c r="B33" s="11" t="s">
        <v>53</v>
      </c>
      <c r="C33" s="11" t="s">
        <v>20</v>
      </c>
      <c r="D33" s="16">
        <v>370</v>
      </c>
      <c r="E33" s="16">
        <v>57.952340425531915</v>
      </c>
      <c r="F33" s="16">
        <f t="shared" si="0"/>
        <v>427.95234042553193</v>
      </c>
      <c r="G33" s="3"/>
      <c r="H33" s="11" t="s">
        <v>116</v>
      </c>
      <c r="I33" s="11" t="s">
        <v>115</v>
      </c>
      <c r="J33" s="23">
        <v>0</v>
      </c>
      <c r="K33" s="23">
        <v>0</v>
      </c>
      <c r="L33" s="23">
        <v>0</v>
      </c>
      <c r="M33" s="3"/>
    </row>
    <row r="34" spans="1:13" ht="15.75" thickBot="1" x14ac:dyDescent="0.3">
      <c r="A34" s="1"/>
      <c r="B34" s="11" t="s">
        <v>54</v>
      </c>
      <c r="C34" s="11" t="s">
        <v>20</v>
      </c>
      <c r="D34" s="13">
        <v>450</v>
      </c>
      <c r="E34" s="13">
        <v>59.212173913043472</v>
      </c>
      <c r="F34" s="13">
        <f t="shared" si="0"/>
        <v>509.21217391304344</v>
      </c>
      <c r="G34" s="3"/>
      <c r="H34" s="11" t="s">
        <v>117</v>
      </c>
      <c r="I34" s="11" t="s">
        <v>115</v>
      </c>
      <c r="J34" s="22">
        <v>0</v>
      </c>
      <c r="K34" s="22">
        <v>0</v>
      </c>
      <c r="L34" s="22">
        <v>0</v>
      </c>
      <c r="M34" s="3"/>
    </row>
    <row r="35" spans="1:13" ht="15.75" thickBot="1" x14ac:dyDescent="0.3">
      <c r="A35" s="1"/>
      <c r="B35" s="11" t="s">
        <v>55</v>
      </c>
      <c r="C35" s="11" t="s">
        <v>20</v>
      </c>
      <c r="D35" s="16">
        <v>450</v>
      </c>
      <c r="E35" s="16">
        <v>59.212173913043472</v>
      </c>
      <c r="F35" s="16">
        <f t="shared" si="0"/>
        <v>509.21217391304344</v>
      </c>
      <c r="G35" s="3"/>
      <c r="H35" s="11" t="s">
        <v>15</v>
      </c>
      <c r="I35" s="11" t="s">
        <v>115</v>
      </c>
      <c r="J35" s="23">
        <v>0</v>
      </c>
      <c r="K35" s="23">
        <v>0</v>
      </c>
      <c r="L35" s="23">
        <v>0</v>
      </c>
      <c r="M35" s="3"/>
    </row>
    <row r="36" spans="1:13" ht="15.75" thickBot="1" x14ac:dyDescent="0.3">
      <c r="A36" s="1"/>
      <c r="B36" s="11" t="s">
        <v>56</v>
      </c>
      <c r="C36" s="11" t="s">
        <v>20</v>
      </c>
      <c r="D36" s="13">
        <v>532.31294117647053</v>
      </c>
      <c r="E36" s="13">
        <v>80.936470588235281</v>
      </c>
      <c r="F36" s="13">
        <f t="shared" si="0"/>
        <v>613.24941176470577</v>
      </c>
      <c r="G36" s="3"/>
      <c r="H36" s="11" t="s">
        <v>30</v>
      </c>
      <c r="I36" s="11" t="s">
        <v>115</v>
      </c>
      <c r="J36" s="22">
        <v>0</v>
      </c>
      <c r="K36" s="22">
        <v>0</v>
      </c>
      <c r="L36" s="22">
        <v>0</v>
      </c>
      <c r="M36" s="3"/>
    </row>
    <row r="37" spans="1:13" ht="15.75" thickBot="1" x14ac:dyDescent="0.3">
      <c r="A37" s="1"/>
      <c r="B37" s="11" t="s">
        <v>57</v>
      </c>
      <c r="C37" s="11" t="s">
        <v>17</v>
      </c>
      <c r="D37" s="16">
        <v>760</v>
      </c>
      <c r="E37" s="16">
        <v>57.914999999999999</v>
      </c>
      <c r="F37" s="16">
        <f t="shared" si="0"/>
        <v>817.91499999999996</v>
      </c>
      <c r="G37" s="3"/>
      <c r="H37" s="11" t="s">
        <v>32</v>
      </c>
      <c r="I37" s="11" t="s">
        <v>115</v>
      </c>
      <c r="J37" s="23">
        <v>0</v>
      </c>
      <c r="K37" s="23">
        <v>0</v>
      </c>
      <c r="L37" s="23">
        <v>0</v>
      </c>
      <c r="M37" s="3"/>
    </row>
    <row r="38" spans="1:13" ht="15.75" thickBot="1" x14ac:dyDescent="0.3">
      <c r="A38" s="1"/>
      <c r="B38" s="11" t="s">
        <v>58</v>
      </c>
      <c r="C38" s="11" t="s">
        <v>17</v>
      </c>
      <c r="D38" s="13">
        <v>524.32729411764706</v>
      </c>
      <c r="E38" s="13">
        <v>40.88117647058823</v>
      </c>
      <c r="F38" s="13">
        <f t="shared" si="0"/>
        <v>565.20847058823529</v>
      </c>
      <c r="G38" s="3"/>
      <c r="H38" s="11" t="s">
        <v>34</v>
      </c>
      <c r="I38" s="11" t="s">
        <v>115</v>
      </c>
      <c r="J38" s="22">
        <v>0</v>
      </c>
      <c r="K38" s="22">
        <v>0</v>
      </c>
      <c r="L38" s="22">
        <v>0</v>
      </c>
      <c r="M38" s="3"/>
    </row>
    <row r="39" spans="1:13" ht="15.75" thickBot="1" x14ac:dyDescent="0.3">
      <c r="A39" s="1"/>
      <c r="B39" s="11" t="s">
        <v>59</v>
      </c>
      <c r="C39" s="11" t="s">
        <v>17</v>
      </c>
      <c r="D39" s="16">
        <v>819.93379912663772</v>
      </c>
      <c r="E39" s="16">
        <v>59.47074235807861</v>
      </c>
      <c r="F39" s="16">
        <f t="shared" si="0"/>
        <v>879.40454148471633</v>
      </c>
      <c r="G39" s="3"/>
      <c r="H39" s="11" t="s">
        <v>36</v>
      </c>
      <c r="I39" s="11" t="s">
        <v>115</v>
      </c>
      <c r="J39" s="23">
        <v>0</v>
      </c>
      <c r="K39" s="23">
        <v>0</v>
      </c>
      <c r="L39" s="23">
        <v>0</v>
      </c>
      <c r="M39" s="3"/>
    </row>
    <row r="40" spans="1:13" ht="15.75" thickBot="1" x14ac:dyDescent="0.3">
      <c r="A40" s="1"/>
      <c r="B40" s="11" t="s">
        <v>60</v>
      </c>
      <c r="C40" s="11" t="s">
        <v>17</v>
      </c>
      <c r="D40" s="13">
        <v>819.93379912663772</v>
      </c>
      <c r="E40" s="13">
        <v>59.47074235807861</v>
      </c>
      <c r="F40" s="13">
        <f t="shared" si="0"/>
        <v>879.40454148471633</v>
      </c>
      <c r="G40" s="3"/>
      <c r="H40" s="11" t="s">
        <v>38</v>
      </c>
      <c r="I40" s="11" t="s">
        <v>115</v>
      </c>
      <c r="J40" s="22">
        <v>0</v>
      </c>
      <c r="K40" s="22">
        <v>0</v>
      </c>
      <c r="L40" s="22">
        <v>0</v>
      </c>
      <c r="M40" s="3"/>
    </row>
    <row r="41" spans="1:13" ht="15.75" thickBot="1" x14ac:dyDescent="0.3">
      <c r="A41" s="1"/>
      <c r="B41" s="11" t="s">
        <v>61</v>
      </c>
      <c r="C41" s="11" t="s">
        <v>17</v>
      </c>
      <c r="D41" s="16">
        <v>745.38118421052627</v>
      </c>
      <c r="E41" s="16">
        <v>44.798684210526311</v>
      </c>
      <c r="F41" s="16">
        <f t="shared" si="0"/>
        <v>790.17986842105256</v>
      </c>
      <c r="G41" s="3"/>
      <c r="H41" s="28" t="s">
        <v>118</v>
      </c>
      <c r="I41" s="28"/>
      <c r="J41" s="28"/>
      <c r="K41" s="3"/>
      <c r="L41" s="3"/>
      <c r="M41" s="3"/>
    </row>
    <row r="42" spans="1:13" ht="15.75" thickBot="1" x14ac:dyDescent="0.3">
      <c r="A42" s="1"/>
      <c r="B42" s="11" t="s">
        <v>62</v>
      </c>
      <c r="C42" s="11" t="s">
        <v>17</v>
      </c>
      <c r="D42" s="13">
        <v>530</v>
      </c>
      <c r="E42" s="13">
        <v>43.436249999999994</v>
      </c>
      <c r="F42" s="13">
        <f t="shared" si="0"/>
        <v>573.43624999999997</v>
      </c>
      <c r="G42" s="3"/>
      <c r="H42" s="3"/>
      <c r="I42" s="3"/>
      <c r="J42" s="3"/>
      <c r="K42" s="3"/>
      <c r="L42" s="3"/>
      <c r="M42" s="3"/>
    </row>
    <row r="43" spans="1:13" ht="14.1" customHeight="1" thickBot="1" x14ac:dyDescent="0.3">
      <c r="A43" s="1"/>
      <c r="B43" s="11" t="s">
        <v>63</v>
      </c>
      <c r="C43" s="11" t="s">
        <v>64</v>
      </c>
      <c r="D43" s="16">
        <v>530</v>
      </c>
      <c r="E43" s="16">
        <v>40.054054054054056</v>
      </c>
      <c r="F43" s="16">
        <f t="shared" si="0"/>
        <v>570.05405405405406</v>
      </c>
      <c r="G43" s="3"/>
      <c r="H43" s="3"/>
      <c r="I43" s="3"/>
      <c r="J43" s="3"/>
      <c r="K43" s="3"/>
      <c r="L43" s="3"/>
      <c r="M43" s="3"/>
    </row>
    <row r="44" spans="1:13" ht="15.75" thickBot="1" x14ac:dyDescent="0.3">
      <c r="A44" s="1"/>
      <c r="B44" s="11" t="s">
        <v>65</v>
      </c>
      <c r="C44" s="11" t="s">
        <v>17</v>
      </c>
      <c r="D44" s="13">
        <v>813.63149999999996</v>
      </c>
      <c r="E44" s="13">
        <v>57.914999999999999</v>
      </c>
      <c r="F44" s="13">
        <f t="shared" si="0"/>
        <v>871.54649999999992</v>
      </c>
      <c r="G44" s="3"/>
      <c r="H44" s="3"/>
      <c r="I44" s="3"/>
      <c r="J44" s="3"/>
      <c r="K44" s="3"/>
      <c r="L44" s="3"/>
      <c r="M44" s="3"/>
    </row>
    <row r="45" spans="1:13" ht="15.75" thickBot="1" x14ac:dyDescent="0.3">
      <c r="A45" s="1"/>
      <c r="B45" s="11" t="s">
        <v>66</v>
      </c>
      <c r="C45" s="11" t="s">
        <v>17</v>
      </c>
      <c r="D45" s="16">
        <v>1020</v>
      </c>
      <c r="E45" s="16">
        <v>154.44</v>
      </c>
      <c r="F45" s="16">
        <f t="shared" si="0"/>
        <v>1174.44</v>
      </c>
      <c r="G45" s="3"/>
      <c r="H45" s="3"/>
      <c r="I45" s="3"/>
      <c r="J45" s="3"/>
      <c r="K45" s="3"/>
      <c r="L45" s="3"/>
      <c r="M45" s="3"/>
    </row>
    <row r="46" spans="1:13" ht="15.75" thickBot="1" x14ac:dyDescent="0.3">
      <c r="A46" s="1"/>
      <c r="B46" s="11" t="s">
        <v>67</v>
      </c>
      <c r="C46" s="11" t="s">
        <v>17</v>
      </c>
      <c r="D46" s="13">
        <v>1200</v>
      </c>
      <c r="E46" s="13">
        <v>142.56</v>
      </c>
      <c r="F46" s="13">
        <f t="shared" si="0"/>
        <v>1342.56</v>
      </c>
      <c r="G46" s="3"/>
      <c r="H46" s="3"/>
      <c r="I46" s="3"/>
      <c r="J46" s="3"/>
      <c r="K46" s="3"/>
      <c r="L46" s="3"/>
      <c r="M46" s="3"/>
    </row>
    <row r="47" spans="1:13" ht="15.75" thickBot="1" x14ac:dyDescent="0.3">
      <c r="A47" s="1"/>
      <c r="B47" s="11" t="s">
        <v>68</v>
      </c>
      <c r="C47" s="11" t="s">
        <v>17</v>
      </c>
      <c r="D47" s="16">
        <v>530</v>
      </c>
      <c r="E47" s="16">
        <v>123.55200000000001</v>
      </c>
      <c r="F47" s="16">
        <f t="shared" si="0"/>
        <v>653.55200000000002</v>
      </c>
      <c r="G47" s="3"/>
      <c r="H47" s="3"/>
      <c r="I47" s="3"/>
      <c r="J47" s="3"/>
      <c r="K47" s="3"/>
      <c r="L47" s="3"/>
      <c r="M47" s="3"/>
    </row>
    <row r="48" spans="1:13" ht="15.75" thickBot="1" x14ac:dyDescent="0.3">
      <c r="A48" s="1"/>
      <c r="B48" s="11" t="s">
        <v>69</v>
      </c>
      <c r="C48" s="11" t="s">
        <v>17</v>
      </c>
      <c r="D48" s="13">
        <v>820</v>
      </c>
      <c r="E48" s="13">
        <v>132.37714285714284</v>
      </c>
      <c r="F48" s="13">
        <f t="shared" si="0"/>
        <v>952.37714285714287</v>
      </c>
      <c r="G48" s="3"/>
      <c r="H48" s="3"/>
      <c r="I48" s="3"/>
      <c r="J48" s="3"/>
      <c r="K48" s="3"/>
      <c r="L48" s="3"/>
      <c r="M48" s="3"/>
    </row>
    <row r="49" spans="1:13" ht="15.75" thickBot="1" x14ac:dyDescent="0.3">
      <c r="A49" s="1"/>
      <c r="B49" s="11" t="s">
        <v>70</v>
      </c>
      <c r="C49" s="11" t="s">
        <v>20</v>
      </c>
      <c r="D49" s="16">
        <v>460</v>
      </c>
      <c r="E49" s="16">
        <v>84.685714285714297</v>
      </c>
      <c r="F49" s="16">
        <f t="shared" si="0"/>
        <v>544.68571428571431</v>
      </c>
      <c r="G49" s="3"/>
      <c r="H49" s="3"/>
      <c r="I49" s="3"/>
      <c r="J49" s="3"/>
      <c r="K49" s="3"/>
      <c r="L49" s="3"/>
      <c r="M49" s="3"/>
    </row>
    <row r="50" spans="1:13" ht="15.75" thickBot="1" x14ac:dyDescent="0.3">
      <c r="A50" s="1"/>
      <c r="B50" s="11" t="s">
        <v>71</v>
      </c>
      <c r="C50" s="11" t="s">
        <v>20</v>
      </c>
      <c r="D50" s="13">
        <v>397.26749999999998</v>
      </c>
      <c r="E50" s="13">
        <v>76.440000000000012</v>
      </c>
      <c r="F50" s="13">
        <f t="shared" si="0"/>
        <v>473.70749999999998</v>
      </c>
      <c r="G50" s="3"/>
      <c r="H50" s="3"/>
      <c r="I50" s="3"/>
      <c r="J50" s="3"/>
      <c r="K50" s="3"/>
      <c r="L50" s="3"/>
      <c r="M50" s="3"/>
    </row>
    <row r="51" spans="1:13" ht="15.75" thickBot="1" x14ac:dyDescent="0.3">
      <c r="A51" s="1"/>
      <c r="B51" s="11" t="s">
        <v>72</v>
      </c>
      <c r="C51" s="11" t="s">
        <v>17</v>
      </c>
      <c r="D51" s="16">
        <v>688.80937499999993</v>
      </c>
      <c r="E51" s="16">
        <v>111.14999999999999</v>
      </c>
      <c r="F51" s="16">
        <f t="shared" si="0"/>
        <v>799.95937499999991</v>
      </c>
      <c r="G51" s="3"/>
      <c r="H51" s="3"/>
      <c r="I51" s="3"/>
      <c r="J51" s="3"/>
      <c r="K51" s="3"/>
      <c r="L51" s="3"/>
      <c r="M51" s="3"/>
    </row>
    <row r="52" spans="1:13" ht="15.75" thickBot="1" x14ac:dyDescent="0.3">
      <c r="A52" s="1"/>
      <c r="B52" s="11" t="s">
        <v>73</v>
      </c>
      <c r="C52" s="11" t="s">
        <v>64</v>
      </c>
      <c r="D52" s="13">
        <v>590</v>
      </c>
      <c r="E52" s="13">
        <v>118.56</v>
      </c>
      <c r="F52" s="13">
        <f t="shared" si="0"/>
        <v>708.56</v>
      </c>
      <c r="G52" s="3"/>
      <c r="H52" s="18"/>
      <c r="I52" s="18"/>
      <c r="J52" s="25"/>
      <c r="K52" s="3"/>
      <c r="L52" s="3"/>
      <c r="M52" s="3"/>
    </row>
    <row r="53" spans="1:13" ht="15.75" thickBot="1" x14ac:dyDescent="0.3">
      <c r="A53" s="1"/>
      <c r="B53" s="11" t="s">
        <v>74</v>
      </c>
      <c r="C53" s="11" t="s">
        <v>64</v>
      </c>
      <c r="D53" s="16">
        <v>570</v>
      </c>
      <c r="E53" s="16">
        <v>111.14999999999999</v>
      </c>
      <c r="F53" s="16">
        <f t="shared" si="0"/>
        <v>681.15</v>
      </c>
      <c r="G53" s="3"/>
      <c r="H53" s="3"/>
      <c r="I53" s="3"/>
      <c r="J53" s="3"/>
      <c r="K53" s="3"/>
      <c r="L53" s="3"/>
      <c r="M53" s="3"/>
    </row>
    <row r="54" spans="1:13" ht="15.75" thickBot="1" x14ac:dyDescent="0.3">
      <c r="A54" s="1"/>
      <c r="B54" s="11" t="s">
        <v>75</v>
      </c>
      <c r="C54" s="11" t="s">
        <v>17</v>
      </c>
      <c r="D54" s="13">
        <v>617.72275862068966</v>
      </c>
      <c r="E54" s="13">
        <v>46.961379310344832</v>
      </c>
      <c r="F54" s="13">
        <f t="shared" si="0"/>
        <v>664.68413793103446</v>
      </c>
      <c r="G54" s="3"/>
      <c r="H54" s="3"/>
      <c r="I54" s="3"/>
      <c r="J54" s="3"/>
      <c r="K54" s="3"/>
      <c r="L54" s="3"/>
      <c r="M54" s="3"/>
    </row>
    <row r="55" spans="1:13" ht="15.75" thickBot="1" x14ac:dyDescent="0.3">
      <c r="A55" s="1"/>
      <c r="B55" s="11" t="s">
        <v>76</v>
      </c>
      <c r="C55" s="11" t="s">
        <v>20</v>
      </c>
      <c r="D55" s="16">
        <v>410.38274999999993</v>
      </c>
      <c r="E55" s="16">
        <v>28.372499999999999</v>
      </c>
      <c r="F55" s="16">
        <f t="shared" si="0"/>
        <v>438.75524999999993</v>
      </c>
      <c r="G55" s="3"/>
      <c r="H55" s="3"/>
      <c r="I55" s="3"/>
      <c r="J55" s="3"/>
      <c r="K55" s="3"/>
      <c r="L55" s="3"/>
      <c r="M55" s="3"/>
    </row>
    <row r="56" spans="1:13" ht="15.75" thickBot="1" x14ac:dyDescent="0.3">
      <c r="A56" s="1"/>
      <c r="B56" s="11" t="s">
        <v>77</v>
      </c>
      <c r="C56" s="11" t="s">
        <v>17</v>
      </c>
      <c r="D56" s="13">
        <v>652.97571428571416</v>
      </c>
      <c r="E56" s="13">
        <v>49.641428571428563</v>
      </c>
      <c r="F56" s="13">
        <f t="shared" si="0"/>
        <v>702.61714285714277</v>
      </c>
      <c r="G56" s="3"/>
      <c r="H56" s="28"/>
      <c r="I56" s="28"/>
      <c r="J56" s="19"/>
      <c r="K56" s="3"/>
      <c r="L56" s="3"/>
      <c r="M56" s="3"/>
    </row>
    <row r="57" spans="1:13" ht="15.75" thickBot="1" x14ac:dyDescent="0.3">
      <c r="A57" s="1"/>
      <c r="B57" s="11" t="s">
        <v>78</v>
      </c>
      <c r="C57" s="11" t="s">
        <v>17</v>
      </c>
      <c r="D57" s="16">
        <v>887.18142857142846</v>
      </c>
      <c r="E57" s="16">
        <v>45.822857142857131</v>
      </c>
      <c r="F57" s="16">
        <f t="shared" si="0"/>
        <v>933.00428571428563</v>
      </c>
      <c r="G57" s="3"/>
      <c r="H57" s="3"/>
      <c r="I57" s="3"/>
      <c r="J57" s="3"/>
      <c r="K57" s="3"/>
      <c r="L57" s="3"/>
      <c r="M57" s="3"/>
    </row>
    <row r="58" spans="1:13" ht="15.75" thickBot="1" x14ac:dyDescent="0.3">
      <c r="A58" s="1"/>
      <c r="B58" s="11" t="s">
        <v>79</v>
      </c>
      <c r="C58" s="11" t="s">
        <v>17</v>
      </c>
      <c r="D58" s="13">
        <v>1000</v>
      </c>
      <c r="E58" s="13">
        <v>45.822857142857131</v>
      </c>
      <c r="F58" s="13">
        <f t="shared" si="0"/>
        <v>1045.8228571428572</v>
      </c>
      <c r="G58" s="3"/>
      <c r="H58" s="3"/>
      <c r="I58" s="3"/>
      <c r="J58" s="3"/>
      <c r="K58" s="3"/>
      <c r="L58" s="3"/>
      <c r="M58" s="3"/>
    </row>
    <row r="59" spans="1:13" ht="15.75" thickBot="1" x14ac:dyDescent="0.3">
      <c r="A59" s="1"/>
      <c r="B59" s="11" t="s">
        <v>80</v>
      </c>
      <c r="C59" s="11" t="s">
        <v>17</v>
      </c>
      <c r="D59" s="16">
        <v>955.86479999999995</v>
      </c>
      <c r="E59" s="16">
        <v>42.768000000000001</v>
      </c>
      <c r="F59" s="16">
        <f t="shared" si="0"/>
        <v>998.63279999999997</v>
      </c>
      <c r="G59" s="3"/>
      <c r="H59" s="3"/>
      <c r="I59" s="3"/>
      <c r="J59" s="3"/>
      <c r="K59" s="3"/>
      <c r="L59" s="3"/>
      <c r="M59" s="3"/>
    </row>
    <row r="60" spans="1:13" ht="15.75" thickBot="1" x14ac:dyDescent="0.3">
      <c r="A60" s="1"/>
      <c r="B60" s="11" t="s">
        <v>81</v>
      </c>
      <c r="C60" s="11" t="s">
        <v>82</v>
      </c>
      <c r="D60" s="13">
        <v>940.2</v>
      </c>
      <c r="E60" s="13">
        <v>73.400000000000006</v>
      </c>
      <c r="F60" s="13">
        <v>1013.6</v>
      </c>
      <c r="G60" s="3"/>
      <c r="H60" s="3"/>
      <c r="I60" s="3"/>
      <c r="J60" s="3"/>
      <c r="K60" s="3"/>
      <c r="L60" s="3"/>
      <c r="M60" s="3"/>
    </row>
    <row r="61" spans="1:13" ht="15.75" thickBot="1" x14ac:dyDescent="0.3">
      <c r="A61" s="1"/>
      <c r="B61" s="11" t="s">
        <v>142</v>
      </c>
      <c r="C61" s="11" t="s">
        <v>82</v>
      </c>
      <c r="D61" s="16">
        <v>422.57368421052632</v>
      </c>
      <c r="E61" s="16">
        <v>80.526315789473671</v>
      </c>
      <c r="F61" s="16">
        <v>503.1</v>
      </c>
      <c r="G61" s="3"/>
      <c r="H61" s="3"/>
      <c r="I61" s="3"/>
      <c r="J61" s="3"/>
      <c r="K61" s="3"/>
      <c r="L61" s="3"/>
      <c r="M61" s="3"/>
    </row>
    <row r="62" spans="1:13" ht="15.75" thickBot="1" x14ac:dyDescent="0.3">
      <c r="A62" s="1"/>
      <c r="B62" s="11" t="s">
        <v>83</v>
      </c>
      <c r="C62" s="11" t="s">
        <v>82</v>
      </c>
      <c r="D62" s="13">
        <v>1442</v>
      </c>
      <c r="E62" s="13">
        <v>49.8</v>
      </c>
      <c r="F62" s="13">
        <v>1491.8</v>
      </c>
      <c r="G62" s="3"/>
      <c r="H62" s="3"/>
      <c r="I62" s="3"/>
      <c r="J62" s="3"/>
      <c r="K62" s="3"/>
      <c r="L62" s="3"/>
      <c r="M62" s="3"/>
    </row>
    <row r="63" spans="1:13" ht="15.75" thickBot="1" x14ac:dyDescent="0.3">
      <c r="A63" s="1"/>
      <c r="B63" s="11" t="s">
        <v>143</v>
      </c>
      <c r="C63" s="11" t="s">
        <v>17</v>
      </c>
      <c r="D63" s="16">
        <v>1400</v>
      </c>
      <c r="E63" s="16">
        <v>45.85846153846154</v>
      </c>
      <c r="F63" s="16">
        <f t="shared" si="0"/>
        <v>1445.8584615384616</v>
      </c>
      <c r="G63" s="3"/>
      <c r="H63" s="3"/>
      <c r="I63" s="3"/>
      <c r="J63" s="3"/>
      <c r="K63" s="3"/>
      <c r="L63" s="3"/>
      <c r="M63" s="3"/>
    </row>
    <row r="64" spans="1:13" ht="15.75" thickBot="1" x14ac:dyDescent="0.3">
      <c r="A64" s="1"/>
      <c r="B64" s="11" t="s">
        <v>85</v>
      </c>
      <c r="C64" s="11" t="s">
        <v>82</v>
      </c>
      <c r="D64" s="13">
        <v>1442</v>
      </c>
      <c r="E64" s="13">
        <v>49.8</v>
      </c>
      <c r="F64" s="13">
        <v>1491.8</v>
      </c>
      <c r="G64" s="3"/>
      <c r="H64" s="18"/>
      <c r="I64" s="18"/>
      <c r="J64" s="19"/>
      <c r="K64" s="19"/>
      <c r="L64" s="19"/>
      <c r="M64" s="3"/>
    </row>
    <row r="65" spans="1:13" ht="15.75" thickBot="1" x14ac:dyDescent="0.3">
      <c r="A65" s="1"/>
      <c r="B65" s="11" t="s">
        <v>86</v>
      </c>
      <c r="C65" s="11" t="s">
        <v>17</v>
      </c>
      <c r="D65" s="16">
        <v>1400</v>
      </c>
      <c r="E65" s="16">
        <v>48.350769230769231</v>
      </c>
      <c r="F65" s="16">
        <f t="shared" si="0"/>
        <v>1448.3507692307692</v>
      </c>
      <c r="G65" s="3"/>
      <c r="H65" s="3"/>
      <c r="I65" s="3"/>
      <c r="J65" s="3"/>
      <c r="K65" s="3"/>
      <c r="L65" s="3"/>
      <c r="M65" s="3"/>
    </row>
    <row r="66" spans="1:13" ht="15.75" thickBot="1" x14ac:dyDescent="0.3">
      <c r="A66" s="1"/>
      <c r="B66" s="11" t="s">
        <v>144</v>
      </c>
      <c r="C66" s="11" t="s">
        <v>12</v>
      </c>
      <c r="D66" s="29">
        <f t="shared" ref="D66:F101" si="1">_xlfn.IFS($C66=$O$6,P$6,$C66=$O$7,P$7,$C66=$O$8,P$8,$C66=$O$9,P$9)</f>
        <v>0</v>
      </c>
      <c r="E66" s="29">
        <f t="shared" si="1"/>
        <v>0</v>
      </c>
      <c r="F66" s="29">
        <f t="shared" si="1"/>
        <v>0</v>
      </c>
      <c r="G66" s="3"/>
      <c r="H66" s="28"/>
      <c r="I66" s="28"/>
      <c r="J66" s="19"/>
      <c r="K66" s="3"/>
      <c r="L66" s="3"/>
      <c r="M66" s="3"/>
    </row>
    <row r="67" spans="1:13" ht="15.75" thickBot="1" x14ac:dyDescent="0.3">
      <c r="A67" s="1"/>
      <c r="B67" s="11" t="s">
        <v>145</v>
      </c>
      <c r="C67" s="11" t="s">
        <v>12</v>
      </c>
      <c r="D67" s="16">
        <f t="shared" si="1"/>
        <v>0</v>
      </c>
      <c r="E67" s="16">
        <f t="shared" si="1"/>
        <v>0</v>
      </c>
      <c r="F67" s="16">
        <f t="shared" si="1"/>
        <v>0</v>
      </c>
      <c r="G67" s="3"/>
      <c r="H67" s="30"/>
      <c r="I67" s="30"/>
      <c r="J67" s="30"/>
      <c r="K67" s="3"/>
      <c r="L67" s="3"/>
      <c r="M67" s="3"/>
    </row>
    <row r="68" spans="1:13" ht="15.75" thickBot="1" x14ac:dyDescent="0.3">
      <c r="A68" s="1"/>
      <c r="B68" s="11" t="s">
        <v>146</v>
      </c>
      <c r="C68" s="11" t="s">
        <v>12</v>
      </c>
      <c r="D68" s="29">
        <f t="shared" si="1"/>
        <v>0</v>
      </c>
      <c r="E68" s="29">
        <f t="shared" si="1"/>
        <v>0</v>
      </c>
      <c r="F68" s="29">
        <f t="shared" si="1"/>
        <v>0</v>
      </c>
      <c r="G68" s="3"/>
      <c r="H68" s="18"/>
      <c r="I68" s="18"/>
      <c r="J68" s="19"/>
      <c r="K68" s="3"/>
      <c r="L68" s="3"/>
      <c r="M68" s="3"/>
    </row>
    <row r="69" spans="1:13" ht="15.75" thickBot="1" x14ac:dyDescent="0.3">
      <c r="A69" s="1"/>
      <c r="B69" s="11" t="s">
        <v>147</v>
      </c>
      <c r="C69" s="11" t="s">
        <v>12</v>
      </c>
      <c r="D69" s="16">
        <f t="shared" si="1"/>
        <v>0</v>
      </c>
      <c r="E69" s="16">
        <f t="shared" si="1"/>
        <v>0</v>
      </c>
      <c r="F69" s="16">
        <f t="shared" si="1"/>
        <v>0</v>
      </c>
      <c r="G69" s="3"/>
      <c r="H69" s="18"/>
      <c r="I69" s="18"/>
      <c r="J69" s="25"/>
      <c r="K69" s="3"/>
      <c r="L69" s="3"/>
      <c r="M69" s="3"/>
    </row>
    <row r="70" spans="1:13" ht="15.75" thickBot="1" x14ac:dyDescent="0.3">
      <c r="A70" s="1"/>
      <c r="B70" s="11" t="s">
        <v>148</v>
      </c>
      <c r="C70" s="11" t="s">
        <v>12</v>
      </c>
      <c r="D70" s="29">
        <f t="shared" si="1"/>
        <v>0</v>
      </c>
      <c r="E70" s="29">
        <f t="shared" si="1"/>
        <v>0</v>
      </c>
      <c r="F70" s="29">
        <f t="shared" si="1"/>
        <v>0</v>
      </c>
      <c r="G70" s="3"/>
      <c r="H70" s="18"/>
      <c r="I70" s="18"/>
      <c r="J70" s="19"/>
      <c r="K70" s="3"/>
      <c r="L70" s="3"/>
      <c r="M70" s="3"/>
    </row>
    <row r="71" spans="1:13" ht="15.75" thickBot="1" x14ac:dyDescent="0.3">
      <c r="A71" s="1"/>
      <c r="B71" s="11" t="s">
        <v>149</v>
      </c>
      <c r="C71" s="11" t="s">
        <v>12</v>
      </c>
      <c r="D71" s="16">
        <f t="shared" si="1"/>
        <v>0</v>
      </c>
      <c r="E71" s="16">
        <f t="shared" si="1"/>
        <v>0</v>
      </c>
      <c r="F71" s="16">
        <f t="shared" si="1"/>
        <v>0</v>
      </c>
      <c r="G71" s="3"/>
      <c r="H71" s="18"/>
      <c r="I71" s="18"/>
      <c r="J71" s="25"/>
      <c r="K71" s="3"/>
      <c r="L71" s="3"/>
      <c r="M71" s="3"/>
    </row>
    <row r="72" spans="1:13" ht="15.75" thickBot="1" x14ac:dyDescent="0.3">
      <c r="A72" s="1"/>
      <c r="B72" s="11" t="s">
        <v>150</v>
      </c>
      <c r="C72" s="11" t="s">
        <v>12</v>
      </c>
      <c r="D72" s="29">
        <f t="shared" si="1"/>
        <v>0</v>
      </c>
      <c r="E72" s="29">
        <f t="shared" si="1"/>
        <v>0</v>
      </c>
      <c r="F72" s="29">
        <f t="shared" si="1"/>
        <v>0</v>
      </c>
      <c r="G72" s="3"/>
      <c r="H72" s="18"/>
      <c r="I72" s="18"/>
      <c r="J72" s="19"/>
      <c r="K72" s="3"/>
      <c r="L72" s="3"/>
      <c r="M72" s="3"/>
    </row>
    <row r="73" spans="1:13" ht="15.75" thickBot="1" x14ac:dyDescent="0.3">
      <c r="A73" s="1"/>
      <c r="B73" s="11" t="s">
        <v>151</v>
      </c>
      <c r="C73" s="11" t="s">
        <v>12</v>
      </c>
      <c r="D73" s="16">
        <f t="shared" si="1"/>
        <v>0</v>
      </c>
      <c r="E73" s="16">
        <f t="shared" si="1"/>
        <v>0</v>
      </c>
      <c r="F73" s="16">
        <f t="shared" si="1"/>
        <v>0</v>
      </c>
      <c r="G73" s="3"/>
      <c r="H73" s="18"/>
      <c r="I73" s="18"/>
      <c r="J73" s="25"/>
      <c r="K73" s="25"/>
      <c r="L73" s="25"/>
      <c r="M73" s="3"/>
    </row>
    <row r="74" spans="1:13" ht="15.75" thickBot="1" x14ac:dyDescent="0.3">
      <c r="A74" s="1"/>
      <c r="B74" s="11" t="s">
        <v>152</v>
      </c>
      <c r="C74" s="11" t="s">
        <v>12</v>
      </c>
      <c r="D74" s="29">
        <f t="shared" si="1"/>
        <v>0</v>
      </c>
      <c r="E74" s="29">
        <f t="shared" si="1"/>
        <v>0</v>
      </c>
      <c r="F74" s="29">
        <f t="shared" si="1"/>
        <v>0</v>
      </c>
      <c r="G74" s="3"/>
      <c r="H74" s="18"/>
      <c r="I74" s="18"/>
      <c r="J74" s="19"/>
      <c r="K74" s="19"/>
      <c r="L74" s="19"/>
      <c r="M74" s="3"/>
    </row>
    <row r="75" spans="1:13" ht="15.75" thickBot="1" x14ac:dyDescent="0.3">
      <c r="A75" s="1"/>
      <c r="B75" s="11" t="s">
        <v>153</v>
      </c>
      <c r="C75" s="11" t="s">
        <v>12</v>
      </c>
      <c r="D75" s="16">
        <f t="shared" si="1"/>
        <v>0</v>
      </c>
      <c r="E75" s="16">
        <f t="shared" si="1"/>
        <v>0</v>
      </c>
      <c r="F75" s="16">
        <f t="shared" si="1"/>
        <v>0</v>
      </c>
      <c r="G75" s="3"/>
      <c r="H75" s="18"/>
      <c r="I75" s="18"/>
      <c r="J75" s="25"/>
      <c r="K75" s="25"/>
      <c r="L75" s="25"/>
      <c r="M75" s="3"/>
    </row>
    <row r="76" spans="1:13" ht="15.75" thickBot="1" x14ac:dyDescent="0.3">
      <c r="A76" s="1"/>
      <c r="B76" s="11" t="s">
        <v>154</v>
      </c>
      <c r="C76" s="11" t="s">
        <v>12</v>
      </c>
      <c r="D76" s="29">
        <f t="shared" si="1"/>
        <v>0</v>
      </c>
      <c r="E76" s="29">
        <f t="shared" si="1"/>
        <v>0</v>
      </c>
      <c r="F76" s="29">
        <f t="shared" si="1"/>
        <v>0</v>
      </c>
      <c r="G76" s="3"/>
      <c r="H76" s="18"/>
      <c r="I76" s="18"/>
      <c r="J76" s="19"/>
      <c r="K76" s="19"/>
      <c r="L76" s="19"/>
      <c r="M76" s="3"/>
    </row>
    <row r="77" spans="1:13" ht="15.75" thickBot="1" x14ac:dyDescent="0.3">
      <c r="A77" s="1"/>
      <c r="B77" s="11" t="s">
        <v>155</v>
      </c>
      <c r="C77" s="11" t="s">
        <v>12</v>
      </c>
      <c r="D77" s="16">
        <f t="shared" si="1"/>
        <v>0</v>
      </c>
      <c r="E77" s="16">
        <f t="shared" si="1"/>
        <v>0</v>
      </c>
      <c r="F77" s="16">
        <f t="shared" si="1"/>
        <v>0</v>
      </c>
      <c r="G77" s="3"/>
      <c r="H77" s="18"/>
      <c r="I77" s="18"/>
      <c r="J77" s="25"/>
      <c r="K77" s="25"/>
      <c r="L77" s="25"/>
      <c r="M77" s="3"/>
    </row>
    <row r="78" spans="1:13" ht="15.75" thickBot="1" x14ac:dyDescent="0.3">
      <c r="A78" s="1"/>
      <c r="B78" s="11" t="s">
        <v>156</v>
      </c>
      <c r="C78" s="11" t="s">
        <v>12</v>
      </c>
      <c r="D78" s="29">
        <f t="shared" si="1"/>
        <v>0</v>
      </c>
      <c r="E78" s="29">
        <f t="shared" si="1"/>
        <v>0</v>
      </c>
      <c r="F78" s="29">
        <f t="shared" si="1"/>
        <v>0</v>
      </c>
      <c r="G78" s="3"/>
      <c r="H78" s="18"/>
      <c r="I78" s="18"/>
      <c r="J78" s="19"/>
      <c r="K78" s="19"/>
      <c r="L78" s="19"/>
      <c r="M78" s="3"/>
    </row>
    <row r="79" spans="1:13" ht="15.75" thickBot="1" x14ac:dyDescent="0.3">
      <c r="A79" s="1"/>
      <c r="B79" s="11" t="s">
        <v>157</v>
      </c>
      <c r="C79" s="11" t="s">
        <v>12</v>
      </c>
      <c r="D79" s="16">
        <f t="shared" si="1"/>
        <v>0</v>
      </c>
      <c r="E79" s="16">
        <f t="shared" si="1"/>
        <v>0</v>
      </c>
      <c r="F79" s="16">
        <f t="shared" si="1"/>
        <v>0</v>
      </c>
      <c r="G79" s="3"/>
      <c r="H79" s="18"/>
      <c r="I79" s="18"/>
      <c r="J79" s="19"/>
      <c r="K79" s="19"/>
      <c r="L79" s="19"/>
      <c r="M79" s="3"/>
    </row>
    <row r="80" spans="1:13" ht="15.75" thickBot="1" x14ac:dyDescent="0.3">
      <c r="A80" s="1"/>
      <c r="B80" s="11" t="s">
        <v>158</v>
      </c>
      <c r="C80" s="11" t="s">
        <v>12</v>
      </c>
      <c r="D80" s="29">
        <f t="shared" si="1"/>
        <v>0</v>
      </c>
      <c r="E80" s="29">
        <f t="shared" si="1"/>
        <v>0</v>
      </c>
      <c r="F80" s="29">
        <f t="shared" si="1"/>
        <v>0</v>
      </c>
      <c r="G80" s="3"/>
      <c r="H80" s="18"/>
      <c r="I80" s="18"/>
      <c r="J80" s="19"/>
      <c r="K80" s="19"/>
      <c r="L80" s="19"/>
      <c r="M80" s="3"/>
    </row>
    <row r="81" spans="1:13" ht="15.75" thickBot="1" x14ac:dyDescent="0.3">
      <c r="A81" s="1"/>
      <c r="B81" s="11" t="s">
        <v>159</v>
      </c>
      <c r="C81" s="11" t="s">
        <v>12</v>
      </c>
      <c r="D81" s="16">
        <f t="shared" si="1"/>
        <v>0</v>
      </c>
      <c r="E81" s="16">
        <f t="shared" si="1"/>
        <v>0</v>
      </c>
      <c r="F81" s="16">
        <f t="shared" si="1"/>
        <v>0</v>
      </c>
      <c r="G81" s="3"/>
      <c r="H81" s="18"/>
      <c r="I81" s="18"/>
      <c r="J81" s="19"/>
      <c r="K81" s="19"/>
      <c r="L81" s="19"/>
      <c r="M81" s="3"/>
    </row>
    <row r="82" spans="1:13" ht="15.75" thickBot="1" x14ac:dyDescent="0.3">
      <c r="A82" s="1"/>
      <c r="B82" s="11" t="s">
        <v>160</v>
      </c>
      <c r="C82" s="11" t="s">
        <v>12</v>
      </c>
      <c r="D82" s="29">
        <f t="shared" si="1"/>
        <v>0</v>
      </c>
      <c r="E82" s="29">
        <f t="shared" si="1"/>
        <v>0</v>
      </c>
      <c r="F82" s="29">
        <f t="shared" si="1"/>
        <v>0</v>
      </c>
      <c r="G82" s="3"/>
      <c r="H82" s="18"/>
      <c r="I82" s="18"/>
      <c r="J82" s="19"/>
      <c r="K82" s="19"/>
      <c r="L82" s="19"/>
      <c r="M82" s="3"/>
    </row>
    <row r="83" spans="1:13" ht="15.75" thickBot="1" x14ac:dyDescent="0.3">
      <c r="A83" s="1"/>
      <c r="B83" s="11" t="s">
        <v>161</v>
      </c>
      <c r="C83" s="11" t="s">
        <v>12</v>
      </c>
      <c r="D83" s="16">
        <f t="shared" si="1"/>
        <v>0</v>
      </c>
      <c r="E83" s="16">
        <f t="shared" si="1"/>
        <v>0</v>
      </c>
      <c r="F83" s="16">
        <f t="shared" si="1"/>
        <v>0</v>
      </c>
      <c r="G83" s="3"/>
      <c r="H83" s="18"/>
      <c r="I83" s="18"/>
      <c r="J83" s="19"/>
      <c r="K83" s="19"/>
      <c r="L83" s="19"/>
      <c r="M83" s="3"/>
    </row>
    <row r="84" spans="1:13" ht="15.75" thickBot="1" x14ac:dyDescent="0.3">
      <c r="A84" s="1"/>
      <c r="B84" s="11" t="s">
        <v>162</v>
      </c>
      <c r="C84" s="11" t="s">
        <v>12</v>
      </c>
      <c r="D84" s="29">
        <f t="shared" si="1"/>
        <v>0</v>
      </c>
      <c r="E84" s="29">
        <f t="shared" si="1"/>
        <v>0</v>
      </c>
      <c r="F84" s="29">
        <f t="shared" si="1"/>
        <v>0</v>
      </c>
      <c r="G84" s="3"/>
      <c r="H84" s="18"/>
      <c r="I84" s="18"/>
      <c r="J84" s="19"/>
      <c r="K84" s="19"/>
      <c r="L84" s="19"/>
      <c r="M84" s="3"/>
    </row>
    <row r="85" spans="1:13" ht="15.75" thickBot="1" x14ac:dyDescent="0.3">
      <c r="A85" s="1"/>
      <c r="B85" s="11" t="s">
        <v>163</v>
      </c>
      <c r="C85" s="11" t="s">
        <v>12</v>
      </c>
      <c r="D85" s="16">
        <f t="shared" si="1"/>
        <v>0</v>
      </c>
      <c r="E85" s="16">
        <f t="shared" si="1"/>
        <v>0</v>
      </c>
      <c r="F85" s="16">
        <f t="shared" si="1"/>
        <v>0</v>
      </c>
      <c r="G85" s="3"/>
      <c r="H85" s="18"/>
      <c r="I85" s="18"/>
      <c r="J85" s="19"/>
      <c r="K85" s="19"/>
      <c r="L85" s="19"/>
      <c r="M85" s="3"/>
    </row>
    <row r="86" spans="1:13" ht="15.75" thickBot="1" x14ac:dyDescent="0.3">
      <c r="A86" s="1"/>
      <c r="B86" s="11" t="s">
        <v>164</v>
      </c>
      <c r="C86" s="11" t="s">
        <v>12</v>
      </c>
      <c r="D86" s="29">
        <f t="shared" si="1"/>
        <v>0</v>
      </c>
      <c r="E86" s="29">
        <f t="shared" si="1"/>
        <v>0</v>
      </c>
      <c r="F86" s="29">
        <f t="shared" si="1"/>
        <v>0</v>
      </c>
      <c r="G86" s="3"/>
      <c r="H86" s="18"/>
      <c r="I86" s="18"/>
      <c r="J86" s="19"/>
      <c r="K86" s="19"/>
      <c r="L86" s="19"/>
      <c r="M86" s="3"/>
    </row>
    <row r="87" spans="1:13" ht="15.75" thickBot="1" x14ac:dyDescent="0.3">
      <c r="A87" s="1"/>
      <c r="B87" s="11" t="s">
        <v>165</v>
      </c>
      <c r="C87" s="11" t="s">
        <v>12</v>
      </c>
      <c r="D87" s="16">
        <f t="shared" si="1"/>
        <v>0</v>
      </c>
      <c r="E87" s="16">
        <f t="shared" si="1"/>
        <v>0</v>
      </c>
      <c r="F87" s="16">
        <f t="shared" si="1"/>
        <v>0</v>
      </c>
      <c r="G87" s="3"/>
      <c r="H87" s="18"/>
      <c r="I87" s="18"/>
      <c r="J87" s="19"/>
      <c r="K87" s="19"/>
      <c r="L87" s="19"/>
      <c r="M87" s="3"/>
    </row>
    <row r="88" spans="1:13" ht="15.75" thickBot="1" x14ac:dyDescent="0.3">
      <c r="A88" s="1"/>
      <c r="B88" s="11" t="s">
        <v>166</v>
      </c>
      <c r="C88" s="11" t="s">
        <v>12</v>
      </c>
      <c r="D88" s="29">
        <f t="shared" si="1"/>
        <v>0</v>
      </c>
      <c r="E88" s="29">
        <f t="shared" si="1"/>
        <v>0</v>
      </c>
      <c r="F88" s="29">
        <f t="shared" si="1"/>
        <v>0</v>
      </c>
      <c r="G88" s="3"/>
      <c r="H88" s="18"/>
      <c r="I88" s="18"/>
      <c r="J88" s="19"/>
      <c r="K88" s="19"/>
      <c r="L88" s="19"/>
      <c r="M88" s="3"/>
    </row>
    <row r="89" spans="1:13" ht="15.75" thickBot="1" x14ac:dyDescent="0.3">
      <c r="A89" s="1"/>
      <c r="B89" s="11" t="s">
        <v>167</v>
      </c>
      <c r="C89" s="11" t="s">
        <v>12</v>
      </c>
      <c r="D89" s="16">
        <f t="shared" si="1"/>
        <v>0</v>
      </c>
      <c r="E89" s="16">
        <f t="shared" si="1"/>
        <v>0</v>
      </c>
      <c r="F89" s="16">
        <f t="shared" si="1"/>
        <v>0</v>
      </c>
      <c r="G89" s="3"/>
      <c r="H89" s="18"/>
      <c r="I89" s="18"/>
      <c r="J89" s="19"/>
      <c r="K89" s="19"/>
      <c r="L89" s="19"/>
      <c r="M89" s="3"/>
    </row>
    <row r="90" spans="1:13" ht="15.75" thickBot="1" x14ac:dyDescent="0.3">
      <c r="A90" s="1"/>
      <c r="B90" s="11" t="s">
        <v>168</v>
      </c>
      <c r="C90" s="11" t="s">
        <v>12</v>
      </c>
      <c r="D90" s="29">
        <f t="shared" si="1"/>
        <v>0</v>
      </c>
      <c r="E90" s="29">
        <f t="shared" si="1"/>
        <v>0</v>
      </c>
      <c r="F90" s="29">
        <f t="shared" si="1"/>
        <v>0</v>
      </c>
      <c r="G90" s="3"/>
      <c r="H90" s="18"/>
      <c r="I90" s="18"/>
      <c r="J90" s="19"/>
      <c r="K90" s="19"/>
      <c r="L90" s="19"/>
      <c r="M90" s="3"/>
    </row>
    <row r="91" spans="1:13" ht="15.75" thickBot="1" x14ac:dyDescent="0.3">
      <c r="A91" s="1"/>
      <c r="B91" s="11" t="s">
        <v>169</v>
      </c>
      <c r="C91" s="11" t="s">
        <v>12</v>
      </c>
      <c r="D91" s="16">
        <f t="shared" si="1"/>
        <v>0</v>
      </c>
      <c r="E91" s="16">
        <f t="shared" si="1"/>
        <v>0</v>
      </c>
      <c r="F91" s="16">
        <f t="shared" si="1"/>
        <v>0</v>
      </c>
      <c r="G91" s="3"/>
      <c r="H91" s="18"/>
      <c r="I91" s="18"/>
      <c r="J91" s="19"/>
      <c r="K91" s="19"/>
      <c r="L91" s="19"/>
      <c r="M91" s="3"/>
    </row>
    <row r="92" spans="1:13" ht="15.75" thickBot="1" x14ac:dyDescent="0.3">
      <c r="A92" s="1"/>
      <c r="B92" s="11" t="s">
        <v>170</v>
      </c>
      <c r="C92" s="11" t="s">
        <v>12</v>
      </c>
      <c r="D92" s="29">
        <f t="shared" si="1"/>
        <v>0</v>
      </c>
      <c r="E92" s="29">
        <f t="shared" si="1"/>
        <v>0</v>
      </c>
      <c r="F92" s="29">
        <f t="shared" si="1"/>
        <v>0</v>
      </c>
      <c r="G92" s="3"/>
      <c r="H92" s="18"/>
      <c r="I92" s="18"/>
      <c r="J92" s="19"/>
      <c r="K92" s="19"/>
      <c r="L92" s="19"/>
      <c r="M92" s="3"/>
    </row>
    <row r="93" spans="1:13" ht="15.75" thickBot="1" x14ac:dyDescent="0.3">
      <c r="A93" s="1"/>
      <c r="B93" s="11" t="s">
        <v>171</v>
      </c>
      <c r="C93" s="11" t="s">
        <v>12</v>
      </c>
      <c r="D93" s="16">
        <f t="shared" si="1"/>
        <v>0</v>
      </c>
      <c r="E93" s="16">
        <f t="shared" si="1"/>
        <v>0</v>
      </c>
      <c r="F93" s="16">
        <f t="shared" si="1"/>
        <v>0</v>
      </c>
      <c r="G93" s="3"/>
      <c r="H93" s="18"/>
      <c r="I93" s="18"/>
      <c r="J93" s="19"/>
      <c r="K93" s="19"/>
      <c r="L93" s="19"/>
      <c r="M93" s="3"/>
    </row>
    <row r="94" spans="1:13" ht="15.75" thickBot="1" x14ac:dyDescent="0.3">
      <c r="A94" s="1"/>
      <c r="B94" s="11" t="s">
        <v>172</v>
      </c>
      <c r="C94" s="11" t="s">
        <v>12</v>
      </c>
      <c r="D94" s="29">
        <f t="shared" si="1"/>
        <v>0</v>
      </c>
      <c r="E94" s="29">
        <f t="shared" si="1"/>
        <v>0</v>
      </c>
      <c r="F94" s="29">
        <f t="shared" si="1"/>
        <v>0</v>
      </c>
      <c r="G94" s="3"/>
      <c r="H94" s="18"/>
      <c r="I94" s="18"/>
      <c r="J94" s="19"/>
      <c r="K94" s="19"/>
      <c r="L94" s="19"/>
      <c r="M94" s="3"/>
    </row>
    <row r="95" spans="1:13" ht="15.75" thickBot="1" x14ac:dyDescent="0.3">
      <c r="A95" s="1"/>
      <c r="B95" s="11" t="s">
        <v>173</v>
      </c>
      <c r="C95" s="11" t="s">
        <v>12</v>
      </c>
      <c r="D95" s="16">
        <f t="shared" si="1"/>
        <v>0</v>
      </c>
      <c r="E95" s="16">
        <f t="shared" si="1"/>
        <v>0</v>
      </c>
      <c r="F95" s="16">
        <f t="shared" si="1"/>
        <v>0</v>
      </c>
      <c r="G95" s="3"/>
      <c r="H95" s="18"/>
      <c r="I95" s="18"/>
      <c r="J95" s="19"/>
      <c r="K95" s="19"/>
      <c r="L95" s="19"/>
      <c r="M95" s="3"/>
    </row>
    <row r="96" spans="1:13" ht="15.75" thickBot="1" x14ac:dyDescent="0.3">
      <c r="A96" s="1"/>
      <c r="B96" s="11" t="s">
        <v>174</v>
      </c>
      <c r="C96" s="11" t="s">
        <v>12</v>
      </c>
      <c r="D96" s="29">
        <f t="shared" si="1"/>
        <v>0</v>
      </c>
      <c r="E96" s="29">
        <f t="shared" si="1"/>
        <v>0</v>
      </c>
      <c r="F96" s="29">
        <f t="shared" si="1"/>
        <v>0</v>
      </c>
      <c r="G96" s="3"/>
      <c r="H96" s="18"/>
      <c r="I96" s="18"/>
      <c r="J96" s="19"/>
      <c r="K96" s="19"/>
      <c r="L96" s="19"/>
      <c r="M96" s="3"/>
    </row>
    <row r="97" spans="1:13" ht="15.75" thickBot="1" x14ac:dyDescent="0.3">
      <c r="A97" s="1"/>
      <c r="B97" s="11" t="s">
        <v>175</v>
      </c>
      <c r="C97" s="11" t="s">
        <v>12</v>
      </c>
      <c r="D97" s="16">
        <f t="shared" si="1"/>
        <v>0</v>
      </c>
      <c r="E97" s="16">
        <f t="shared" si="1"/>
        <v>0</v>
      </c>
      <c r="F97" s="16">
        <f t="shared" si="1"/>
        <v>0</v>
      </c>
      <c r="G97" s="1"/>
      <c r="H97" s="18"/>
      <c r="I97" s="18"/>
      <c r="J97" s="19"/>
      <c r="K97" s="19"/>
      <c r="L97" s="19"/>
      <c r="M97" s="3"/>
    </row>
    <row r="98" spans="1:13" ht="15.75" thickBot="1" x14ac:dyDescent="0.3">
      <c r="A98" s="1"/>
      <c r="B98" s="11" t="s">
        <v>176</v>
      </c>
      <c r="C98" s="11" t="s">
        <v>12</v>
      </c>
      <c r="D98" s="29">
        <f t="shared" si="1"/>
        <v>0</v>
      </c>
      <c r="E98" s="29">
        <f t="shared" si="1"/>
        <v>0</v>
      </c>
      <c r="F98" s="29">
        <f t="shared" si="1"/>
        <v>0</v>
      </c>
      <c r="G98" s="3"/>
      <c r="H98" s="18"/>
      <c r="I98" s="18"/>
      <c r="J98" s="19"/>
      <c r="K98" s="19"/>
      <c r="L98" s="19"/>
      <c r="M98" s="3"/>
    </row>
    <row r="99" spans="1:13" ht="15.75" thickBot="1" x14ac:dyDescent="0.3">
      <c r="A99" s="1"/>
      <c r="B99" s="11" t="s">
        <v>177</v>
      </c>
      <c r="C99" s="11" t="s">
        <v>15</v>
      </c>
      <c r="D99" s="16">
        <f t="shared" si="1"/>
        <v>0</v>
      </c>
      <c r="E99" s="16">
        <f t="shared" si="1"/>
        <v>0</v>
      </c>
      <c r="F99" s="16">
        <f t="shared" si="1"/>
        <v>0</v>
      </c>
      <c r="G99" s="3"/>
      <c r="H99" s="18"/>
      <c r="I99" s="18"/>
      <c r="J99" s="19"/>
      <c r="K99" s="19"/>
      <c r="L99" s="19"/>
      <c r="M99" s="3"/>
    </row>
    <row r="100" spans="1:13" ht="15.75" thickBot="1" x14ac:dyDescent="0.3">
      <c r="A100" s="1"/>
      <c r="B100" s="11" t="s">
        <v>178</v>
      </c>
      <c r="C100" s="11" t="s">
        <v>15</v>
      </c>
      <c r="D100" s="29">
        <f t="shared" si="1"/>
        <v>0</v>
      </c>
      <c r="E100" s="29">
        <f t="shared" si="1"/>
        <v>0</v>
      </c>
      <c r="F100" s="29">
        <f t="shared" si="1"/>
        <v>0</v>
      </c>
      <c r="G100" s="3"/>
      <c r="H100" s="18"/>
      <c r="I100" s="18"/>
      <c r="J100" s="19"/>
      <c r="K100" s="19"/>
      <c r="L100" s="19"/>
      <c r="M100" s="3"/>
    </row>
    <row r="101" spans="1:13" ht="15.75" thickBot="1" x14ac:dyDescent="0.3">
      <c r="A101" s="1"/>
      <c r="B101" s="11" t="s">
        <v>179</v>
      </c>
      <c r="C101" s="11" t="s">
        <v>15</v>
      </c>
      <c r="D101" s="16">
        <f t="shared" si="1"/>
        <v>0</v>
      </c>
      <c r="E101" s="16">
        <f t="shared" si="1"/>
        <v>0</v>
      </c>
      <c r="F101" s="16">
        <f t="shared" si="1"/>
        <v>0</v>
      </c>
      <c r="G101" s="3"/>
      <c r="H101" s="18"/>
      <c r="I101" s="18"/>
      <c r="J101" s="19"/>
      <c r="K101" s="19"/>
      <c r="L101" s="19"/>
      <c r="M101" s="3"/>
    </row>
    <row r="102" spans="1:13" ht="15.75" thickBot="1" x14ac:dyDescent="0.3">
      <c r="A102" s="1"/>
      <c r="B102" s="11" t="s">
        <v>180</v>
      </c>
      <c r="C102" s="11" t="s">
        <v>15</v>
      </c>
      <c r="D102" s="29">
        <v>0</v>
      </c>
      <c r="E102" s="29">
        <v>0</v>
      </c>
      <c r="F102" s="29">
        <v>0</v>
      </c>
      <c r="G102" s="3"/>
      <c r="H102" s="18"/>
      <c r="I102" s="18"/>
      <c r="J102" s="19"/>
      <c r="K102" s="19"/>
      <c r="L102" s="19"/>
      <c r="M102" s="3"/>
    </row>
    <row r="103" spans="1:13" ht="15.75" thickBot="1" x14ac:dyDescent="0.3">
      <c r="A103" s="1"/>
      <c r="B103" s="11" t="s">
        <v>181</v>
      </c>
      <c r="C103" s="11" t="s">
        <v>15</v>
      </c>
      <c r="D103" s="16">
        <v>0</v>
      </c>
      <c r="E103" s="16">
        <v>0</v>
      </c>
      <c r="F103" s="16">
        <v>0</v>
      </c>
      <c r="G103" s="3"/>
      <c r="H103" s="18"/>
      <c r="I103" s="18"/>
      <c r="J103" s="19"/>
      <c r="K103" s="19"/>
      <c r="L103" s="19"/>
      <c r="M103" s="3"/>
    </row>
    <row r="104" spans="1:13" ht="15.75" thickBot="1" x14ac:dyDescent="0.3">
      <c r="A104" s="1"/>
      <c r="B104" s="11" t="s">
        <v>182</v>
      </c>
      <c r="C104" s="11" t="s">
        <v>15</v>
      </c>
      <c r="D104" s="29">
        <f t="shared" ref="D104:F135" si="2">_xlfn.IFS($C104=$O$6,P$6,$C104=$O$7,P$7,$C104=$O$8,P$8,$C104=$O$9,P$9)</f>
        <v>0</v>
      </c>
      <c r="E104" s="29">
        <f t="shared" si="2"/>
        <v>0</v>
      </c>
      <c r="F104" s="29">
        <f t="shared" si="2"/>
        <v>0</v>
      </c>
      <c r="G104" s="3"/>
      <c r="H104" s="18"/>
      <c r="I104" s="18"/>
      <c r="J104" s="19"/>
      <c r="K104" s="19"/>
      <c r="L104" s="19"/>
      <c r="M104" s="3"/>
    </row>
    <row r="105" spans="1:13" ht="15.75" thickBot="1" x14ac:dyDescent="0.3">
      <c r="A105" s="1"/>
      <c r="B105" s="11" t="s">
        <v>183</v>
      </c>
      <c r="C105" s="11" t="s">
        <v>15</v>
      </c>
      <c r="D105" s="16">
        <f t="shared" si="2"/>
        <v>0</v>
      </c>
      <c r="E105" s="16">
        <f t="shared" si="2"/>
        <v>0</v>
      </c>
      <c r="F105" s="16">
        <f t="shared" si="2"/>
        <v>0</v>
      </c>
      <c r="G105" s="3"/>
      <c r="H105" s="18"/>
      <c r="I105" s="18"/>
      <c r="J105" s="19"/>
      <c r="K105" s="19"/>
      <c r="L105" s="19"/>
      <c r="M105" s="3"/>
    </row>
    <row r="106" spans="1:13" ht="15.75" thickBot="1" x14ac:dyDescent="0.3">
      <c r="A106" s="1"/>
      <c r="B106" s="11" t="s">
        <v>184</v>
      </c>
      <c r="C106" s="11" t="s">
        <v>15</v>
      </c>
      <c r="D106" s="29">
        <f t="shared" si="2"/>
        <v>0</v>
      </c>
      <c r="E106" s="29">
        <f t="shared" si="2"/>
        <v>0</v>
      </c>
      <c r="F106" s="29">
        <f t="shared" si="2"/>
        <v>0</v>
      </c>
      <c r="G106" s="3"/>
      <c r="H106" s="18"/>
      <c r="I106" s="18"/>
      <c r="J106" s="19"/>
      <c r="K106" s="19"/>
      <c r="L106" s="19"/>
      <c r="M106" s="3"/>
    </row>
    <row r="107" spans="1:13" ht="15.75" thickBot="1" x14ac:dyDescent="0.3">
      <c r="A107" s="1"/>
      <c r="B107" s="11" t="s">
        <v>185</v>
      </c>
      <c r="C107" s="11" t="s">
        <v>15</v>
      </c>
      <c r="D107" s="16">
        <f t="shared" si="2"/>
        <v>0</v>
      </c>
      <c r="E107" s="16">
        <f t="shared" si="2"/>
        <v>0</v>
      </c>
      <c r="F107" s="16">
        <f t="shared" si="2"/>
        <v>0</v>
      </c>
      <c r="G107" s="3"/>
      <c r="H107" s="18"/>
      <c r="I107" s="18"/>
      <c r="J107" s="19"/>
      <c r="K107" s="19"/>
      <c r="L107" s="19"/>
      <c r="M107" s="3"/>
    </row>
    <row r="108" spans="1:13" ht="15.75" thickBot="1" x14ac:dyDescent="0.3">
      <c r="A108" s="1"/>
      <c r="B108" s="11" t="s">
        <v>186</v>
      </c>
      <c r="C108" s="11" t="s">
        <v>15</v>
      </c>
      <c r="D108" s="29">
        <f t="shared" si="2"/>
        <v>0</v>
      </c>
      <c r="E108" s="29">
        <f t="shared" si="2"/>
        <v>0</v>
      </c>
      <c r="F108" s="29">
        <f t="shared" si="2"/>
        <v>0</v>
      </c>
      <c r="G108" s="3"/>
      <c r="H108" s="18"/>
      <c r="I108" s="18"/>
      <c r="J108" s="19"/>
      <c r="K108" s="19"/>
      <c r="L108" s="19"/>
      <c r="M108" s="3"/>
    </row>
    <row r="109" spans="1:13" ht="15.75" thickBot="1" x14ac:dyDescent="0.3">
      <c r="A109" s="1"/>
      <c r="B109" s="11" t="s">
        <v>187</v>
      </c>
      <c r="C109" s="11" t="s">
        <v>15</v>
      </c>
      <c r="D109" s="16">
        <f t="shared" si="2"/>
        <v>0</v>
      </c>
      <c r="E109" s="16">
        <f t="shared" si="2"/>
        <v>0</v>
      </c>
      <c r="F109" s="16">
        <f t="shared" si="2"/>
        <v>0</v>
      </c>
      <c r="G109" s="3"/>
      <c r="H109" s="18"/>
      <c r="I109" s="18"/>
      <c r="J109" s="19"/>
      <c r="K109" s="19"/>
      <c r="L109" s="19"/>
      <c r="M109" s="3"/>
    </row>
    <row r="110" spans="1:13" ht="15.75" thickBot="1" x14ac:dyDescent="0.3">
      <c r="A110" s="1"/>
      <c r="B110" s="11" t="s">
        <v>188</v>
      </c>
      <c r="C110" s="11" t="s">
        <v>15</v>
      </c>
      <c r="D110" s="29">
        <f t="shared" si="2"/>
        <v>0</v>
      </c>
      <c r="E110" s="29">
        <f t="shared" si="2"/>
        <v>0</v>
      </c>
      <c r="F110" s="29">
        <f t="shared" si="2"/>
        <v>0</v>
      </c>
      <c r="G110" s="3"/>
      <c r="H110" s="18"/>
      <c r="I110" s="18"/>
      <c r="J110" s="19"/>
      <c r="K110" s="19"/>
      <c r="L110" s="19"/>
      <c r="M110" s="3"/>
    </row>
    <row r="111" spans="1:13" ht="15.75" thickBot="1" x14ac:dyDescent="0.3">
      <c r="A111" s="1"/>
      <c r="B111" s="11" t="s">
        <v>189</v>
      </c>
      <c r="C111" s="11" t="s">
        <v>15</v>
      </c>
      <c r="D111" s="16">
        <f t="shared" si="2"/>
        <v>0</v>
      </c>
      <c r="E111" s="16">
        <f t="shared" si="2"/>
        <v>0</v>
      </c>
      <c r="F111" s="16">
        <f t="shared" si="2"/>
        <v>0</v>
      </c>
      <c r="G111" s="3"/>
      <c r="H111" s="18"/>
      <c r="I111" s="18"/>
      <c r="J111" s="19"/>
      <c r="K111" s="19"/>
      <c r="L111" s="19"/>
      <c r="M111" s="3"/>
    </row>
    <row r="112" spans="1:13" ht="15.75" thickBot="1" x14ac:dyDescent="0.3">
      <c r="A112" s="1"/>
      <c r="B112" s="11" t="s">
        <v>190</v>
      </c>
      <c r="C112" s="11" t="s">
        <v>15</v>
      </c>
      <c r="D112" s="29">
        <f t="shared" si="2"/>
        <v>0</v>
      </c>
      <c r="E112" s="29">
        <f t="shared" si="2"/>
        <v>0</v>
      </c>
      <c r="F112" s="29">
        <f t="shared" si="2"/>
        <v>0</v>
      </c>
      <c r="G112" s="3"/>
      <c r="H112" s="18"/>
      <c r="I112" s="18"/>
      <c r="J112" s="19"/>
      <c r="K112" s="19"/>
      <c r="L112" s="19"/>
      <c r="M112" s="3"/>
    </row>
    <row r="113" spans="1:13" ht="15.75" thickBot="1" x14ac:dyDescent="0.3">
      <c r="A113" s="1"/>
      <c r="B113" s="11" t="s">
        <v>191</v>
      </c>
      <c r="C113" s="11" t="s">
        <v>15</v>
      </c>
      <c r="D113" s="16">
        <f t="shared" si="2"/>
        <v>0</v>
      </c>
      <c r="E113" s="16">
        <f t="shared" si="2"/>
        <v>0</v>
      </c>
      <c r="F113" s="16">
        <f t="shared" si="2"/>
        <v>0</v>
      </c>
      <c r="G113" s="3"/>
      <c r="H113" s="18"/>
      <c r="I113" s="18"/>
      <c r="J113" s="19"/>
      <c r="K113" s="19"/>
      <c r="L113" s="19"/>
      <c r="M113" s="3"/>
    </row>
    <row r="114" spans="1:13" ht="15.75" thickBot="1" x14ac:dyDescent="0.3">
      <c r="A114" s="1"/>
      <c r="B114" s="11" t="s">
        <v>192</v>
      </c>
      <c r="C114" s="11" t="s">
        <v>15</v>
      </c>
      <c r="D114" s="29">
        <f t="shared" si="2"/>
        <v>0</v>
      </c>
      <c r="E114" s="29">
        <f t="shared" si="2"/>
        <v>0</v>
      </c>
      <c r="F114" s="29">
        <f t="shared" si="2"/>
        <v>0</v>
      </c>
      <c r="G114" s="3"/>
      <c r="H114" s="18"/>
      <c r="I114" s="18"/>
      <c r="J114" s="19"/>
      <c r="K114" s="19"/>
      <c r="L114" s="19"/>
      <c r="M114" s="3"/>
    </row>
    <row r="115" spans="1:13" ht="15.75" thickBot="1" x14ac:dyDescent="0.3">
      <c r="A115" s="1"/>
      <c r="B115" s="11" t="s">
        <v>193</v>
      </c>
      <c r="C115" s="11" t="s">
        <v>15</v>
      </c>
      <c r="D115" s="16">
        <f t="shared" si="2"/>
        <v>0</v>
      </c>
      <c r="E115" s="16">
        <f t="shared" si="2"/>
        <v>0</v>
      </c>
      <c r="F115" s="16">
        <f t="shared" si="2"/>
        <v>0</v>
      </c>
      <c r="G115" s="3"/>
      <c r="H115" s="18"/>
      <c r="I115" s="18"/>
      <c r="J115" s="19"/>
      <c r="K115" s="19"/>
      <c r="L115" s="19"/>
      <c r="M115" s="3"/>
    </row>
    <row r="116" spans="1:13" ht="15.75" thickBot="1" x14ac:dyDescent="0.3">
      <c r="A116" s="1"/>
      <c r="B116" s="11" t="s">
        <v>194</v>
      </c>
      <c r="C116" s="11" t="s">
        <v>15</v>
      </c>
      <c r="D116" s="29">
        <f t="shared" si="2"/>
        <v>0</v>
      </c>
      <c r="E116" s="29">
        <f t="shared" si="2"/>
        <v>0</v>
      </c>
      <c r="F116" s="29">
        <f t="shared" si="2"/>
        <v>0</v>
      </c>
      <c r="G116" s="3"/>
      <c r="H116" s="18"/>
      <c r="I116" s="18"/>
      <c r="J116" s="19"/>
      <c r="K116" s="19"/>
      <c r="L116" s="19"/>
      <c r="M116" s="3"/>
    </row>
    <row r="117" spans="1:13" ht="15.75" thickBot="1" x14ac:dyDescent="0.3">
      <c r="A117" s="1"/>
      <c r="B117" s="11" t="s">
        <v>195</v>
      </c>
      <c r="C117" s="11" t="s">
        <v>15</v>
      </c>
      <c r="D117" s="16">
        <f t="shared" si="2"/>
        <v>0</v>
      </c>
      <c r="E117" s="16">
        <f t="shared" si="2"/>
        <v>0</v>
      </c>
      <c r="F117" s="16">
        <f t="shared" si="2"/>
        <v>0</v>
      </c>
      <c r="G117" s="3"/>
      <c r="H117" s="18"/>
      <c r="I117" s="18"/>
      <c r="J117" s="19"/>
      <c r="K117" s="19"/>
      <c r="L117" s="19"/>
      <c r="M117" s="3"/>
    </row>
    <row r="118" spans="1:13" ht="15.75" thickBot="1" x14ac:dyDescent="0.3">
      <c r="A118" s="1"/>
      <c r="B118" s="11" t="s">
        <v>196</v>
      </c>
      <c r="C118" s="11" t="s">
        <v>15</v>
      </c>
      <c r="D118" s="29">
        <f t="shared" si="2"/>
        <v>0</v>
      </c>
      <c r="E118" s="29">
        <f t="shared" si="2"/>
        <v>0</v>
      </c>
      <c r="F118" s="29">
        <f t="shared" si="2"/>
        <v>0</v>
      </c>
      <c r="G118" s="3"/>
      <c r="H118" s="18"/>
      <c r="I118" s="18"/>
      <c r="J118" s="19"/>
      <c r="K118" s="19"/>
      <c r="L118" s="19"/>
      <c r="M118" s="3"/>
    </row>
    <row r="119" spans="1:13" ht="15.75" thickBot="1" x14ac:dyDescent="0.3">
      <c r="A119" s="1"/>
      <c r="B119" s="11" t="s">
        <v>197</v>
      </c>
      <c r="C119" s="11" t="s">
        <v>15</v>
      </c>
      <c r="D119" s="16">
        <f t="shared" si="2"/>
        <v>0</v>
      </c>
      <c r="E119" s="16">
        <f t="shared" si="2"/>
        <v>0</v>
      </c>
      <c r="F119" s="16">
        <f t="shared" si="2"/>
        <v>0</v>
      </c>
      <c r="G119" s="3"/>
      <c r="H119" s="18"/>
      <c r="I119" s="18"/>
      <c r="J119" s="19"/>
      <c r="K119" s="19"/>
      <c r="L119" s="19"/>
      <c r="M119" s="3"/>
    </row>
    <row r="120" spans="1:13" ht="15.75" thickBot="1" x14ac:dyDescent="0.3">
      <c r="A120" s="1"/>
      <c r="B120" s="11" t="s">
        <v>198</v>
      </c>
      <c r="C120" s="11" t="s">
        <v>15</v>
      </c>
      <c r="D120" s="29">
        <f t="shared" si="2"/>
        <v>0</v>
      </c>
      <c r="E120" s="29">
        <f t="shared" si="2"/>
        <v>0</v>
      </c>
      <c r="F120" s="29">
        <f t="shared" si="2"/>
        <v>0</v>
      </c>
      <c r="G120" s="3"/>
      <c r="H120" s="18"/>
      <c r="I120" s="18"/>
      <c r="J120" s="19"/>
      <c r="K120" s="19"/>
      <c r="L120" s="19"/>
      <c r="M120" s="3"/>
    </row>
    <row r="121" spans="1:13" ht="15.75" thickBot="1" x14ac:dyDescent="0.3">
      <c r="A121" s="1"/>
      <c r="B121" s="11" t="s">
        <v>199</v>
      </c>
      <c r="C121" s="11" t="s">
        <v>15</v>
      </c>
      <c r="D121" s="16">
        <f t="shared" si="2"/>
        <v>0</v>
      </c>
      <c r="E121" s="16">
        <f t="shared" si="2"/>
        <v>0</v>
      </c>
      <c r="F121" s="16">
        <f t="shared" si="2"/>
        <v>0</v>
      </c>
      <c r="G121" s="3"/>
      <c r="H121" s="18"/>
      <c r="I121" s="18"/>
      <c r="J121" s="19"/>
      <c r="K121" s="19"/>
      <c r="L121" s="19"/>
      <c r="M121" s="3"/>
    </row>
    <row r="122" spans="1:13" ht="15.75" thickBot="1" x14ac:dyDescent="0.3">
      <c r="A122" s="1"/>
      <c r="B122" s="11" t="s">
        <v>200</v>
      </c>
      <c r="C122" s="11" t="s">
        <v>15</v>
      </c>
      <c r="D122" s="29">
        <f t="shared" si="2"/>
        <v>0</v>
      </c>
      <c r="E122" s="29">
        <f t="shared" si="2"/>
        <v>0</v>
      </c>
      <c r="F122" s="29">
        <f t="shared" si="2"/>
        <v>0</v>
      </c>
      <c r="G122" s="3"/>
      <c r="H122" s="18"/>
      <c r="I122" s="18"/>
      <c r="J122" s="19"/>
      <c r="K122" s="19"/>
      <c r="L122" s="19"/>
      <c r="M122" s="3"/>
    </row>
    <row r="123" spans="1:13" ht="15.75" thickBot="1" x14ac:dyDescent="0.3">
      <c r="A123" s="1"/>
      <c r="B123" s="11" t="s">
        <v>201</v>
      </c>
      <c r="C123" s="11" t="s">
        <v>15</v>
      </c>
      <c r="D123" s="16">
        <f t="shared" si="2"/>
        <v>0</v>
      </c>
      <c r="E123" s="16">
        <f t="shared" si="2"/>
        <v>0</v>
      </c>
      <c r="F123" s="16">
        <f t="shared" si="2"/>
        <v>0</v>
      </c>
      <c r="G123" s="3"/>
      <c r="H123" s="18"/>
      <c r="I123" s="18"/>
      <c r="J123" s="19"/>
      <c r="K123" s="19"/>
      <c r="L123" s="19"/>
      <c r="M123" s="3"/>
    </row>
    <row r="124" spans="1:13" ht="15.75" thickBot="1" x14ac:dyDescent="0.3">
      <c r="A124" s="1"/>
      <c r="B124" s="11" t="s">
        <v>202</v>
      </c>
      <c r="C124" s="11" t="s">
        <v>15</v>
      </c>
      <c r="D124" s="29">
        <f t="shared" si="2"/>
        <v>0</v>
      </c>
      <c r="E124" s="29">
        <f t="shared" si="2"/>
        <v>0</v>
      </c>
      <c r="F124" s="29">
        <f t="shared" si="2"/>
        <v>0</v>
      </c>
      <c r="G124" s="3"/>
      <c r="H124" s="18"/>
      <c r="I124" s="18"/>
      <c r="J124" s="19"/>
      <c r="K124" s="19"/>
      <c r="L124" s="19"/>
      <c r="M124" s="3"/>
    </row>
    <row r="125" spans="1:13" ht="15.75" thickBot="1" x14ac:dyDescent="0.3">
      <c r="A125" s="1"/>
      <c r="B125" s="11" t="s">
        <v>203</v>
      </c>
      <c r="C125" s="11" t="s">
        <v>15</v>
      </c>
      <c r="D125" s="16">
        <f t="shared" si="2"/>
        <v>0</v>
      </c>
      <c r="E125" s="16">
        <f t="shared" si="2"/>
        <v>0</v>
      </c>
      <c r="F125" s="16">
        <f t="shared" si="2"/>
        <v>0</v>
      </c>
      <c r="G125" s="3"/>
      <c r="H125" s="18"/>
      <c r="I125" s="18"/>
      <c r="J125" s="19"/>
      <c r="K125" s="19"/>
      <c r="L125" s="19"/>
      <c r="M125" s="3"/>
    </row>
    <row r="126" spans="1:13" ht="15.75" thickBot="1" x14ac:dyDescent="0.3">
      <c r="A126" s="1"/>
      <c r="B126" s="11" t="s">
        <v>204</v>
      </c>
      <c r="C126" s="11" t="s">
        <v>15</v>
      </c>
      <c r="D126" s="29">
        <f t="shared" si="2"/>
        <v>0</v>
      </c>
      <c r="E126" s="29">
        <f t="shared" si="2"/>
        <v>0</v>
      </c>
      <c r="F126" s="29">
        <f t="shared" si="2"/>
        <v>0</v>
      </c>
      <c r="G126" s="3"/>
      <c r="H126" s="18"/>
      <c r="I126" s="18"/>
      <c r="J126" s="19"/>
      <c r="K126" s="19"/>
      <c r="L126" s="19"/>
      <c r="M126" s="3"/>
    </row>
    <row r="127" spans="1:13" ht="15.75" thickBot="1" x14ac:dyDescent="0.3">
      <c r="A127" s="1"/>
      <c r="B127" s="11" t="s">
        <v>205</v>
      </c>
      <c r="C127" s="11" t="s">
        <v>15</v>
      </c>
      <c r="D127" s="16">
        <f t="shared" si="2"/>
        <v>0</v>
      </c>
      <c r="E127" s="16">
        <f t="shared" si="2"/>
        <v>0</v>
      </c>
      <c r="F127" s="16">
        <f t="shared" si="2"/>
        <v>0</v>
      </c>
      <c r="G127" s="3"/>
      <c r="H127" s="18"/>
      <c r="I127" s="18"/>
      <c r="J127" s="19"/>
      <c r="K127" s="19"/>
      <c r="L127" s="19"/>
      <c r="M127" s="3"/>
    </row>
    <row r="128" spans="1:13" ht="15.75" thickBot="1" x14ac:dyDescent="0.3">
      <c r="A128" s="1"/>
      <c r="B128" s="11" t="s">
        <v>206</v>
      </c>
      <c r="C128" s="11" t="s">
        <v>15</v>
      </c>
      <c r="D128" s="29">
        <f t="shared" si="2"/>
        <v>0</v>
      </c>
      <c r="E128" s="29">
        <f t="shared" si="2"/>
        <v>0</v>
      </c>
      <c r="F128" s="29">
        <f t="shared" si="2"/>
        <v>0</v>
      </c>
      <c r="G128" s="3"/>
      <c r="H128" s="18"/>
      <c r="I128" s="18"/>
      <c r="J128" s="19"/>
      <c r="K128" s="19"/>
      <c r="L128" s="19"/>
      <c r="M128" s="3"/>
    </row>
    <row r="129" spans="1:13" ht="15.75" thickBot="1" x14ac:dyDescent="0.3">
      <c r="A129" s="1"/>
      <c r="B129" s="11" t="s">
        <v>207</v>
      </c>
      <c r="C129" s="11" t="s">
        <v>15</v>
      </c>
      <c r="D129" s="16">
        <f t="shared" si="2"/>
        <v>0</v>
      </c>
      <c r="E129" s="16">
        <f t="shared" si="2"/>
        <v>0</v>
      </c>
      <c r="F129" s="16">
        <f t="shared" si="2"/>
        <v>0</v>
      </c>
      <c r="G129" s="3"/>
      <c r="H129" s="18"/>
      <c r="I129" s="18"/>
      <c r="J129" s="19"/>
      <c r="K129" s="19"/>
      <c r="L129" s="19"/>
      <c r="M129" s="3"/>
    </row>
    <row r="130" spans="1:13" ht="15.75" thickBot="1" x14ac:dyDescent="0.3">
      <c r="A130" s="1"/>
      <c r="B130" s="11" t="s">
        <v>208</v>
      </c>
      <c r="C130" s="11" t="s">
        <v>15</v>
      </c>
      <c r="D130" s="29">
        <f t="shared" si="2"/>
        <v>0</v>
      </c>
      <c r="E130" s="29">
        <f t="shared" si="2"/>
        <v>0</v>
      </c>
      <c r="F130" s="29">
        <f t="shared" si="2"/>
        <v>0</v>
      </c>
      <c r="G130" s="3"/>
      <c r="H130" s="18"/>
      <c r="I130" s="18"/>
      <c r="J130" s="19"/>
      <c r="K130" s="19"/>
      <c r="L130" s="19"/>
      <c r="M130" s="3"/>
    </row>
    <row r="131" spans="1:13" ht="15.75" thickBot="1" x14ac:dyDescent="0.3">
      <c r="A131" s="1"/>
      <c r="B131" s="11" t="s">
        <v>209</v>
      </c>
      <c r="C131" s="11" t="s">
        <v>15</v>
      </c>
      <c r="D131" s="16">
        <f t="shared" si="2"/>
        <v>0</v>
      </c>
      <c r="E131" s="16">
        <f t="shared" si="2"/>
        <v>0</v>
      </c>
      <c r="F131" s="16">
        <f t="shared" si="2"/>
        <v>0</v>
      </c>
      <c r="G131" s="3"/>
      <c r="H131" s="18"/>
      <c r="I131" s="18"/>
      <c r="J131" s="19"/>
      <c r="K131" s="19"/>
      <c r="L131" s="19"/>
      <c r="M131" s="3"/>
    </row>
    <row r="132" spans="1:13" ht="15.75" thickBot="1" x14ac:dyDescent="0.3">
      <c r="A132" s="1"/>
      <c r="B132" s="11" t="s">
        <v>210</v>
      </c>
      <c r="C132" s="11" t="s">
        <v>15</v>
      </c>
      <c r="D132" s="29">
        <f t="shared" si="2"/>
        <v>0</v>
      </c>
      <c r="E132" s="29">
        <f t="shared" si="2"/>
        <v>0</v>
      </c>
      <c r="F132" s="29">
        <f t="shared" si="2"/>
        <v>0</v>
      </c>
      <c r="G132" s="3"/>
      <c r="H132" s="18"/>
      <c r="I132" s="18"/>
      <c r="J132" s="19"/>
      <c r="K132" s="19"/>
      <c r="L132" s="19"/>
      <c r="M132" s="3"/>
    </row>
    <row r="133" spans="1:13" ht="15.75" thickBot="1" x14ac:dyDescent="0.3">
      <c r="A133" s="1"/>
      <c r="B133" s="11" t="s">
        <v>211</v>
      </c>
      <c r="C133" s="11" t="s">
        <v>15</v>
      </c>
      <c r="D133" s="16">
        <f t="shared" si="2"/>
        <v>0</v>
      </c>
      <c r="E133" s="16">
        <f t="shared" si="2"/>
        <v>0</v>
      </c>
      <c r="F133" s="16">
        <f t="shared" si="2"/>
        <v>0</v>
      </c>
      <c r="G133" s="3"/>
      <c r="H133" s="18"/>
      <c r="I133" s="18"/>
      <c r="J133" s="19"/>
      <c r="K133" s="19"/>
      <c r="L133" s="19"/>
      <c r="M133" s="3"/>
    </row>
    <row r="134" spans="1:13" ht="15.75" thickBot="1" x14ac:dyDescent="0.3">
      <c r="A134" s="1"/>
      <c r="B134" s="11" t="s">
        <v>212</v>
      </c>
      <c r="C134" s="11" t="s">
        <v>15</v>
      </c>
      <c r="D134" s="29">
        <f t="shared" si="2"/>
        <v>0</v>
      </c>
      <c r="E134" s="29">
        <f t="shared" si="2"/>
        <v>0</v>
      </c>
      <c r="F134" s="29">
        <f t="shared" si="2"/>
        <v>0</v>
      </c>
      <c r="G134" s="3"/>
      <c r="H134" s="18"/>
      <c r="I134" s="18"/>
      <c r="J134" s="19"/>
      <c r="K134" s="19"/>
      <c r="L134" s="19"/>
      <c r="M134" s="3"/>
    </row>
    <row r="135" spans="1:13" ht="15.75" thickBot="1" x14ac:dyDescent="0.3">
      <c r="A135" s="1"/>
      <c r="B135" s="11" t="s">
        <v>213</v>
      </c>
      <c r="C135" s="11" t="s">
        <v>15</v>
      </c>
      <c r="D135" s="16">
        <f t="shared" si="2"/>
        <v>0</v>
      </c>
      <c r="E135" s="16">
        <f t="shared" si="2"/>
        <v>0</v>
      </c>
      <c r="F135" s="16">
        <f t="shared" si="2"/>
        <v>0</v>
      </c>
      <c r="G135" s="3"/>
      <c r="H135" s="18"/>
      <c r="I135" s="18"/>
      <c r="J135" s="19"/>
      <c r="K135" s="19"/>
      <c r="L135" s="19"/>
      <c r="M135" s="3"/>
    </row>
    <row r="136" spans="1:13" ht="15.75" thickBot="1" x14ac:dyDescent="0.3">
      <c r="A136" s="1"/>
      <c r="B136" s="11" t="s">
        <v>214</v>
      </c>
      <c r="C136" s="11" t="s">
        <v>15</v>
      </c>
      <c r="D136" s="29">
        <f t="shared" ref="D136:F175" si="3">_xlfn.IFS($C136=$O$6,P$6,$C136=$O$7,P$7,$C136=$O$8,P$8,$C136=$O$9,P$9)</f>
        <v>0</v>
      </c>
      <c r="E136" s="29">
        <f t="shared" si="3"/>
        <v>0</v>
      </c>
      <c r="F136" s="29">
        <f t="shared" si="3"/>
        <v>0</v>
      </c>
      <c r="G136" s="3"/>
      <c r="H136" s="18"/>
      <c r="I136" s="18"/>
      <c r="J136" s="19"/>
      <c r="K136" s="19"/>
      <c r="L136" s="19"/>
      <c r="M136" s="3"/>
    </row>
    <row r="137" spans="1:13" ht="15.75" thickBot="1" x14ac:dyDescent="0.3">
      <c r="A137" s="1"/>
      <c r="B137" s="11" t="s">
        <v>215</v>
      </c>
      <c r="C137" s="11" t="s">
        <v>15</v>
      </c>
      <c r="D137" s="16">
        <f t="shared" si="3"/>
        <v>0</v>
      </c>
      <c r="E137" s="16">
        <f t="shared" si="3"/>
        <v>0</v>
      </c>
      <c r="F137" s="16">
        <f t="shared" si="3"/>
        <v>0</v>
      </c>
      <c r="G137" s="3"/>
      <c r="H137" s="18"/>
      <c r="I137" s="18"/>
      <c r="J137" s="19"/>
      <c r="K137" s="19"/>
      <c r="L137" s="19"/>
      <c r="M137" s="3"/>
    </row>
    <row r="138" spans="1:13" ht="15.75" thickBot="1" x14ac:dyDescent="0.3">
      <c r="A138" s="1"/>
      <c r="B138" s="11" t="s">
        <v>216</v>
      </c>
      <c r="C138" s="11" t="s">
        <v>15</v>
      </c>
      <c r="D138" s="29">
        <f t="shared" si="3"/>
        <v>0</v>
      </c>
      <c r="E138" s="29">
        <f t="shared" si="3"/>
        <v>0</v>
      </c>
      <c r="F138" s="29">
        <f t="shared" si="3"/>
        <v>0</v>
      </c>
      <c r="G138" s="3"/>
      <c r="H138" s="18"/>
      <c r="I138" s="18"/>
      <c r="J138" s="19"/>
      <c r="K138" s="19"/>
      <c r="L138" s="19"/>
      <c r="M138" s="3"/>
    </row>
    <row r="139" spans="1:13" ht="15.75" thickBot="1" x14ac:dyDescent="0.3">
      <c r="A139" s="1"/>
      <c r="B139" s="11" t="s">
        <v>217</v>
      </c>
      <c r="C139" s="11" t="s">
        <v>15</v>
      </c>
      <c r="D139" s="16">
        <f t="shared" si="3"/>
        <v>0</v>
      </c>
      <c r="E139" s="16">
        <f t="shared" si="3"/>
        <v>0</v>
      </c>
      <c r="F139" s="16">
        <f t="shared" si="3"/>
        <v>0</v>
      </c>
      <c r="G139" s="3"/>
      <c r="H139" s="18"/>
      <c r="I139" s="18"/>
      <c r="J139" s="19"/>
      <c r="K139" s="19"/>
      <c r="L139" s="19"/>
      <c r="M139" s="3"/>
    </row>
    <row r="140" spans="1:13" ht="15.75" thickBot="1" x14ac:dyDescent="0.3">
      <c r="A140" s="1"/>
      <c r="B140" s="11" t="s">
        <v>218</v>
      </c>
      <c r="C140" s="11" t="s">
        <v>15</v>
      </c>
      <c r="D140" s="29">
        <f t="shared" si="3"/>
        <v>0</v>
      </c>
      <c r="E140" s="29">
        <f t="shared" si="3"/>
        <v>0</v>
      </c>
      <c r="F140" s="29">
        <f t="shared" si="3"/>
        <v>0</v>
      </c>
      <c r="G140" s="3"/>
      <c r="H140" s="18"/>
      <c r="I140" s="18"/>
      <c r="J140" s="19"/>
      <c r="K140" s="19"/>
      <c r="L140" s="19"/>
      <c r="M140" s="3"/>
    </row>
    <row r="141" spans="1:13" ht="15.75" thickBot="1" x14ac:dyDescent="0.3">
      <c r="A141" s="1"/>
      <c r="B141" s="11" t="s">
        <v>219</v>
      </c>
      <c r="C141" s="11" t="s">
        <v>15</v>
      </c>
      <c r="D141" s="16">
        <f t="shared" si="3"/>
        <v>0</v>
      </c>
      <c r="E141" s="16">
        <f t="shared" si="3"/>
        <v>0</v>
      </c>
      <c r="F141" s="16">
        <f t="shared" si="3"/>
        <v>0</v>
      </c>
      <c r="G141" s="3"/>
      <c r="H141" s="18"/>
      <c r="I141" s="18"/>
      <c r="J141" s="19"/>
      <c r="K141" s="19"/>
      <c r="L141" s="19"/>
      <c r="M141" s="3"/>
    </row>
    <row r="142" spans="1:13" ht="15.75" thickBot="1" x14ac:dyDescent="0.3">
      <c r="A142" s="1"/>
      <c r="B142" s="11" t="s">
        <v>220</v>
      </c>
      <c r="C142" s="11" t="s">
        <v>15</v>
      </c>
      <c r="D142" s="29">
        <f t="shared" si="3"/>
        <v>0</v>
      </c>
      <c r="E142" s="29">
        <f t="shared" si="3"/>
        <v>0</v>
      </c>
      <c r="F142" s="29">
        <f t="shared" si="3"/>
        <v>0</v>
      </c>
      <c r="G142" s="1"/>
      <c r="H142" s="18"/>
      <c r="I142" s="18"/>
      <c r="J142" s="19"/>
      <c r="K142" s="19"/>
      <c r="L142" s="19"/>
      <c r="M142" s="3"/>
    </row>
    <row r="143" spans="1:13" ht="15.75" thickBot="1" x14ac:dyDescent="0.3">
      <c r="A143" s="1"/>
      <c r="B143" s="11" t="s">
        <v>221</v>
      </c>
      <c r="C143" s="11" t="s">
        <v>15</v>
      </c>
      <c r="D143" s="16">
        <f t="shared" si="3"/>
        <v>0</v>
      </c>
      <c r="E143" s="16">
        <f t="shared" si="3"/>
        <v>0</v>
      </c>
      <c r="F143" s="16">
        <f t="shared" si="3"/>
        <v>0</v>
      </c>
      <c r="G143" s="3"/>
      <c r="H143" s="18"/>
      <c r="I143" s="18"/>
      <c r="J143" s="19"/>
      <c r="K143" s="19"/>
      <c r="L143" s="19"/>
      <c r="M143" s="3"/>
    </row>
    <row r="144" spans="1:13" ht="15.75" thickBot="1" x14ac:dyDescent="0.3">
      <c r="A144" s="1"/>
      <c r="B144" s="11" t="s">
        <v>222</v>
      </c>
      <c r="C144" s="11" t="s">
        <v>15</v>
      </c>
      <c r="D144" s="29">
        <f t="shared" si="3"/>
        <v>0</v>
      </c>
      <c r="E144" s="29">
        <f t="shared" si="3"/>
        <v>0</v>
      </c>
      <c r="F144" s="29">
        <f t="shared" si="3"/>
        <v>0</v>
      </c>
      <c r="G144" s="3"/>
      <c r="H144" s="18"/>
      <c r="I144" s="18"/>
      <c r="J144" s="19"/>
      <c r="K144" s="19"/>
      <c r="L144" s="19"/>
      <c r="M144" s="3"/>
    </row>
    <row r="145" spans="1:13" ht="15.75" thickBot="1" x14ac:dyDescent="0.3">
      <c r="A145" s="1"/>
      <c r="B145" s="11" t="s">
        <v>223</v>
      </c>
      <c r="C145" s="11" t="s">
        <v>15</v>
      </c>
      <c r="D145" s="16">
        <f t="shared" si="3"/>
        <v>0</v>
      </c>
      <c r="E145" s="16">
        <f t="shared" si="3"/>
        <v>0</v>
      </c>
      <c r="F145" s="16">
        <f t="shared" si="3"/>
        <v>0</v>
      </c>
      <c r="G145" s="3"/>
      <c r="H145" s="18"/>
      <c r="I145" s="18"/>
      <c r="J145" s="19"/>
      <c r="K145" s="19"/>
      <c r="L145" s="19"/>
      <c r="M145" s="3"/>
    </row>
    <row r="146" spans="1:13" ht="15.75" thickBot="1" x14ac:dyDescent="0.3">
      <c r="A146" s="1"/>
      <c r="B146" s="11" t="s">
        <v>224</v>
      </c>
      <c r="C146" s="11" t="s">
        <v>15</v>
      </c>
      <c r="D146" s="29">
        <f t="shared" si="3"/>
        <v>0</v>
      </c>
      <c r="E146" s="29">
        <f t="shared" si="3"/>
        <v>0</v>
      </c>
      <c r="F146" s="29">
        <f t="shared" si="3"/>
        <v>0</v>
      </c>
      <c r="G146" s="3"/>
      <c r="H146" s="18"/>
      <c r="I146" s="18"/>
      <c r="J146" s="19"/>
      <c r="K146" s="19"/>
      <c r="L146" s="19"/>
      <c r="M146" s="3"/>
    </row>
    <row r="147" spans="1:13" ht="15.75" thickBot="1" x14ac:dyDescent="0.3">
      <c r="A147" s="1"/>
      <c r="B147" s="11" t="s">
        <v>225</v>
      </c>
      <c r="C147" s="11" t="s">
        <v>15</v>
      </c>
      <c r="D147" s="16">
        <f t="shared" si="3"/>
        <v>0</v>
      </c>
      <c r="E147" s="16">
        <f t="shared" si="3"/>
        <v>0</v>
      </c>
      <c r="F147" s="16">
        <f t="shared" si="3"/>
        <v>0</v>
      </c>
      <c r="G147" s="3"/>
      <c r="H147" s="18"/>
      <c r="I147" s="18"/>
      <c r="J147" s="19"/>
      <c r="K147" s="19"/>
      <c r="L147" s="19"/>
      <c r="M147" s="3"/>
    </row>
    <row r="148" spans="1:13" ht="15.75" thickBot="1" x14ac:dyDescent="0.3">
      <c r="A148" s="1"/>
      <c r="B148" s="11" t="s">
        <v>226</v>
      </c>
      <c r="C148" s="11" t="s">
        <v>15</v>
      </c>
      <c r="D148" s="29">
        <f t="shared" si="3"/>
        <v>0</v>
      </c>
      <c r="E148" s="29">
        <f t="shared" si="3"/>
        <v>0</v>
      </c>
      <c r="F148" s="29">
        <f t="shared" si="3"/>
        <v>0</v>
      </c>
      <c r="G148" s="3"/>
      <c r="H148" s="18"/>
      <c r="I148" s="18"/>
      <c r="J148" s="19"/>
      <c r="K148" s="19"/>
      <c r="L148" s="19"/>
      <c r="M148" s="3"/>
    </row>
    <row r="149" spans="1:13" ht="15.75" thickBot="1" x14ac:dyDescent="0.3">
      <c r="A149" s="1"/>
      <c r="B149" s="11" t="s">
        <v>227</v>
      </c>
      <c r="C149" s="11" t="s">
        <v>15</v>
      </c>
      <c r="D149" s="16">
        <f t="shared" si="3"/>
        <v>0</v>
      </c>
      <c r="E149" s="16">
        <f t="shared" si="3"/>
        <v>0</v>
      </c>
      <c r="F149" s="16">
        <f t="shared" si="3"/>
        <v>0</v>
      </c>
      <c r="G149" s="3"/>
      <c r="H149" s="18"/>
      <c r="I149" s="18"/>
      <c r="J149" s="19"/>
      <c r="K149" s="19"/>
      <c r="L149" s="19"/>
      <c r="M149" s="3"/>
    </row>
    <row r="150" spans="1:13" ht="15.75" thickBot="1" x14ac:dyDescent="0.3">
      <c r="A150" s="1"/>
      <c r="B150" s="11" t="s">
        <v>228</v>
      </c>
      <c r="C150" s="11" t="s">
        <v>15</v>
      </c>
      <c r="D150" s="29">
        <f t="shared" si="3"/>
        <v>0</v>
      </c>
      <c r="E150" s="29">
        <f t="shared" si="3"/>
        <v>0</v>
      </c>
      <c r="F150" s="29">
        <f t="shared" si="3"/>
        <v>0</v>
      </c>
      <c r="G150" s="3"/>
      <c r="H150" s="18"/>
      <c r="I150" s="18"/>
      <c r="J150" s="19"/>
      <c r="K150" s="19"/>
      <c r="L150" s="19"/>
      <c r="M150" s="3"/>
    </row>
    <row r="151" spans="1:13" ht="15.75" thickBot="1" x14ac:dyDescent="0.3">
      <c r="A151" s="1"/>
      <c r="B151" s="11" t="s">
        <v>229</v>
      </c>
      <c r="C151" s="11" t="s">
        <v>15</v>
      </c>
      <c r="D151" s="16">
        <f t="shared" si="3"/>
        <v>0</v>
      </c>
      <c r="E151" s="16">
        <f t="shared" si="3"/>
        <v>0</v>
      </c>
      <c r="F151" s="16">
        <f t="shared" si="3"/>
        <v>0</v>
      </c>
      <c r="G151" s="3"/>
      <c r="H151" s="18"/>
      <c r="I151" s="18"/>
      <c r="J151" s="19"/>
      <c r="K151" s="19"/>
      <c r="L151" s="19"/>
      <c r="M151" s="3"/>
    </row>
    <row r="152" spans="1:13" ht="15.75" thickBot="1" x14ac:dyDescent="0.3">
      <c r="A152" s="1"/>
      <c r="B152" s="11" t="s">
        <v>230</v>
      </c>
      <c r="C152" s="11" t="s">
        <v>15</v>
      </c>
      <c r="D152" s="29">
        <f t="shared" si="3"/>
        <v>0</v>
      </c>
      <c r="E152" s="29">
        <f t="shared" si="3"/>
        <v>0</v>
      </c>
      <c r="F152" s="29">
        <f t="shared" si="3"/>
        <v>0</v>
      </c>
      <c r="G152" s="3"/>
      <c r="H152" s="18"/>
      <c r="I152" s="18"/>
      <c r="J152" s="19"/>
      <c r="K152" s="19"/>
      <c r="L152" s="19"/>
      <c r="M152" s="3"/>
    </row>
    <row r="153" spans="1:13" ht="15.75" thickBot="1" x14ac:dyDescent="0.3">
      <c r="A153" s="1"/>
      <c r="B153" s="11" t="s">
        <v>231</v>
      </c>
      <c r="C153" s="11" t="s">
        <v>15</v>
      </c>
      <c r="D153" s="16">
        <f t="shared" si="3"/>
        <v>0</v>
      </c>
      <c r="E153" s="16">
        <f t="shared" si="3"/>
        <v>0</v>
      </c>
      <c r="F153" s="16">
        <f t="shared" si="3"/>
        <v>0</v>
      </c>
      <c r="G153" s="3"/>
      <c r="H153" s="18"/>
      <c r="I153" s="18"/>
      <c r="J153" s="19"/>
      <c r="K153" s="19"/>
      <c r="L153" s="19"/>
      <c r="M153" s="3"/>
    </row>
    <row r="154" spans="1:13" ht="15.75" thickBot="1" x14ac:dyDescent="0.3">
      <c r="A154" s="1"/>
      <c r="B154" s="11" t="s">
        <v>232</v>
      </c>
      <c r="C154" s="11" t="s">
        <v>15</v>
      </c>
      <c r="D154" s="29">
        <f t="shared" si="3"/>
        <v>0</v>
      </c>
      <c r="E154" s="29">
        <f t="shared" si="3"/>
        <v>0</v>
      </c>
      <c r="F154" s="29">
        <f t="shared" si="3"/>
        <v>0</v>
      </c>
      <c r="G154" s="3"/>
      <c r="H154" s="18"/>
      <c r="I154" s="18"/>
      <c r="J154" s="19"/>
      <c r="K154" s="19"/>
      <c r="L154" s="19"/>
      <c r="M154" s="3"/>
    </row>
    <row r="155" spans="1:13" ht="15.6" customHeight="1" thickBot="1" x14ac:dyDescent="0.3">
      <c r="A155" s="1"/>
      <c r="B155" s="11" t="s">
        <v>233</v>
      </c>
      <c r="C155" s="11" t="s">
        <v>15</v>
      </c>
      <c r="D155" s="16">
        <f t="shared" si="3"/>
        <v>0</v>
      </c>
      <c r="E155" s="16">
        <f t="shared" si="3"/>
        <v>0</v>
      </c>
      <c r="F155" s="16">
        <f t="shared" si="3"/>
        <v>0</v>
      </c>
      <c r="G155" s="3"/>
      <c r="H155" s="18"/>
      <c r="I155" s="18"/>
      <c r="J155" s="19"/>
      <c r="K155" s="19"/>
      <c r="L155" s="19"/>
      <c r="M155" s="3"/>
    </row>
    <row r="156" spans="1:13" ht="15.75" thickBot="1" x14ac:dyDescent="0.3">
      <c r="A156" s="1"/>
      <c r="B156" s="11" t="s">
        <v>234</v>
      </c>
      <c r="C156" s="11" t="s">
        <v>15</v>
      </c>
      <c r="D156" s="29">
        <f t="shared" si="3"/>
        <v>0</v>
      </c>
      <c r="E156" s="29">
        <f t="shared" si="3"/>
        <v>0</v>
      </c>
      <c r="F156" s="29">
        <f t="shared" si="3"/>
        <v>0</v>
      </c>
      <c r="G156" s="3"/>
      <c r="H156" s="18"/>
      <c r="I156" s="18"/>
      <c r="J156" s="19"/>
      <c r="K156" s="19"/>
      <c r="L156" s="19"/>
      <c r="M156" s="3"/>
    </row>
    <row r="157" spans="1:13" ht="15.75" thickBot="1" x14ac:dyDescent="0.3">
      <c r="A157" s="1"/>
      <c r="B157" s="11" t="s">
        <v>235</v>
      </c>
      <c r="C157" s="11" t="s">
        <v>15</v>
      </c>
      <c r="D157" s="16">
        <f t="shared" si="3"/>
        <v>0</v>
      </c>
      <c r="E157" s="16">
        <f t="shared" si="3"/>
        <v>0</v>
      </c>
      <c r="F157" s="16">
        <f t="shared" si="3"/>
        <v>0</v>
      </c>
      <c r="G157" s="3"/>
      <c r="H157" s="18"/>
      <c r="I157" s="18"/>
      <c r="J157" s="19"/>
      <c r="K157" s="19"/>
      <c r="L157" s="19"/>
      <c r="M157" s="3"/>
    </row>
    <row r="158" spans="1:13" ht="15.75" thickBot="1" x14ac:dyDescent="0.3">
      <c r="A158" s="1"/>
      <c r="B158" s="11" t="s">
        <v>236</v>
      </c>
      <c r="C158" s="11" t="s">
        <v>18</v>
      </c>
      <c r="D158" s="29">
        <f t="shared" si="3"/>
        <v>0</v>
      </c>
      <c r="E158" s="29">
        <f t="shared" si="3"/>
        <v>0</v>
      </c>
      <c r="F158" s="29">
        <f t="shared" si="3"/>
        <v>0</v>
      </c>
      <c r="G158" s="3"/>
      <c r="H158" s="18"/>
      <c r="I158" s="18"/>
      <c r="J158" s="19"/>
      <c r="K158" s="19"/>
      <c r="L158" s="19"/>
      <c r="M158" s="3"/>
    </row>
    <row r="159" spans="1:13" ht="15.75" thickBot="1" x14ac:dyDescent="0.3">
      <c r="A159" s="1"/>
      <c r="B159" s="11" t="s">
        <v>237</v>
      </c>
      <c r="C159" s="11" t="s">
        <v>18</v>
      </c>
      <c r="D159" s="16">
        <f t="shared" si="3"/>
        <v>0</v>
      </c>
      <c r="E159" s="16">
        <f t="shared" si="3"/>
        <v>0</v>
      </c>
      <c r="F159" s="16">
        <f t="shared" si="3"/>
        <v>0</v>
      </c>
      <c r="G159" s="3"/>
      <c r="H159" s="18"/>
      <c r="I159" s="18"/>
      <c r="J159" s="19"/>
      <c r="K159" s="19"/>
      <c r="L159" s="19"/>
      <c r="M159" s="3"/>
    </row>
    <row r="160" spans="1:13" ht="15.75" thickBot="1" x14ac:dyDescent="0.3">
      <c r="A160" s="1"/>
      <c r="B160" s="11" t="s">
        <v>238</v>
      </c>
      <c r="C160" s="11" t="s">
        <v>18</v>
      </c>
      <c r="D160" s="29">
        <f t="shared" si="3"/>
        <v>0</v>
      </c>
      <c r="E160" s="29">
        <f t="shared" si="3"/>
        <v>0</v>
      </c>
      <c r="F160" s="29">
        <f t="shared" si="3"/>
        <v>0</v>
      </c>
      <c r="G160" s="3"/>
      <c r="H160" s="18"/>
      <c r="I160" s="18"/>
      <c r="J160" s="19"/>
      <c r="K160" s="19"/>
      <c r="L160" s="19"/>
      <c r="M160" s="3"/>
    </row>
    <row r="161" spans="1:13" ht="15.75" thickBot="1" x14ac:dyDescent="0.3">
      <c r="A161" s="1"/>
      <c r="B161" s="11" t="s">
        <v>239</v>
      </c>
      <c r="C161" s="11" t="s">
        <v>18</v>
      </c>
      <c r="D161" s="16">
        <f t="shared" si="3"/>
        <v>0</v>
      </c>
      <c r="E161" s="16">
        <f t="shared" si="3"/>
        <v>0</v>
      </c>
      <c r="F161" s="16">
        <f t="shared" si="3"/>
        <v>0</v>
      </c>
      <c r="G161" s="3"/>
      <c r="H161" s="18"/>
      <c r="I161" s="18"/>
      <c r="J161" s="19"/>
      <c r="K161" s="19"/>
      <c r="L161" s="19"/>
      <c r="M161" s="3"/>
    </row>
    <row r="162" spans="1:13" ht="15.75" thickBot="1" x14ac:dyDescent="0.3">
      <c r="A162" s="1"/>
      <c r="B162" s="11" t="s">
        <v>240</v>
      </c>
      <c r="C162" s="11" t="s">
        <v>18</v>
      </c>
      <c r="D162" s="29">
        <f t="shared" si="3"/>
        <v>0</v>
      </c>
      <c r="E162" s="29">
        <f t="shared" si="3"/>
        <v>0</v>
      </c>
      <c r="F162" s="29">
        <f t="shared" si="3"/>
        <v>0</v>
      </c>
      <c r="G162" s="3"/>
      <c r="H162" s="18"/>
      <c r="I162" s="18"/>
      <c r="J162" s="19"/>
      <c r="K162" s="19"/>
      <c r="L162" s="19"/>
      <c r="M162" s="3"/>
    </row>
    <row r="163" spans="1:13" ht="15.75" thickBot="1" x14ac:dyDescent="0.3">
      <c r="A163" s="1"/>
      <c r="B163" s="11" t="s">
        <v>241</v>
      </c>
      <c r="C163" s="11" t="s">
        <v>18</v>
      </c>
      <c r="D163" s="16">
        <f t="shared" si="3"/>
        <v>0</v>
      </c>
      <c r="E163" s="16">
        <f t="shared" si="3"/>
        <v>0</v>
      </c>
      <c r="F163" s="16">
        <f t="shared" si="3"/>
        <v>0</v>
      </c>
      <c r="G163" s="3"/>
      <c r="H163" s="18"/>
      <c r="I163" s="18"/>
      <c r="J163" s="19"/>
      <c r="K163" s="19"/>
      <c r="L163" s="19"/>
      <c r="M163" s="3"/>
    </row>
    <row r="164" spans="1:13" ht="15.75" thickBot="1" x14ac:dyDescent="0.3">
      <c r="A164" s="1"/>
      <c r="B164" s="11" t="s">
        <v>242</v>
      </c>
      <c r="C164" s="11" t="s">
        <v>18</v>
      </c>
      <c r="D164" s="29">
        <f t="shared" si="3"/>
        <v>0</v>
      </c>
      <c r="E164" s="29">
        <f t="shared" si="3"/>
        <v>0</v>
      </c>
      <c r="F164" s="29">
        <f t="shared" si="3"/>
        <v>0</v>
      </c>
      <c r="G164" s="3"/>
      <c r="H164" s="18"/>
      <c r="I164" s="18"/>
      <c r="J164" s="19"/>
      <c r="K164" s="19"/>
      <c r="L164" s="19"/>
      <c r="M164" s="3"/>
    </row>
    <row r="165" spans="1:13" ht="15.75" thickBot="1" x14ac:dyDescent="0.3">
      <c r="A165" s="1"/>
      <c r="B165" s="11" t="s">
        <v>243</v>
      </c>
      <c r="C165" s="11" t="s">
        <v>18</v>
      </c>
      <c r="D165" s="16">
        <f t="shared" si="3"/>
        <v>0</v>
      </c>
      <c r="E165" s="16">
        <f t="shared" si="3"/>
        <v>0</v>
      </c>
      <c r="F165" s="16">
        <f t="shared" si="3"/>
        <v>0</v>
      </c>
      <c r="G165" s="3"/>
      <c r="H165" s="18"/>
      <c r="I165" s="18"/>
      <c r="J165" s="19"/>
      <c r="K165" s="19"/>
      <c r="L165" s="19"/>
      <c r="M165" s="3"/>
    </row>
    <row r="166" spans="1:13" ht="15.75" thickBot="1" x14ac:dyDescent="0.3">
      <c r="A166" s="1"/>
      <c r="B166" s="11" t="s">
        <v>244</v>
      </c>
      <c r="C166" s="11" t="s">
        <v>18</v>
      </c>
      <c r="D166" s="29">
        <f t="shared" si="3"/>
        <v>0</v>
      </c>
      <c r="E166" s="29">
        <f t="shared" si="3"/>
        <v>0</v>
      </c>
      <c r="F166" s="29">
        <f t="shared" si="3"/>
        <v>0</v>
      </c>
      <c r="G166" s="3"/>
      <c r="H166" s="18"/>
      <c r="I166" s="18"/>
      <c r="J166" s="19"/>
      <c r="K166" s="19"/>
      <c r="L166" s="19"/>
      <c r="M166" s="3"/>
    </row>
    <row r="167" spans="1:13" ht="15.75" thickBot="1" x14ac:dyDescent="0.3">
      <c r="A167" s="1"/>
      <c r="B167" s="11" t="s">
        <v>245</v>
      </c>
      <c r="C167" s="11" t="s">
        <v>18</v>
      </c>
      <c r="D167" s="16">
        <f t="shared" si="3"/>
        <v>0</v>
      </c>
      <c r="E167" s="16">
        <f t="shared" si="3"/>
        <v>0</v>
      </c>
      <c r="F167" s="16">
        <f t="shared" si="3"/>
        <v>0</v>
      </c>
      <c r="G167" s="3"/>
      <c r="H167" s="18"/>
      <c r="I167" s="18"/>
      <c r="J167" s="19"/>
      <c r="K167" s="19"/>
      <c r="L167" s="19"/>
      <c r="M167" s="3"/>
    </row>
    <row r="168" spans="1:13" ht="15.75" thickBot="1" x14ac:dyDescent="0.3">
      <c r="A168" s="1"/>
      <c r="B168" s="11" t="s">
        <v>246</v>
      </c>
      <c r="C168" s="11" t="s">
        <v>18</v>
      </c>
      <c r="D168" s="29">
        <f t="shared" si="3"/>
        <v>0</v>
      </c>
      <c r="E168" s="29">
        <f t="shared" si="3"/>
        <v>0</v>
      </c>
      <c r="F168" s="29">
        <f t="shared" si="3"/>
        <v>0</v>
      </c>
      <c r="G168" s="3"/>
      <c r="H168" s="18"/>
      <c r="I168" s="18"/>
      <c r="J168" s="19"/>
      <c r="K168" s="19"/>
      <c r="L168" s="19"/>
      <c r="M168" s="3"/>
    </row>
    <row r="169" spans="1:13" ht="15.75" thickBot="1" x14ac:dyDescent="0.3">
      <c r="A169" s="1"/>
      <c r="B169" s="11" t="s">
        <v>247</v>
      </c>
      <c r="C169" s="11" t="s">
        <v>18</v>
      </c>
      <c r="D169" s="16">
        <f t="shared" si="3"/>
        <v>0</v>
      </c>
      <c r="E169" s="16">
        <f t="shared" si="3"/>
        <v>0</v>
      </c>
      <c r="F169" s="16">
        <f t="shared" si="3"/>
        <v>0</v>
      </c>
      <c r="G169" s="3"/>
      <c r="H169" s="18"/>
      <c r="I169" s="18"/>
      <c r="J169" s="19"/>
      <c r="K169" s="19"/>
      <c r="L169" s="19"/>
      <c r="M169" s="3"/>
    </row>
    <row r="170" spans="1:13" ht="15.75" thickBot="1" x14ac:dyDescent="0.3">
      <c r="A170" s="1"/>
      <c r="B170" s="11" t="s">
        <v>248</v>
      </c>
      <c r="C170" s="11" t="s">
        <v>18</v>
      </c>
      <c r="D170" s="29">
        <f t="shared" si="3"/>
        <v>0</v>
      </c>
      <c r="E170" s="29">
        <f t="shared" si="3"/>
        <v>0</v>
      </c>
      <c r="F170" s="29">
        <f t="shared" si="3"/>
        <v>0</v>
      </c>
      <c r="G170" s="3"/>
      <c r="H170" s="18"/>
      <c r="I170" s="18"/>
      <c r="J170" s="19"/>
      <c r="K170" s="19"/>
      <c r="L170" s="19"/>
      <c r="M170" s="3"/>
    </row>
    <row r="171" spans="1:13" ht="15.75" thickBot="1" x14ac:dyDescent="0.3">
      <c r="A171" s="1"/>
      <c r="B171" s="11" t="s">
        <v>249</v>
      </c>
      <c r="C171" s="11" t="s">
        <v>18</v>
      </c>
      <c r="D171" s="16">
        <f t="shared" si="3"/>
        <v>0</v>
      </c>
      <c r="E171" s="16">
        <f t="shared" si="3"/>
        <v>0</v>
      </c>
      <c r="F171" s="16">
        <f t="shared" si="3"/>
        <v>0</v>
      </c>
      <c r="G171" s="3"/>
      <c r="H171" s="18"/>
      <c r="I171" s="18"/>
      <c r="J171" s="19"/>
      <c r="K171" s="19"/>
      <c r="L171" s="19"/>
      <c r="M171" s="3"/>
    </row>
    <row r="172" spans="1:13" ht="15.75" thickBot="1" x14ac:dyDescent="0.3">
      <c r="A172" s="1"/>
      <c r="B172" s="11" t="s">
        <v>250</v>
      </c>
      <c r="C172" s="11" t="s">
        <v>18</v>
      </c>
      <c r="D172" s="29">
        <f t="shared" si="3"/>
        <v>0</v>
      </c>
      <c r="E172" s="29">
        <f t="shared" si="3"/>
        <v>0</v>
      </c>
      <c r="F172" s="29">
        <f t="shared" si="3"/>
        <v>0</v>
      </c>
      <c r="G172" s="3"/>
      <c r="H172" s="18"/>
      <c r="I172" s="18"/>
      <c r="J172" s="19"/>
      <c r="K172" s="19"/>
      <c r="L172" s="19"/>
      <c r="M172" s="3"/>
    </row>
    <row r="173" spans="1:13" ht="15.75" thickBot="1" x14ac:dyDescent="0.3">
      <c r="A173" s="1"/>
      <c r="B173" s="11" t="s">
        <v>251</v>
      </c>
      <c r="C173" s="11" t="s">
        <v>18</v>
      </c>
      <c r="D173" s="16">
        <f t="shared" si="3"/>
        <v>0</v>
      </c>
      <c r="E173" s="16">
        <f t="shared" si="3"/>
        <v>0</v>
      </c>
      <c r="F173" s="16">
        <f t="shared" si="3"/>
        <v>0</v>
      </c>
      <c r="G173" s="3"/>
      <c r="H173" s="18"/>
      <c r="I173" s="18"/>
      <c r="J173" s="19"/>
      <c r="K173" s="19"/>
      <c r="L173" s="19"/>
      <c r="M173" s="3"/>
    </row>
    <row r="174" spans="1:13" ht="15.75" thickBot="1" x14ac:dyDescent="0.3">
      <c r="A174" s="1"/>
      <c r="B174" s="11" t="s">
        <v>252</v>
      </c>
      <c r="C174" s="11" t="s">
        <v>18</v>
      </c>
      <c r="D174" s="29">
        <f t="shared" si="3"/>
        <v>0</v>
      </c>
      <c r="E174" s="29">
        <f t="shared" si="3"/>
        <v>0</v>
      </c>
      <c r="F174" s="29">
        <f t="shared" si="3"/>
        <v>0</v>
      </c>
      <c r="G174" s="3"/>
      <c r="H174" s="18"/>
      <c r="I174" s="18"/>
      <c r="J174" s="19"/>
      <c r="K174" s="19"/>
      <c r="L174" s="19"/>
      <c r="M174" s="3"/>
    </row>
    <row r="175" spans="1:13" ht="15.75" thickBot="1" x14ac:dyDescent="0.3">
      <c r="A175" s="1"/>
      <c r="B175" s="11" t="s">
        <v>253</v>
      </c>
      <c r="C175" s="11" t="s">
        <v>18</v>
      </c>
      <c r="D175" s="16">
        <f t="shared" si="3"/>
        <v>0</v>
      </c>
      <c r="E175" s="16">
        <f t="shared" si="3"/>
        <v>0</v>
      </c>
      <c r="F175" s="16">
        <f t="shared" si="3"/>
        <v>0</v>
      </c>
      <c r="G175" s="3"/>
      <c r="H175" s="18"/>
      <c r="I175" s="18"/>
      <c r="J175" s="19"/>
      <c r="K175" s="19"/>
      <c r="L175" s="19"/>
      <c r="M175" s="3"/>
    </row>
    <row r="176" spans="1:13" ht="15.75" thickBot="1" x14ac:dyDescent="0.3">
      <c r="A176" s="1"/>
      <c r="B176" s="11" t="s">
        <v>254</v>
      </c>
      <c r="C176" s="11" t="s">
        <v>18</v>
      </c>
      <c r="D176" s="29">
        <f t="shared" ref="D176:F191" si="4">_xlfn.IFS($C176=$O$6,P$6,$C176=$O$7,P$7,$C176=$O$8,P$8,$C176=$O$9,P$9)</f>
        <v>0</v>
      </c>
      <c r="E176" s="29">
        <f t="shared" si="4"/>
        <v>0</v>
      </c>
      <c r="F176" s="29">
        <f t="shared" si="4"/>
        <v>0</v>
      </c>
      <c r="G176" s="3"/>
      <c r="H176" s="18"/>
      <c r="I176" s="18"/>
      <c r="J176" s="19"/>
      <c r="K176" s="19"/>
      <c r="L176" s="19"/>
      <c r="M176" s="3"/>
    </row>
    <row r="177" spans="1:13" ht="15.75" thickBot="1" x14ac:dyDescent="0.3">
      <c r="A177" s="1"/>
      <c r="B177" s="11" t="s">
        <v>255</v>
      </c>
      <c r="C177" s="11" t="s">
        <v>18</v>
      </c>
      <c r="D177" s="16">
        <f t="shared" si="4"/>
        <v>0</v>
      </c>
      <c r="E177" s="16">
        <f t="shared" si="4"/>
        <v>0</v>
      </c>
      <c r="F177" s="16">
        <f t="shared" si="4"/>
        <v>0</v>
      </c>
      <c r="G177" s="3"/>
      <c r="H177" s="18"/>
      <c r="I177" s="18"/>
      <c r="J177" s="19"/>
      <c r="K177" s="19"/>
      <c r="L177" s="19"/>
      <c r="M177" s="3"/>
    </row>
    <row r="178" spans="1:13" ht="15.75" thickBot="1" x14ac:dyDescent="0.3">
      <c r="A178" s="1"/>
      <c r="B178" s="11" t="s">
        <v>256</v>
      </c>
      <c r="C178" s="11" t="s">
        <v>18</v>
      </c>
      <c r="D178" s="29">
        <f t="shared" si="4"/>
        <v>0</v>
      </c>
      <c r="E178" s="29">
        <f t="shared" si="4"/>
        <v>0</v>
      </c>
      <c r="F178" s="29">
        <f t="shared" si="4"/>
        <v>0</v>
      </c>
      <c r="G178" s="3"/>
      <c r="H178" s="18"/>
      <c r="I178" s="18"/>
      <c r="J178" s="19"/>
      <c r="K178" s="19"/>
      <c r="L178" s="19"/>
      <c r="M178" s="3"/>
    </row>
    <row r="179" spans="1:13" ht="15.75" thickBot="1" x14ac:dyDescent="0.3">
      <c r="A179" s="1"/>
      <c r="B179" s="11" t="s">
        <v>257</v>
      </c>
      <c r="C179" s="11" t="s">
        <v>18</v>
      </c>
      <c r="D179" s="16">
        <f t="shared" si="4"/>
        <v>0</v>
      </c>
      <c r="E179" s="16">
        <f t="shared" si="4"/>
        <v>0</v>
      </c>
      <c r="F179" s="16">
        <f t="shared" si="4"/>
        <v>0</v>
      </c>
      <c r="G179" s="3"/>
      <c r="H179" s="18"/>
      <c r="I179" s="18"/>
      <c r="J179" s="19"/>
      <c r="K179" s="19"/>
      <c r="L179" s="19"/>
      <c r="M179" s="3"/>
    </row>
    <row r="180" spans="1:13" ht="15.75" thickBot="1" x14ac:dyDescent="0.3">
      <c r="A180" s="1"/>
      <c r="B180" s="11" t="s">
        <v>258</v>
      </c>
      <c r="C180" s="11" t="s">
        <v>18</v>
      </c>
      <c r="D180" s="29">
        <f t="shared" si="4"/>
        <v>0</v>
      </c>
      <c r="E180" s="29">
        <f t="shared" si="4"/>
        <v>0</v>
      </c>
      <c r="F180" s="29">
        <f t="shared" si="4"/>
        <v>0</v>
      </c>
      <c r="G180" s="3"/>
      <c r="H180" s="18"/>
      <c r="I180" s="18"/>
      <c r="J180" s="19"/>
      <c r="K180" s="19"/>
      <c r="L180" s="19"/>
      <c r="M180" s="3"/>
    </row>
    <row r="181" spans="1:13" ht="15.75" thickBot="1" x14ac:dyDescent="0.3">
      <c r="A181" s="1"/>
      <c r="B181" s="11" t="s">
        <v>259</v>
      </c>
      <c r="C181" s="11" t="s">
        <v>18</v>
      </c>
      <c r="D181" s="16">
        <f t="shared" si="4"/>
        <v>0</v>
      </c>
      <c r="E181" s="16">
        <f t="shared" si="4"/>
        <v>0</v>
      </c>
      <c r="F181" s="16">
        <f t="shared" si="4"/>
        <v>0</v>
      </c>
      <c r="G181" s="3"/>
      <c r="H181" s="18"/>
      <c r="I181" s="18"/>
      <c r="J181" s="19"/>
      <c r="K181" s="19"/>
      <c r="L181" s="19"/>
      <c r="M181" s="3"/>
    </row>
    <row r="182" spans="1:13" ht="15.75" thickBot="1" x14ac:dyDescent="0.3">
      <c r="A182" s="1"/>
      <c r="B182" s="11" t="s">
        <v>260</v>
      </c>
      <c r="C182" s="11" t="s">
        <v>18</v>
      </c>
      <c r="D182" s="29">
        <f t="shared" si="4"/>
        <v>0</v>
      </c>
      <c r="E182" s="29">
        <f t="shared" si="4"/>
        <v>0</v>
      </c>
      <c r="F182" s="29">
        <f t="shared" si="4"/>
        <v>0</v>
      </c>
      <c r="G182" s="3"/>
      <c r="H182" s="18"/>
      <c r="I182" s="18"/>
      <c r="J182" s="19"/>
      <c r="K182" s="19"/>
      <c r="L182" s="19"/>
      <c r="M182" s="3"/>
    </row>
    <row r="183" spans="1:13" ht="15.75" thickBot="1" x14ac:dyDescent="0.3">
      <c r="A183" s="1"/>
      <c r="B183" s="11" t="s">
        <v>261</v>
      </c>
      <c r="C183" s="11" t="s">
        <v>18</v>
      </c>
      <c r="D183" s="16">
        <f t="shared" si="4"/>
        <v>0</v>
      </c>
      <c r="E183" s="16">
        <f t="shared" si="4"/>
        <v>0</v>
      </c>
      <c r="F183" s="16">
        <f t="shared" si="4"/>
        <v>0</v>
      </c>
      <c r="G183" s="3"/>
      <c r="H183" s="18"/>
      <c r="I183" s="18"/>
      <c r="J183" s="19"/>
      <c r="K183" s="19"/>
      <c r="L183" s="19"/>
      <c r="M183" s="3"/>
    </row>
    <row r="184" spans="1:13" ht="15.75" thickBot="1" x14ac:dyDescent="0.3">
      <c r="A184" s="1"/>
      <c r="B184" s="11" t="s">
        <v>262</v>
      </c>
      <c r="C184" s="11" t="s">
        <v>18</v>
      </c>
      <c r="D184" s="29">
        <f t="shared" si="4"/>
        <v>0</v>
      </c>
      <c r="E184" s="29">
        <f t="shared" si="4"/>
        <v>0</v>
      </c>
      <c r="F184" s="29">
        <f t="shared" si="4"/>
        <v>0</v>
      </c>
      <c r="G184" s="3"/>
      <c r="H184" s="18"/>
      <c r="I184" s="18"/>
      <c r="J184" s="19"/>
      <c r="K184" s="19"/>
      <c r="L184" s="19"/>
      <c r="M184" s="3"/>
    </row>
    <row r="185" spans="1:13" ht="15.75" thickBot="1" x14ac:dyDescent="0.3">
      <c r="A185" s="1"/>
      <c r="B185" s="11" t="s">
        <v>263</v>
      </c>
      <c r="C185" s="11" t="s">
        <v>18</v>
      </c>
      <c r="D185" s="16">
        <f t="shared" si="4"/>
        <v>0</v>
      </c>
      <c r="E185" s="16">
        <f t="shared" si="4"/>
        <v>0</v>
      </c>
      <c r="F185" s="16">
        <f t="shared" si="4"/>
        <v>0</v>
      </c>
      <c r="G185" s="3"/>
      <c r="H185" s="18"/>
      <c r="I185" s="18"/>
      <c r="J185" s="19"/>
      <c r="K185" s="19"/>
      <c r="L185" s="19"/>
      <c r="M185" s="3"/>
    </row>
    <row r="186" spans="1:13" ht="15.75" thickBot="1" x14ac:dyDescent="0.3">
      <c r="A186" s="1"/>
      <c r="B186" s="11" t="s">
        <v>264</v>
      </c>
      <c r="C186" s="11" t="s">
        <v>18</v>
      </c>
      <c r="D186" s="29">
        <f t="shared" si="4"/>
        <v>0</v>
      </c>
      <c r="E186" s="29">
        <f t="shared" si="4"/>
        <v>0</v>
      </c>
      <c r="F186" s="29">
        <f t="shared" si="4"/>
        <v>0</v>
      </c>
      <c r="G186" s="3"/>
      <c r="H186" s="18"/>
      <c r="I186" s="18"/>
      <c r="J186" s="19"/>
      <c r="K186" s="19"/>
      <c r="L186" s="19"/>
      <c r="M186" s="3"/>
    </row>
    <row r="187" spans="1:13" ht="15.75" thickBot="1" x14ac:dyDescent="0.3">
      <c r="A187" s="1"/>
      <c r="B187" s="11" t="s">
        <v>265</v>
      </c>
      <c r="C187" s="11" t="s">
        <v>18</v>
      </c>
      <c r="D187" s="16">
        <f t="shared" si="4"/>
        <v>0</v>
      </c>
      <c r="E187" s="16">
        <f t="shared" si="4"/>
        <v>0</v>
      </c>
      <c r="F187" s="16">
        <f t="shared" si="4"/>
        <v>0</v>
      </c>
      <c r="G187" s="3"/>
      <c r="H187" s="18"/>
      <c r="I187" s="18"/>
      <c r="J187" s="19"/>
      <c r="K187" s="19"/>
      <c r="L187" s="19"/>
      <c r="M187" s="3"/>
    </row>
    <row r="188" spans="1:13" ht="15.75" thickBot="1" x14ac:dyDescent="0.3">
      <c r="A188" s="1"/>
      <c r="B188" s="11" t="s">
        <v>266</v>
      </c>
      <c r="C188" s="11" t="s">
        <v>18</v>
      </c>
      <c r="D188" s="29">
        <f t="shared" si="4"/>
        <v>0</v>
      </c>
      <c r="E188" s="29">
        <f t="shared" si="4"/>
        <v>0</v>
      </c>
      <c r="F188" s="29">
        <f t="shared" si="4"/>
        <v>0</v>
      </c>
      <c r="G188" s="3"/>
      <c r="H188" s="18"/>
      <c r="I188" s="18"/>
      <c r="J188" s="19"/>
      <c r="K188" s="19"/>
      <c r="L188" s="19"/>
      <c r="M188" s="3"/>
    </row>
    <row r="189" spans="1:13" ht="15.75" thickBot="1" x14ac:dyDescent="0.3">
      <c r="A189" s="1"/>
      <c r="B189" s="11" t="s">
        <v>267</v>
      </c>
      <c r="C189" s="11" t="s">
        <v>18</v>
      </c>
      <c r="D189" s="16">
        <f t="shared" si="4"/>
        <v>0</v>
      </c>
      <c r="E189" s="16">
        <f t="shared" si="4"/>
        <v>0</v>
      </c>
      <c r="F189" s="16">
        <f t="shared" si="4"/>
        <v>0</v>
      </c>
      <c r="G189" s="3"/>
      <c r="H189" s="18"/>
      <c r="I189" s="18"/>
      <c r="J189" s="19"/>
      <c r="K189" s="19"/>
      <c r="L189" s="19"/>
      <c r="M189" s="3"/>
    </row>
    <row r="190" spans="1:13" ht="15.75" thickBot="1" x14ac:dyDescent="0.3">
      <c r="A190" s="1"/>
      <c r="B190" s="11" t="s">
        <v>268</v>
      </c>
      <c r="C190" s="11" t="s">
        <v>18</v>
      </c>
      <c r="D190" s="29">
        <f t="shared" si="4"/>
        <v>0</v>
      </c>
      <c r="E190" s="29">
        <f t="shared" si="4"/>
        <v>0</v>
      </c>
      <c r="F190" s="29">
        <f t="shared" si="4"/>
        <v>0</v>
      </c>
      <c r="G190" s="3"/>
      <c r="H190" s="18"/>
      <c r="I190" s="18"/>
      <c r="J190" s="19"/>
      <c r="K190" s="19"/>
      <c r="L190" s="19"/>
      <c r="M190" s="3"/>
    </row>
    <row r="191" spans="1:13" ht="15.75" thickBot="1" x14ac:dyDescent="0.3">
      <c r="A191" s="1"/>
      <c r="B191" s="11" t="s">
        <v>269</v>
      </c>
      <c r="C191" s="11" t="s">
        <v>18</v>
      </c>
      <c r="D191" s="16">
        <f t="shared" si="4"/>
        <v>0</v>
      </c>
      <c r="E191" s="16">
        <f t="shared" si="4"/>
        <v>0</v>
      </c>
      <c r="F191" s="16">
        <f t="shared" si="4"/>
        <v>0</v>
      </c>
      <c r="G191" s="3"/>
      <c r="H191" s="18"/>
      <c r="I191" s="18"/>
      <c r="J191" s="19"/>
      <c r="K191" s="19"/>
      <c r="L191" s="19"/>
      <c r="M191" s="3"/>
    </row>
    <row r="192" spans="1:13" ht="15.75" thickBot="1" x14ac:dyDescent="0.3">
      <c r="A192" s="1"/>
      <c r="B192" s="11" t="s">
        <v>270</v>
      </c>
      <c r="C192" s="11" t="s">
        <v>18</v>
      </c>
      <c r="D192" s="29">
        <f t="shared" ref="D192:F199" si="5">_xlfn.IFS($C192=$O$6,P$6,$C192=$O$7,P$7,$C192=$O$8,P$8,$C192=$O$9,P$9)</f>
        <v>0</v>
      </c>
      <c r="E192" s="29">
        <f t="shared" si="5"/>
        <v>0</v>
      </c>
      <c r="F192" s="29">
        <f t="shared" si="5"/>
        <v>0</v>
      </c>
      <c r="G192" s="3"/>
      <c r="H192" s="18"/>
      <c r="I192" s="18"/>
      <c r="J192" s="19"/>
      <c r="K192" s="19"/>
      <c r="L192" s="19"/>
      <c r="M192" s="3"/>
    </row>
    <row r="193" spans="1:13" ht="15.75" thickBot="1" x14ac:dyDescent="0.3">
      <c r="A193" s="1"/>
      <c r="B193" s="11" t="s">
        <v>271</v>
      </c>
      <c r="C193" s="11" t="s">
        <v>18</v>
      </c>
      <c r="D193" s="16">
        <f t="shared" si="5"/>
        <v>0</v>
      </c>
      <c r="E193" s="16">
        <f t="shared" si="5"/>
        <v>0</v>
      </c>
      <c r="F193" s="16">
        <f t="shared" si="5"/>
        <v>0</v>
      </c>
      <c r="G193" s="3"/>
      <c r="H193" s="18"/>
      <c r="I193" s="18"/>
      <c r="J193" s="19"/>
      <c r="K193" s="19"/>
      <c r="L193" s="19"/>
      <c r="M193" s="3"/>
    </row>
    <row r="194" spans="1:13" ht="15.75" thickBot="1" x14ac:dyDescent="0.3">
      <c r="A194" s="1"/>
      <c r="B194" s="11" t="s">
        <v>272</v>
      </c>
      <c r="C194" s="11" t="s">
        <v>18</v>
      </c>
      <c r="D194" s="29">
        <f t="shared" si="5"/>
        <v>0</v>
      </c>
      <c r="E194" s="29">
        <f t="shared" si="5"/>
        <v>0</v>
      </c>
      <c r="F194" s="29">
        <f t="shared" si="5"/>
        <v>0</v>
      </c>
      <c r="G194" s="3"/>
      <c r="H194" s="18"/>
      <c r="I194" s="18"/>
      <c r="J194" s="19"/>
      <c r="K194" s="19"/>
      <c r="L194" s="19"/>
      <c r="M194" s="3"/>
    </row>
    <row r="195" spans="1:13" ht="15.75" thickBot="1" x14ac:dyDescent="0.3">
      <c r="A195" s="1"/>
      <c r="B195" s="11" t="s">
        <v>273</v>
      </c>
      <c r="C195" s="11" t="s">
        <v>18</v>
      </c>
      <c r="D195" s="16">
        <f t="shared" si="5"/>
        <v>0</v>
      </c>
      <c r="E195" s="16">
        <f t="shared" si="5"/>
        <v>0</v>
      </c>
      <c r="F195" s="16">
        <f t="shared" si="5"/>
        <v>0</v>
      </c>
      <c r="G195" s="3"/>
      <c r="H195" s="18"/>
      <c r="I195" s="18"/>
      <c r="J195" s="19"/>
      <c r="K195" s="19"/>
      <c r="L195" s="19"/>
      <c r="M195" s="3"/>
    </row>
    <row r="196" spans="1:13" ht="15.75" thickBot="1" x14ac:dyDescent="0.3">
      <c r="A196" s="1"/>
      <c r="B196" s="11" t="s">
        <v>274</v>
      </c>
      <c r="C196" s="11" t="s">
        <v>18</v>
      </c>
      <c r="D196" s="29">
        <f t="shared" si="5"/>
        <v>0</v>
      </c>
      <c r="E196" s="29">
        <f t="shared" si="5"/>
        <v>0</v>
      </c>
      <c r="F196" s="29">
        <f t="shared" si="5"/>
        <v>0</v>
      </c>
      <c r="G196" s="3"/>
      <c r="H196" s="18"/>
      <c r="I196" s="18"/>
      <c r="J196" s="19"/>
      <c r="K196" s="19"/>
      <c r="L196" s="19"/>
      <c r="M196" s="3"/>
    </row>
    <row r="197" spans="1:13" ht="15.75" thickBot="1" x14ac:dyDescent="0.3">
      <c r="A197" s="1"/>
      <c r="B197" s="11" t="s">
        <v>275</v>
      </c>
      <c r="C197" s="11" t="s">
        <v>18</v>
      </c>
      <c r="D197" s="16">
        <f t="shared" si="5"/>
        <v>0</v>
      </c>
      <c r="E197" s="16">
        <f t="shared" si="5"/>
        <v>0</v>
      </c>
      <c r="F197" s="16">
        <f t="shared" si="5"/>
        <v>0</v>
      </c>
      <c r="G197" s="3"/>
      <c r="H197" s="18"/>
      <c r="I197" s="18"/>
      <c r="J197" s="19"/>
      <c r="K197" s="19"/>
      <c r="L197" s="19"/>
      <c r="M197" s="3"/>
    </row>
    <row r="198" spans="1:13" ht="15.75" thickBot="1" x14ac:dyDescent="0.3">
      <c r="A198" s="1"/>
      <c r="B198" s="11" t="s">
        <v>276</v>
      </c>
      <c r="C198" s="11" t="s">
        <v>18</v>
      </c>
      <c r="D198" s="29">
        <f t="shared" si="5"/>
        <v>0</v>
      </c>
      <c r="E198" s="29">
        <f t="shared" si="5"/>
        <v>0</v>
      </c>
      <c r="F198" s="29">
        <f t="shared" si="5"/>
        <v>0</v>
      </c>
      <c r="G198" s="3"/>
      <c r="H198" s="18"/>
      <c r="I198" s="18"/>
      <c r="J198" s="19"/>
      <c r="K198" s="19"/>
      <c r="L198" s="19"/>
      <c r="M198" s="3"/>
    </row>
    <row r="199" spans="1:13" ht="15.75" thickBot="1" x14ac:dyDescent="0.3">
      <c r="A199" s="1"/>
      <c r="B199" s="11" t="s">
        <v>277</v>
      </c>
      <c r="C199" s="11" t="s">
        <v>18</v>
      </c>
      <c r="D199" s="16">
        <f t="shared" si="5"/>
        <v>0</v>
      </c>
      <c r="E199" s="16">
        <f t="shared" si="5"/>
        <v>0</v>
      </c>
      <c r="F199" s="16">
        <f t="shared" si="5"/>
        <v>0</v>
      </c>
      <c r="G199" s="3"/>
      <c r="H199" s="18"/>
      <c r="I199" s="18"/>
      <c r="J199" s="19"/>
      <c r="K199" s="19"/>
      <c r="L199" s="19"/>
      <c r="M199" s="3"/>
    </row>
    <row r="200" spans="1:13" ht="15" x14ac:dyDescent="0.25">
      <c r="A200" s="1"/>
      <c r="B200" s="31" t="s">
        <v>278</v>
      </c>
      <c r="C200" s="31"/>
      <c r="D200" s="31"/>
      <c r="E200" s="31"/>
      <c r="F200" s="31"/>
      <c r="G200" s="32"/>
      <c r="H200" s="31"/>
      <c r="I200" s="18"/>
      <c r="J200" s="19"/>
      <c r="K200" s="19"/>
      <c r="L200" s="19"/>
      <c r="M200" s="3"/>
    </row>
    <row r="201" spans="1:13" ht="15" x14ac:dyDescent="0.25">
      <c r="A201" s="1"/>
      <c r="B201" s="31" t="s">
        <v>279</v>
      </c>
      <c r="C201" s="31"/>
      <c r="D201" s="31"/>
      <c r="E201" s="31"/>
      <c r="F201" s="31"/>
      <c r="G201" s="32"/>
      <c r="H201" s="31"/>
      <c r="I201" s="18"/>
      <c r="J201" s="19"/>
      <c r="K201" s="19"/>
      <c r="L201" s="19"/>
      <c r="M201" s="3"/>
    </row>
    <row r="202" spans="1:13" ht="15" x14ac:dyDescent="0.25">
      <c r="A202" s="1"/>
      <c r="B202" s="31" t="s">
        <v>280</v>
      </c>
      <c r="C202" s="31"/>
      <c r="D202" s="31"/>
      <c r="E202" s="31"/>
      <c r="F202" s="31"/>
      <c r="G202" s="32"/>
      <c r="H202" s="31"/>
      <c r="I202" s="18"/>
      <c r="J202" s="19"/>
      <c r="K202" s="19"/>
      <c r="L202" s="19"/>
      <c r="M202" s="3"/>
    </row>
    <row r="203" spans="1:13" ht="15" x14ac:dyDescent="0.25">
      <c r="A203" s="1"/>
      <c r="B203" s="31" t="s">
        <v>281</v>
      </c>
      <c r="C203" s="31"/>
      <c r="D203" s="31"/>
      <c r="E203" s="31"/>
      <c r="F203" s="31"/>
      <c r="G203" s="32"/>
      <c r="H203" s="31"/>
      <c r="I203" s="18"/>
      <c r="J203" s="19"/>
      <c r="K203" s="19"/>
      <c r="L203" s="19"/>
      <c r="M203" s="3"/>
    </row>
    <row r="204" spans="1:13" ht="15" x14ac:dyDescent="0.25">
      <c r="A204" s="1"/>
      <c r="B204" s="32"/>
      <c r="C204" s="32"/>
      <c r="D204" s="32"/>
      <c r="E204" s="32"/>
      <c r="F204" s="32"/>
      <c r="G204" s="32"/>
      <c r="H204" s="31"/>
      <c r="I204" s="18"/>
      <c r="J204" s="19"/>
      <c r="K204" s="19"/>
      <c r="L204" s="19"/>
      <c r="M204" s="3"/>
    </row>
    <row r="205" spans="1:13" ht="17.25" thickBot="1" x14ac:dyDescent="0.3">
      <c r="A205" s="1"/>
      <c r="B205" s="7" t="s">
        <v>87</v>
      </c>
      <c r="C205" s="7"/>
      <c r="D205" s="3"/>
      <c r="E205" s="3"/>
      <c r="F205" s="3"/>
      <c r="G205" s="3"/>
      <c r="H205" s="18"/>
      <c r="I205" s="18"/>
      <c r="J205" s="19"/>
      <c r="K205" s="19"/>
      <c r="L205" s="19"/>
      <c r="M205" s="3"/>
    </row>
    <row r="206" spans="1:13" ht="45.75" thickBot="1" x14ac:dyDescent="0.3">
      <c r="A206" s="1"/>
      <c r="B206" s="9" t="s">
        <v>6</v>
      </c>
      <c r="C206" s="9"/>
      <c r="D206" s="10" t="s">
        <v>103</v>
      </c>
      <c r="E206" s="10" t="s">
        <v>104</v>
      </c>
      <c r="F206" s="10" t="s">
        <v>105</v>
      </c>
      <c r="G206" s="3"/>
      <c r="H206" s="18"/>
      <c r="I206" s="18"/>
      <c r="J206" s="19"/>
      <c r="K206" s="19"/>
      <c r="L206" s="19"/>
      <c r="M206" s="3"/>
    </row>
    <row r="207" spans="1:13" ht="15.75" thickBot="1" x14ac:dyDescent="0.3">
      <c r="A207" s="1"/>
      <c r="B207" s="11" t="s">
        <v>282</v>
      </c>
      <c r="C207" s="11" t="s">
        <v>18</v>
      </c>
      <c r="D207" s="29">
        <f t="shared" ref="D207:F222" si="6">_xlfn.IFS($C207=$O$6,P$6,$C207=$O$7,P$7,$C207=$O$8,P$8,$C207=$O$9,P$9)</f>
        <v>0</v>
      </c>
      <c r="E207" s="29">
        <f t="shared" si="6"/>
        <v>0</v>
      </c>
      <c r="F207" s="29">
        <f t="shared" si="6"/>
        <v>0</v>
      </c>
      <c r="G207" s="3"/>
      <c r="H207" s="18"/>
      <c r="I207" s="18"/>
      <c r="J207" s="19"/>
      <c r="K207" s="19"/>
      <c r="L207" s="19"/>
      <c r="M207" s="3"/>
    </row>
    <row r="208" spans="1:13" ht="15.75" thickBot="1" x14ac:dyDescent="0.3">
      <c r="A208" s="1"/>
      <c r="B208" s="11" t="s">
        <v>283</v>
      </c>
      <c r="C208" s="11" t="s">
        <v>18</v>
      </c>
      <c r="D208" s="16">
        <f t="shared" si="6"/>
        <v>0</v>
      </c>
      <c r="E208" s="16">
        <f t="shared" si="6"/>
        <v>0</v>
      </c>
      <c r="F208" s="16">
        <f t="shared" si="6"/>
        <v>0</v>
      </c>
      <c r="G208" s="1"/>
      <c r="H208" s="18"/>
      <c r="I208" s="18"/>
      <c r="J208" s="19"/>
      <c r="K208" s="19"/>
      <c r="L208" s="19"/>
      <c r="M208" s="3"/>
    </row>
    <row r="209" spans="1:13" ht="15.75" thickBot="1" x14ac:dyDescent="0.3">
      <c r="A209" s="1"/>
      <c r="B209" s="11" t="s">
        <v>284</v>
      </c>
      <c r="C209" s="11" t="s">
        <v>18</v>
      </c>
      <c r="D209" s="29">
        <f t="shared" si="6"/>
        <v>0</v>
      </c>
      <c r="E209" s="29">
        <f t="shared" si="6"/>
        <v>0</v>
      </c>
      <c r="F209" s="29">
        <f t="shared" si="6"/>
        <v>0</v>
      </c>
      <c r="G209" s="3"/>
      <c r="H209" s="18"/>
      <c r="I209" s="18"/>
      <c r="J209" s="19"/>
      <c r="K209" s="19"/>
      <c r="L209" s="19"/>
      <c r="M209" s="3"/>
    </row>
    <row r="210" spans="1:13" ht="15.75" thickBot="1" x14ac:dyDescent="0.3">
      <c r="A210" s="1"/>
      <c r="B210" s="11" t="s">
        <v>285</v>
      </c>
      <c r="C210" s="11" t="s">
        <v>18</v>
      </c>
      <c r="D210" s="16">
        <f>_xlfn.IFS($C210=$O$6,P$6,$C210=$O$7,P$7,$C210=$O$8,P$8,$C210=$O$9,P$9)</f>
        <v>0</v>
      </c>
      <c r="E210" s="16">
        <f>_xlfn.IFS($C210=$O$6,Q$6,$C210=$O$7,Q$7,$C210=$O$8,Q$8,$C210=$O$9,Q$9)</f>
        <v>0</v>
      </c>
      <c r="F210" s="16">
        <f>_xlfn.IFS($C210=$O$6,R$6,$C210=$O$7,R$7,$C210=$O$8,R$8,$C210=$O$9,R$9)</f>
        <v>0</v>
      </c>
      <c r="G210" s="3"/>
      <c r="H210" s="18"/>
      <c r="I210" s="18"/>
      <c r="J210" s="19"/>
      <c r="K210" s="19"/>
      <c r="L210" s="19"/>
      <c r="M210" s="3"/>
    </row>
    <row r="211" spans="1:13" ht="15.75" thickBot="1" x14ac:dyDescent="0.3">
      <c r="A211" s="1"/>
      <c r="B211" s="11" t="s">
        <v>286</v>
      </c>
      <c r="C211" s="11" t="s">
        <v>18</v>
      </c>
      <c r="D211" s="29">
        <v>0</v>
      </c>
      <c r="E211" s="29">
        <v>0</v>
      </c>
      <c r="F211" s="29">
        <v>0</v>
      </c>
      <c r="G211" s="3"/>
      <c r="H211" s="18"/>
      <c r="I211" s="18"/>
      <c r="J211" s="19"/>
      <c r="K211" s="19"/>
      <c r="L211" s="19"/>
      <c r="M211" s="3"/>
    </row>
    <row r="212" spans="1:13" ht="15.75" thickBot="1" x14ac:dyDescent="0.3">
      <c r="A212" s="1"/>
      <c r="B212" s="11" t="s">
        <v>287</v>
      </c>
      <c r="C212" s="11" t="s">
        <v>488</v>
      </c>
      <c r="D212" s="16">
        <v>0</v>
      </c>
      <c r="E212" s="16">
        <v>0</v>
      </c>
      <c r="F212" s="16">
        <v>0</v>
      </c>
      <c r="G212" s="3"/>
      <c r="H212" s="18"/>
      <c r="I212" s="18"/>
      <c r="J212" s="18"/>
      <c r="K212" s="19"/>
      <c r="L212" s="19"/>
      <c r="M212" s="3"/>
    </row>
    <row r="213" spans="1:13" ht="15.75" thickBot="1" x14ac:dyDescent="0.3">
      <c r="A213" s="1"/>
      <c r="B213" s="11" t="s">
        <v>88</v>
      </c>
      <c r="C213" s="11" t="s">
        <v>89</v>
      </c>
      <c r="D213" s="29">
        <v>0</v>
      </c>
      <c r="E213" s="29">
        <v>0</v>
      </c>
      <c r="F213" s="29">
        <v>0</v>
      </c>
      <c r="G213" s="3"/>
      <c r="H213" s="18"/>
      <c r="I213" s="18"/>
      <c r="J213" s="19"/>
      <c r="K213" s="19"/>
      <c r="L213" s="19"/>
      <c r="M213" s="3"/>
    </row>
    <row r="214" spans="1:13" ht="15.75" thickBot="1" x14ac:dyDescent="0.3">
      <c r="A214" s="1"/>
      <c r="B214" s="11" t="s">
        <v>288</v>
      </c>
      <c r="C214" s="11" t="s">
        <v>488</v>
      </c>
      <c r="D214" s="16">
        <v>0</v>
      </c>
      <c r="E214" s="16">
        <v>0</v>
      </c>
      <c r="F214" s="16">
        <v>0</v>
      </c>
      <c r="G214" s="3"/>
      <c r="H214" s="18"/>
      <c r="I214" s="18"/>
      <c r="J214" s="19"/>
      <c r="K214" s="19"/>
      <c r="L214" s="19"/>
      <c r="M214" s="3"/>
    </row>
    <row r="215" spans="1:13" ht="15.75" thickBot="1" x14ac:dyDescent="0.3">
      <c r="A215" s="1"/>
      <c r="B215" s="11" t="s">
        <v>289</v>
      </c>
      <c r="C215" s="11" t="s">
        <v>15</v>
      </c>
      <c r="D215" s="29">
        <f t="shared" ref="D215:F219" si="7">_xlfn.IFS($C215=$O$6,P$6,$C215=$O$7,P$7,$C215=$O$8,P$8,$C215=$O$9,P$9)</f>
        <v>0</v>
      </c>
      <c r="E215" s="29">
        <f t="shared" si="7"/>
        <v>0</v>
      </c>
      <c r="F215" s="29">
        <f t="shared" si="7"/>
        <v>0</v>
      </c>
      <c r="G215" s="3"/>
      <c r="H215" s="18"/>
      <c r="I215" s="18"/>
      <c r="J215" s="19"/>
      <c r="K215" s="19"/>
      <c r="L215" s="19"/>
      <c r="M215" s="3"/>
    </row>
    <row r="216" spans="1:13" ht="15.75" thickBot="1" x14ac:dyDescent="0.3">
      <c r="A216" s="1"/>
      <c r="B216" s="11" t="s">
        <v>290</v>
      </c>
      <c r="C216" s="11" t="s">
        <v>15</v>
      </c>
      <c r="D216" s="16">
        <f t="shared" si="7"/>
        <v>0</v>
      </c>
      <c r="E216" s="16">
        <f t="shared" si="7"/>
        <v>0</v>
      </c>
      <c r="F216" s="16">
        <f t="shared" si="7"/>
        <v>0</v>
      </c>
      <c r="G216" s="3"/>
      <c r="H216" s="18"/>
      <c r="I216" s="18"/>
      <c r="J216" s="19"/>
      <c r="K216" s="19"/>
      <c r="L216" s="19"/>
      <c r="M216" s="3"/>
    </row>
    <row r="217" spans="1:13" ht="15.75" thickBot="1" x14ac:dyDescent="0.3">
      <c r="A217" s="1"/>
      <c r="B217" s="11" t="s">
        <v>95</v>
      </c>
      <c r="C217" s="11" t="s">
        <v>15</v>
      </c>
      <c r="D217" s="29">
        <f t="shared" si="7"/>
        <v>0</v>
      </c>
      <c r="E217" s="29">
        <f t="shared" si="7"/>
        <v>0</v>
      </c>
      <c r="F217" s="29">
        <f t="shared" si="7"/>
        <v>0</v>
      </c>
      <c r="G217" s="3"/>
      <c r="H217" s="18"/>
      <c r="I217" s="18"/>
      <c r="J217" s="19"/>
      <c r="K217" s="19"/>
      <c r="L217" s="19"/>
      <c r="M217" s="3"/>
    </row>
    <row r="218" spans="1:13" ht="15.75" thickBot="1" x14ac:dyDescent="0.3">
      <c r="A218" s="1"/>
      <c r="B218" s="11" t="s">
        <v>291</v>
      </c>
      <c r="C218" s="11" t="s">
        <v>15</v>
      </c>
      <c r="D218" s="16">
        <f t="shared" si="7"/>
        <v>0</v>
      </c>
      <c r="E218" s="16">
        <f t="shared" si="7"/>
        <v>0</v>
      </c>
      <c r="F218" s="16">
        <f t="shared" si="7"/>
        <v>0</v>
      </c>
      <c r="G218" s="3"/>
      <c r="H218" s="18"/>
      <c r="I218" s="18"/>
      <c r="J218" s="19"/>
      <c r="K218" s="19"/>
      <c r="L218" s="19"/>
      <c r="M218" s="3"/>
    </row>
    <row r="219" spans="1:13" ht="15.75" thickBot="1" x14ac:dyDescent="0.3">
      <c r="A219" s="1"/>
      <c r="B219" s="11" t="s">
        <v>292</v>
      </c>
      <c r="C219" s="11" t="s">
        <v>15</v>
      </c>
      <c r="D219" s="29">
        <f t="shared" si="7"/>
        <v>0</v>
      </c>
      <c r="E219" s="29">
        <f t="shared" si="7"/>
        <v>0</v>
      </c>
      <c r="F219" s="29">
        <f t="shared" si="7"/>
        <v>0</v>
      </c>
      <c r="G219" s="3"/>
      <c r="H219" s="18"/>
      <c r="I219" s="18"/>
      <c r="J219" s="19"/>
      <c r="K219" s="19"/>
      <c r="L219" s="19"/>
      <c r="M219" s="3"/>
    </row>
    <row r="220" spans="1:13" ht="15.75" thickBot="1" x14ac:dyDescent="0.3">
      <c r="A220" s="1"/>
      <c r="B220" s="11" t="s">
        <v>293</v>
      </c>
      <c r="C220" s="11" t="s">
        <v>18</v>
      </c>
      <c r="D220" s="16">
        <f t="shared" si="6"/>
        <v>0</v>
      </c>
      <c r="E220" s="16">
        <f t="shared" si="6"/>
        <v>0</v>
      </c>
      <c r="F220" s="16">
        <f t="shared" si="6"/>
        <v>0</v>
      </c>
      <c r="G220" s="3"/>
      <c r="H220" s="18"/>
      <c r="I220" s="18"/>
      <c r="J220" s="19"/>
      <c r="K220" s="19"/>
      <c r="L220" s="19"/>
      <c r="M220" s="3"/>
    </row>
    <row r="221" spans="1:13" ht="15.75" thickBot="1" x14ac:dyDescent="0.3">
      <c r="A221" s="1"/>
      <c r="B221" s="11" t="s">
        <v>294</v>
      </c>
      <c r="C221" s="11" t="s">
        <v>18</v>
      </c>
      <c r="D221" s="29">
        <f t="shared" si="6"/>
        <v>0</v>
      </c>
      <c r="E221" s="29">
        <f t="shared" si="6"/>
        <v>0</v>
      </c>
      <c r="F221" s="29">
        <f t="shared" si="6"/>
        <v>0</v>
      </c>
      <c r="G221" s="3"/>
      <c r="H221" s="18"/>
      <c r="I221" s="18"/>
      <c r="J221" s="19"/>
      <c r="K221" s="19"/>
      <c r="L221" s="19"/>
      <c r="M221" s="3"/>
    </row>
    <row r="222" spans="1:13" ht="15.75" thickBot="1" x14ac:dyDescent="0.3">
      <c r="A222" s="1"/>
      <c r="B222" s="11" t="s">
        <v>295</v>
      </c>
      <c r="C222" s="11" t="s">
        <v>18</v>
      </c>
      <c r="D222" s="16">
        <f t="shared" si="6"/>
        <v>0</v>
      </c>
      <c r="E222" s="16">
        <f t="shared" si="6"/>
        <v>0</v>
      </c>
      <c r="F222" s="16">
        <f t="shared" si="6"/>
        <v>0</v>
      </c>
      <c r="G222" s="1"/>
      <c r="H222" s="18"/>
      <c r="I222" s="18"/>
      <c r="J222" s="19"/>
      <c r="K222" s="19"/>
      <c r="L222" s="19"/>
      <c r="M222" s="3"/>
    </row>
    <row r="223" spans="1:13" ht="15.75" thickBot="1" x14ac:dyDescent="0.3">
      <c r="A223" s="1"/>
      <c r="B223" s="11" t="s">
        <v>296</v>
      </c>
      <c r="C223" s="11" t="s">
        <v>488</v>
      </c>
      <c r="D223" s="29">
        <f t="shared" ref="D223:F223" si="8">_xlfn.IFS($C223=$O$6,P$6,$C223=$O$7,P$7,$C223=$O$8,P$8,$C223=$O$9,P$9)</f>
        <v>0</v>
      </c>
      <c r="E223" s="29">
        <f t="shared" si="8"/>
        <v>0</v>
      </c>
      <c r="F223" s="29">
        <f t="shared" si="8"/>
        <v>0</v>
      </c>
      <c r="G223" s="3"/>
      <c r="H223" s="18"/>
      <c r="I223" s="18"/>
      <c r="J223" s="19"/>
      <c r="K223" s="19"/>
      <c r="L223" s="19"/>
      <c r="M223" s="3"/>
    </row>
    <row r="224" spans="1:13" ht="15.75" thickBot="1" x14ac:dyDescent="0.3">
      <c r="A224" s="1"/>
      <c r="B224" s="11" t="s">
        <v>297</v>
      </c>
      <c r="C224" s="11" t="s">
        <v>488</v>
      </c>
      <c r="D224" s="16">
        <v>0</v>
      </c>
      <c r="E224" s="16">
        <v>0</v>
      </c>
      <c r="F224" s="16">
        <v>0</v>
      </c>
      <c r="G224" s="3"/>
      <c r="H224" s="18"/>
      <c r="I224" s="18"/>
      <c r="J224" s="19"/>
      <c r="K224" s="19"/>
      <c r="L224" s="19"/>
      <c r="M224" s="3"/>
    </row>
    <row r="225" spans="1:13" ht="15.75" thickBot="1" x14ac:dyDescent="0.3">
      <c r="A225" s="1"/>
      <c r="B225" s="11" t="s">
        <v>298</v>
      </c>
      <c r="C225" s="11" t="s">
        <v>17</v>
      </c>
      <c r="D225" s="29">
        <v>624.48448771960909</v>
      </c>
      <c r="E225" s="29">
        <v>119.84687905209904</v>
      </c>
      <c r="F225" s="29">
        <v>744.33136677170819</v>
      </c>
      <c r="G225" s="1"/>
      <c r="H225" s="18"/>
      <c r="I225" s="18"/>
      <c r="J225" s="19"/>
      <c r="K225" s="19"/>
      <c r="L225" s="19"/>
      <c r="M225" s="3"/>
    </row>
    <row r="226" spans="1:13" ht="15.75" thickBot="1" x14ac:dyDescent="0.3">
      <c r="A226" s="1"/>
      <c r="B226" s="11" t="s">
        <v>299</v>
      </c>
      <c r="C226" s="11" t="s">
        <v>15</v>
      </c>
      <c r="D226" s="16">
        <f t="shared" ref="D226:F229" si="9">_xlfn.IFS($C226=$O$6,P$6,$C226=$O$7,P$7,$C226=$O$8,P$8,$C226=$O$9,P$9)</f>
        <v>0</v>
      </c>
      <c r="E226" s="16">
        <f t="shared" si="9"/>
        <v>0</v>
      </c>
      <c r="F226" s="16">
        <f t="shared" si="9"/>
        <v>0</v>
      </c>
      <c r="G226" s="3"/>
      <c r="H226" s="18"/>
      <c r="I226" s="18"/>
      <c r="J226" s="19"/>
      <c r="K226" s="19"/>
      <c r="L226" s="19"/>
      <c r="M226" s="3"/>
    </row>
    <row r="227" spans="1:13" ht="15.75" thickBot="1" x14ac:dyDescent="0.3">
      <c r="A227" s="1"/>
      <c r="B227" s="11" t="s">
        <v>300</v>
      </c>
      <c r="C227" s="11" t="s">
        <v>15</v>
      </c>
      <c r="D227" s="29">
        <f t="shared" si="9"/>
        <v>0</v>
      </c>
      <c r="E227" s="29">
        <f t="shared" si="9"/>
        <v>0</v>
      </c>
      <c r="F227" s="29">
        <f t="shared" si="9"/>
        <v>0</v>
      </c>
      <c r="G227" s="3"/>
      <c r="H227" s="18"/>
      <c r="I227" s="18"/>
      <c r="J227" s="19"/>
      <c r="K227" s="19"/>
      <c r="L227" s="19"/>
      <c r="M227" s="3"/>
    </row>
    <row r="228" spans="1:13" ht="15.75" thickBot="1" x14ac:dyDescent="0.3">
      <c r="A228" s="1"/>
      <c r="B228" s="11" t="s">
        <v>301</v>
      </c>
      <c r="C228" s="11" t="s">
        <v>15</v>
      </c>
      <c r="D228" s="16">
        <f t="shared" si="9"/>
        <v>0</v>
      </c>
      <c r="E228" s="16">
        <f t="shared" si="9"/>
        <v>0</v>
      </c>
      <c r="F228" s="16">
        <f t="shared" si="9"/>
        <v>0</v>
      </c>
      <c r="G228" s="3"/>
      <c r="H228" s="18"/>
      <c r="I228" s="18"/>
      <c r="J228" s="19"/>
      <c r="K228" s="19"/>
      <c r="L228" s="19"/>
      <c r="M228" s="3"/>
    </row>
    <row r="229" spans="1:13" ht="15.75" thickBot="1" x14ac:dyDescent="0.3">
      <c r="A229" s="1"/>
      <c r="B229" s="11" t="s">
        <v>302</v>
      </c>
      <c r="C229" s="11" t="s">
        <v>15</v>
      </c>
      <c r="D229" s="29">
        <f t="shared" si="9"/>
        <v>0</v>
      </c>
      <c r="E229" s="29">
        <f t="shared" si="9"/>
        <v>0</v>
      </c>
      <c r="F229" s="29">
        <f t="shared" si="9"/>
        <v>0</v>
      </c>
      <c r="G229" s="3"/>
      <c r="H229" s="18"/>
      <c r="I229" s="18"/>
      <c r="J229" s="19"/>
      <c r="K229" s="19"/>
      <c r="L229" s="19"/>
      <c r="M229" s="3"/>
    </row>
    <row r="230" spans="1:13" ht="15.75" thickBot="1" x14ac:dyDescent="0.3">
      <c r="A230" s="1"/>
      <c r="B230" s="11" t="s">
        <v>303</v>
      </c>
      <c r="C230" s="11" t="s">
        <v>18</v>
      </c>
      <c r="D230" s="16">
        <v>0</v>
      </c>
      <c r="E230" s="16">
        <v>0</v>
      </c>
      <c r="F230" s="16">
        <v>0</v>
      </c>
      <c r="G230" s="3"/>
      <c r="H230" s="18"/>
      <c r="I230" s="18"/>
      <c r="J230" s="19"/>
      <c r="K230" s="19"/>
      <c r="L230" s="19"/>
      <c r="M230" s="3"/>
    </row>
    <row r="231" spans="1:13" ht="15.75" thickBot="1" x14ac:dyDescent="0.3">
      <c r="A231" s="1"/>
      <c r="B231" s="11" t="s">
        <v>304</v>
      </c>
      <c r="C231" s="11" t="s">
        <v>15</v>
      </c>
      <c r="D231" s="29">
        <f t="shared" ref="D231:F233" si="10">_xlfn.IFS($C231=$O$6,P$6,$C231=$O$7,P$7,$C231=$O$8,P$8,$C231=$O$9,P$9)</f>
        <v>0</v>
      </c>
      <c r="E231" s="29">
        <f t="shared" si="10"/>
        <v>0</v>
      </c>
      <c r="F231" s="29">
        <f t="shared" si="10"/>
        <v>0</v>
      </c>
      <c r="G231" s="3"/>
      <c r="H231" s="18"/>
      <c r="I231" s="18"/>
      <c r="J231" s="19"/>
      <c r="K231" s="19"/>
      <c r="L231" s="19"/>
      <c r="M231" s="3"/>
    </row>
    <row r="232" spans="1:13" ht="15.75" thickBot="1" x14ac:dyDescent="0.3">
      <c r="A232" s="1"/>
      <c r="B232" s="11" t="s">
        <v>305</v>
      </c>
      <c r="C232" s="11" t="s">
        <v>15</v>
      </c>
      <c r="D232" s="16">
        <f t="shared" si="10"/>
        <v>0</v>
      </c>
      <c r="E232" s="16">
        <f t="shared" si="10"/>
        <v>0</v>
      </c>
      <c r="F232" s="16">
        <f t="shared" si="10"/>
        <v>0</v>
      </c>
      <c r="G232" s="3"/>
      <c r="H232" s="18"/>
      <c r="I232" s="18"/>
      <c r="J232" s="19"/>
      <c r="K232" s="19"/>
      <c r="L232" s="19"/>
      <c r="M232" s="3"/>
    </row>
    <row r="233" spans="1:13" ht="15.75" thickBot="1" x14ac:dyDescent="0.3">
      <c r="A233" s="1"/>
      <c r="B233" s="11" t="s">
        <v>306</v>
      </c>
      <c r="C233" s="11" t="s">
        <v>18</v>
      </c>
      <c r="D233" s="29">
        <f t="shared" si="10"/>
        <v>0</v>
      </c>
      <c r="E233" s="29">
        <f t="shared" si="10"/>
        <v>0</v>
      </c>
      <c r="F233" s="29">
        <f t="shared" si="10"/>
        <v>0</v>
      </c>
      <c r="G233" s="3"/>
      <c r="H233" s="18"/>
      <c r="I233" s="18"/>
      <c r="J233" s="19"/>
      <c r="K233" s="19"/>
      <c r="L233" s="19"/>
      <c r="M233" s="3"/>
    </row>
    <row r="234" spans="1:13" ht="15.75" thickBot="1" x14ac:dyDescent="0.3">
      <c r="A234" s="1"/>
      <c r="B234" s="11" t="s">
        <v>307</v>
      </c>
      <c r="C234" s="11" t="s">
        <v>18</v>
      </c>
      <c r="D234" s="16">
        <v>0</v>
      </c>
      <c r="E234" s="16">
        <v>0</v>
      </c>
      <c r="F234" s="16">
        <v>0</v>
      </c>
      <c r="G234" s="3"/>
      <c r="H234" s="18"/>
      <c r="I234" s="18"/>
      <c r="J234" s="19"/>
      <c r="K234" s="19"/>
      <c r="L234" s="19"/>
      <c r="M234" s="3"/>
    </row>
    <row r="235" spans="1:13" ht="15.75" thickBot="1" x14ac:dyDescent="0.3">
      <c r="A235" s="1"/>
      <c r="B235" s="11" t="s">
        <v>308</v>
      </c>
      <c r="C235" s="11" t="s">
        <v>488</v>
      </c>
      <c r="D235" s="29">
        <f t="shared" ref="D235:F236" si="11">_xlfn.IFS($C235=$O$6,P$6,$C235=$O$7,P$7,$C235=$O$8,P$8,$C235=$O$9,P$9)</f>
        <v>0</v>
      </c>
      <c r="E235" s="29">
        <f t="shared" si="11"/>
        <v>0</v>
      </c>
      <c r="F235" s="29">
        <f t="shared" si="11"/>
        <v>0</v>
      </c>
      <c r="G235" s="3"/>
      <c r="H235" s="18"/>
      <c r="I235" s="18"/>
      <c r="J235" s="19"/>
      <c r="K235" s="19"/>
      <c r="L235" s="19"/>
      <c r="M235" s="3"/>
    </row>
    <row r="236" spans="1:13" ht="15.75" thickBot="1" x14ac:dyDescent="0.3">
      <c r="A236" s="1"/>
      <c r="B236" s="11" t="s">
        <v>309</v>
      </c>
      <c r="C236" s="11" t="s">
        <v>488</v>
      </c>
      <c r="D236" s="16">
        <f t="shared" si="11"/>
        <v>0</v>
      </c>
      <c r="E236" s="16">
        <f t="shared" si="11"/>
        <v>0</v>
      </c>
      <c r="F236" s="16">
        <f t="shared" si="11"/>
        <v>0</v>
      </c>
      <c r="G236" s="3"/>
      <c r="H236" s="18"/>
      <c r="I236" s="18"/>
      <c r="J236" s="19"/>
      <c r="K236" s="19"/>
      <c r="L236" s="19"/>
      <c r="M236" s="3"/>
    </row>
    <row r="237" spans="1:13" ht="15" x14ac:dyDescent="0.25">
      <c r="A237" s="1"/>
      <c r="B237" s="33" t="s">
        <v>310</v>
      </c>
      <c r="C237" s="18"/>
      <c r="D237" s="18"/>
      <c r="E237" s="18"/>
      <c r="F237" s="18"/>
      <c r="G237" s="3"/>
      <c r="H237" s="18"/>
      <c r="I237" s="18"/>
      <c r="J237" s="19"/>
      <c r="K237" s="19"/>
      <c r="L237" s="19"/>
      <c r="M237" s="3"/>
    </row>
    <row r="238" spans="1:13" ht="15" x14ac:dyDescent="0.25">
      <c r="A238" s="1"/>
      <c r="B238" s="18"/>
      <c r="C238" s="18"/>
      <c r="D238" s="18"/>
      <c r="E238" s="18"/>
      <c r="F238" s="18"/>
      <c r="G238" s="3"/>
      <c r="H238" s="18"/>
      <c r="I238" s="18"/>
      <c r="J238" s="19"/>
      <c r="K238" s="19"/>
      <c r="L238" s="19"/>
      <c r="M238" s="3"/>
    </row>
    <row r="239" spans="1:13" ht="17.25" x14ac:dyDescent="0.3">
      <c r="A239" s="1"/>
      <c r="B239" s="8" t="s">
        <v>90</v>
      </c>
      <c r="C239" s="3"/>
      <c r="D239" s="3"/>
      <c r="E239" s="3"/>
      <c r="F239" s="3"/>
      <c r="G239" s="3"/>
      <c r="H239" s="18"/>
      <c r="I239" s="18"/>
      <c r="J239" s="19"/>
      <c r="K239" s="19"/>
      <c r="L239" s="19"/>
      <c r="M239" s="3"/>
    </row>
    <row r="240" spans="1:13" ht="45.75" thickBot="1" x14ac:dyDescent="0.3">
      <c r="A240" s="1"/>
      <c r="B240" s="20" t="s">
        <v>6</v>
      </c>
      <c r="C240" s="20"/>
      <c r="D240" s="10" t="s">
        <v>103</v>
      </c>
      <c r="E240" s="20" t="s">
        <v>104</v>
      </c>
      <c r="F240" s="20" t="s">
        <v>105</v>
      </c>
      <c r="G240" s="3"/>
      <c r="H240" s="18"/>
      <c r="I240" s="18"/>
      <c r="J240" s="19"/>
      <c r="K240" s="19"/>
      <c r="L240" s="19"/>
      <c r="M240" s="3"/>
    </row>
    <row r="241" spans="1:13" ht="15.75" thickBot="1" x14ac:dyDescent="0.3">
      <c r="A241" s="1"/>
      <c r="B241" s="11" t="s">
        <v>91</v>
      </c>
      <c r="C241" s="11" t="s">
        <v>15</v>
      </c>
      <c r="D241" s="16">
        <f t="shared" ref="D241:F250" si="12">_xlfn.IFS($C241=$O$6,P$6,$C241=$O$7,P$7,$C241=$O$8,P$8,$C241=$O$9,P$9)</f>
        <v>0</v>
      </c>
      <c r="E241" s="16">
        <f t="shared" si="12"/>
        <v>0</v>
      </c>
      <c r="F241" s="16">
        <f t="shared" si="12"/>
        <v>0</v>
      </c>
      <c r="G241" s="3"/>
      <c r="H241" s="18"/>
      <c r="I241" s="18"/>
      <c r="J241" s="19"/>
      <c r="K241" s="19"/>
      <c r="L241" s="19"/>
      <c r="M241" s="3"/>
    </row>
    <row r="242" spans="1:13" ht="15.75" thickBot="1" x14ac:dyDescent="0.3">
      <c r="A242" s="1"/>
      <c r="B242" s="11" t="s">
        <v>93</v>
      </c>
      <c r="C242" s="11" t="s">
        <v>488</v>
      </c>
      <c r="D242" s="29">
        <f t="shared" si="12"/>
        <v>0</v>
      </c>
      <c r="E242" s="29">
        <f t="shared" si="12"/>
        <v>0</v>
      </c>
      <c r="F242" s="29">
        <f t="shared" si="12"/>
        <v>0</v>
      </c>
      <c r="G242" s="3"/>
      <c r="H242" s="18"/>
      <c r="I242" s="18"/>
      <c r="J242" s="19"/>
      <c r="K242" s="19"/>
      <c r="L242" s="19"/>
      <c r="M242" s="3"/>
    </row>
    <row r="243" spans="1:13" ht="15.75" thickBot="1" x14ac:dyDescent="0.3">
      <c r="A243" s="1"/>
      <c r="B243" s="11" t="s">
        <v>94</v>
      </c>
      <c r="C243" s="11" t="s">
        <v>488</v>
      </c>
      <c r="D243" s="16">
        <f t="shared" si="12"/>
        <v>0</v>
      </c>
      <c r="E243" s="16">
        <f t="shared" si="12"/>
        <v>0</v>
      </c>
      <c r="F243" s="16">
        <f t="shared" si="12"/>
        <v>0</v>
      </c>
      <c r="G243" s="3"/>
      <c r="H243" s="18"/>
      <c r="I243" s="18"/>
      <c r="J243" s="19"/>
      <c r="K243" s="19"/>
      <c r="L243" s="19"/>
      <c r="M243" s="3"/>
    </row>
    <row r="244" spans="1:13" ht="15.75" thickBot="1" x14ac:dyDescent="0.3">
      <c r="A244" s="1"/>
      <c r="B244" s="11" t="s">
        <v>477</v>
      </c>
      <c r="C244" s="11" t="s">
        <v>488</v>
      </c>
      <c r="D244" s="13">
        <f t="shared" si="12"/>
        <v>0</v>
      </c>
      <c r="E244" s="13">
        <f t="shared" si="12"/>
        <v>0</v>
      </c>
      <c r="F244" s="13">
        <f t="shared" si="12"/>
        <v>0</v>
      </c>
      <c r="G244" s="3"/>
      <c r="H244" s="18"/>
      <c r="I244" s="18"/>
      <c r="J244" s="19"/>
      <c r="K244" s="19"/>
      <c r="L244" s="19"/>
      <c r="M244" s="3"/>
    </row>
    <row r="245" spans="1:13" ht="15.75" thickBot="1" x14ac:dyDescent="0.3">
      <c r="A245" s="1"/>
      <c r="B245" s="11" t="s">
        <v>96</v>
      </c>
      <c r="C245" s="11" t="s">
        <v>488</v>
      </c>
      <c r="D245" s="16">
        <f t="shared" si="12"/>
        <v>0</v>
      </c>
      <c r="E245" s="16">
        <f t="shared" si="12"/>
        <v>0</v>
      </c>
      <c r="F245" s="16">
        <f t="shared" si="12"/>
        <v>0</v>
      </c>
      <c r="G245" s="3"/>
      <c r="H245" s="18"/>
      <c r="I245" s="18"/>
      <c r="J245" s="19"/>
      <c r="K245" s="19"/>
      <c r="L245" s="19"/>
      <c r="M245" s="3"/>
    </row>
    <row r="246" spans="1:13" ht="15.75" thickBot="1" x14ac:dyDescent="0.3">
      <c r="A246" s="1"/>
      <c r="B246" s="11" t="s">
        <v>99</v>
      </c>
      <c r="C246" s="11" t="s">
        <v>15</v>
      </c>
      <c r="D246" s="29">
        <f t="shared" si="12"/>
        <v>0</v>
      </c>
      <c r="E246" s="29">
        <f t="shared" si="12"/>
        <v>0</v>
      </c>
      <c r="F246" s="29">
        <f t="shared" si="12"/>
        <v>0</v>
      </c>
      <c r="G246" s="3"/>
      <c r="H246" s="18"/>
      <c r="I246" s="18"/>
      <c r="J246" s="19"/>
      <c r="K246" s="19"/>
      <c r="L246" s="19"/>
      <c r="M246" s="3"/>
    </row>
    <row r="247" spans="1:13" ht="15.75" thickBot="1" x14ac:dyDescent="0.3">
      <c r="A247" s="1"/>
      <c r="B247" s="11" t="s">
        <v>97</v>
      </c>
      <c r="C247" s="11" t="s">
        <v>488</v>
      </c>
      <c r="D247" s="16">
        <f t="shared" si="12"/>
        <v>0</v>
      </c>
      <c r="E247" s="16">
        <f t="shared" si="12"/>
        <v>0</v>
      </c>
      <c r="F247" s="16">
        <f t="shared" si="12"/>
        <v>0</v>
      </c>
      <c r="G247" s="3"/>
      <c r="H247" s="18"/>
      <c r="I247" s="18"/>
      <c r="J247" s="19"/>
      <c r="K247" s="19"/>
      <c r="L247" s="19"/>
      <c r="M247" s="3"/>
    </row>
    <row r="248" spans="1:13" ht="15.75" thickBot="1" x14ac:dyDescent="0.3">
      <c r="A248" s="1"/>
      <c r="B248" s="11" t="s">
        <v>478</v>
      </c>
      <c r="C248" s="11" t="s">
        <v>15</v>
      </c>
      <c r="D248" s="29">
        <f t="shared" si="12"/>
        <v>0</v>
      </c>
      <c r="E248" s="29">
        <f t="shared" si="12"/>
        <v>0</v>
      </c>
      <c r="F248" s="29">
        <f t="shared" si="12"/>
        <v>0</v>
      </c>
      <c r="G248" s="3"/>
      <c r="H248" s="18"/>
      <c r="I248" s="18"/>
      <c r="J248" s="19"/>
      <c r="K248" s="19"/>
      <c r="L248" s="19"/>
      <c r="M248" s="3"/>
    </row>
    <row r="249" spans="1:13" ht="15.75" thickBot="1" x14ac:dyDescent="0.3">
      <c r="A249" s="1"/>
      <c r="B249" s="11" t="s">
        <v>92</v>
      </c>
      <c r="C249" s="11" t="s">
        <v>15</v>
      </c>
      <c r="D249" s="16">
        <f t="shared" si="12"/>
        <v>0</v>
      </c>
      <c r="E249" s="16">
        <f t="shared" si="12"/>
        <v>0</v>
      </c>
      <c r="F249" s="16">
        <f t="shared" si="12"/>
        <v>0</v>
      </c>
      <c r="G249" s="3"/>
      <c r="H249" s="18"/>
      <c r="I249" s="18"/>
      <c r="J249" s="19"/>
      <c r="K249" s="19"/>
      <c r="L249" s="19"/>
      <c r="M249" s="3"/>
    </row>
    <row r="250" spans="1:13" ht="15.75" thickBot="1" x14ac:dyDescent="0.3">
      <c r="A250" s="1"/>
      <c r="B250" s="11" t="s">
        <v>98</v>
      </c>
      <c r="C250" s="11" t="s">
        <v>488</v>
      </c>
      <c r="D250" s="13">
        <f t="shared" si="12"/>
        <v>0</v>
      </c>
      <c r="E250" s="13">
        <f t="shared" si="12"/>
        <v>0</v>
      </c>
      <c r="F250" s="13">
        <f t="shared" si="12"/>
        <v>0</v>
      </c>
      <c r="G250" s="1"/>
      <c r="H250" s="18"/>
      <c r="I250" s="18"/>
      <c r="J250" s="19"/>
      <c r="K250" s="19"/>
      <c r="L250" s="19"/>
      <c r="M250" s="3"/>
    </row>
    <row r="251" spans="1:13" ht="15" x14ac:dyDescent="0.25">
      <c r="A251" s="1"/>
      <c r="B251" s="3"/>
      <c r="C251" s="3"/>
      <c r="D251" s="3"/>
      <c r="E251" s="3"/>
      <c r="F251" s="3"/>
      <c r="G251" s="3"/>
      <c r="H251" s="18"/>
      <c r="I251" s="18"/>
      <c r="J251" s="19"/>
      <c r="K251" s="19"/>
      <c r="L251" s="19"/>
      <c r="M251" s="3"/>
    </row>
    <row r="252" spans="1:13" ht="17.25" x14ac:dyDescent="0.3">
      <c r="A252" s="1"/>
      <c r="B252" s="8" t="s">
        <v>119</v>
      </c>
      <c r="C252" s="8"/>
      <c r="D252" s="3"/>
      <c r="E252" s="3"/>
      <c r="F252" s="3"/>
      <c r="G252" s="3"/>
      <c r="H252" s="18"/>
      <c r="I252" s="18"/>
      <c r="J252" s="19"/>
      <c r="K252" s="19"/>
      <c r="L252" s="19"/>
      <c r="M252" s="3"/>
    </row>
    <row r="253" spans="1:13" ht="45.75" thickBot="1" x14ac:dyDescent="0.3">
      <c r="A253" s="1"/>
      <c r="B253" s="10" t="s">
        <v>120</v>
      </c>
      <c r="C253" s="10"/>
      <c r="D253" s="10" t="s">
        <v>103</v>
      </c>
      <c r="E253" s="10" t="s">
        <v>104</v>
      </c>
      <c r="F253" s="10" t="s">
        <v>105</v>
      </c>
      <c r="G253" s="1"/>
      <c r="H253" s="18"/>
      <c r="I253" s="18"/>
      <c r="J253" s="19"/>
      <c r="K253" s="19"/>
      <c r="L253" s="19"/>
      <c r="M253" s="1"/>
    </row>
    <row r="254" spans="1:13" ht="15.75" thickBot="1" x14ac:dyDescent="0.3">
      <c r="A254" s="1"/>
      <c r="B254" s="11" t="s">
        <v>482</v>
      </c>
      <c r="C254" s="11" t="s">
        <v>349</v>
      </c>
      <c r="D254" s="13">
        <f t="shared" ref="D254:F260" si="13">_xlfn.IFS($C254=$O$6,P$6,$C254=$O$7,P$7,$C254=$O$8,P$8,$C254=$O$9,P$9)</f>
        <v>0</v>
      </c>
      <c r="E254" s="13">
        <f t="shared" si="13"/>
        <v>0</v>
      </c>
      <c r="F254" s="13">
        <f t="shared" si="13"/>
        <v>0</v>
      </c>
      <c r="G254" s="1"/>
      <c r="H254" s="18"/>
      <c r="I254" s="18"/>
      <c r="J254" s="19"/>
      <c r="K254" s="19"/>
      <c r="L254" s="19"/>
      <c r="M254" s="1"/>
    </row>
    <row r="255" spans="1:13" ht="15.75" thickBot="1" x14ac:dyDescent="0.3">
      <c r="A255" s="1"/>
      <c r="B255" s="11" t="s">
        <v>483</v>
      </c>
      <c r="C255" s="11" t="s">
        <v>349</v>
      </c>
      <c r="D255" s="16">
        <f t="shared" si="13"/>
        <v>0</v>
      </c>
      <c r="E255" s="16">
        <f t="shared" si="13"/>
        <v>0</v>
      </c>
      <c r="F255" s="16">
        <f t="shared" si="13"/>
        <v>0</v>
      </c>
      <c r="G255" s="1"/>
      <c r="H255" s="18"/>
      <c r="I255" s="18"/>
      <c r="J255" s="19"/>
      <c r="K255" s="19"/>
      <c r="L255" s="19"/>
      <c r="M255" s="1"/>
    </row>
    <row r="256" spans="1:13" ht="15.75" thickBot="1" x14ac:dyDescent="0.3">
      <c r="A256" s="1"/>
      <c r="B256" s="11" t="s">
        <v>121</v>
      </c>
      <c r="C256" s="11" t="s">
        <v>349</v>
      </c>
      <c r="D256" s="29">
        <f t="shared" si="13"/>
        <v>0</v>
      </c>
      <c r="E256" s="29">
        <f t="shared" si="13"/>
        <v>0</v>
      </c>
      <c r="F256" s="29">
        <f t="shared" si="13"/>
        <v>0</v>
      </c>
      <c r="G256" s="1"/>
      <c r="H256" s="18"/>
      <c r="I256" s="18"/>
      <c r="J256" s="19"/>
      <c r="K256" s="19"/>
      <c r="L256" s="19"/>
      <c r="M256" s="1"/>
    </row>
    <row r="257" spans="1:13" ht="15.75" thickBot="1" x14ac:dyDescent="0.3">
      <c r="A257" s="1"/>
      <c r="B257" s="11" t="s">
        <v>481</v>
      </c>
      <c r="C257" s="11" t="s">
        <v>349</v>
      </c>
      <c r="D257" s="16">
        <f t="shared" si="13"/>
        <v>0</v>
      </c>
      <c r="E257" s="16">
        <f t="shared" si="13"/>
        <v>0</v>
      </c>
      <c r="F257" s="16">
        <f t="shared" si="13"/>
        <v>0</v>
      </c>
      <c r="G257" s="1"/>
      <c r="H257" s="18"/>
      <c r="I257" s="18"/>
      <c r="J257" s="19"/>
      <c r="K257" s="19"/>
      <c r="L257" s="19"/>
      <c r="M257" s="1"/>
    </row>
    <row r="258" spans="1:13" ht="15.75" thickBot="1" x14ac:dyDescent="0.3">
      <c r="A258" s="1"/>
      <c r="B258" s="11" t="s">
        <v>484</v>
      </c>
      <c r="C258" s="11" t="s">
        <v>349</v>
      </c>
      <c r="D258" s="13">
        <f t="shared" si="13"/>
        <v>0</v>
      </c>
      <c r="E258" s="13">
        <f t="shared" si="13"/>
        <v>0</v>
      </c>
      <c r="F258" s="13">
        <f t="shared" si="13"/>
        <v>0</v>
      </c>
      <c r="G258" s="1"/>
      <c r="H258" s="18"/>
      <c r="I258" s="18"/>
      <c r="J258" s="19"/>
      <c r="K258" s="19"/>
      <c r="L258" s="19"/>
      <c r="M258" s="1"/>
    </row>
    <row r="259" spans="1:13" ht="15.75" thickBot="1" x14ac:dyDescent="0.3">
      <c r="A259" s="1"/>
      <c r="B259" s="11" t="s">
        <v>480</v>
      </c>
      <c r="C259" s="11" t="s">
        <v>349</v>
      </c>
      <c r="D259" s="16">
        <f t="shared" si="13"/>
        <v>0</v>
      </c>
      <c r="E259" s="16">
        <f t="shared" si="13"/>
        <v>0</v>
      </c>
      <c r="F259" s="16">
        <f t="shared" si="13"/>
        <v>0</v>
      </c>
      <c r="G259" s="1"/>
      <c r="H259" s="18"/>
      <c r="I259" s="18"/>
      <c r="J259" s="19"/>
      <c r="K259" s="19"/>
      <c r="L259" s="19"/>
      <c r="M259" s="1"/>
    </row>
    <row r="260" spans="1:13" ht="15.75" thickBot="1" x14ac:dyDescent="0.3">
      <c r="A260" s="18"/>
      <c r="B260" s="11" t="s">
        <v>486</v>
      </c>
      <c r="C260" s="11" t="s">
        <v>349</v>
      </c>
      <c r="D260" s="13">
        <f t="shared" si="13"/>
        <v>0</v>
      </c>
      <c r="E260" s="13">
        <f t="shared" si="13"/>
        <v>0</v>
      </c>
      <c r="F260" s="13">
        <f t="shared" si="13"/>
        <v>0</v>
      </c>
      <c r="G260" s="18"/>
      <c r="H260" s="18"/>
      <c r="I260" s="18"/>
      <c r="J260" s="18"/>
      <c r="K260" s="18"/>
      <c r="L260" s="18"/>
      <c r="M260" s="18"/>
    </row>
    <row r="261" spans="1:13" x14ac:dyDescent="0.2">
      <c r="A261" s="18"/>
      <c r="B261" s="18"/>
      <c r="C261" s="18"/>
      <c r="D261" s="18"/>
      <c r="E261" s="18"/>
      <c r="F261" s="18"/>
      <c r="G261" s="18"/>
      <c r="H261" s="18"/>
      <c r="I261" s="18"/>
      <c r="J261" s="18"/>
      <c r="K261" s="18"/>
      <c r="L261" s="18"/>
      <c r="M261" s="18"/>
    </row>
  </sheetData>
  <pageMargins left="0.7" right="0.7" top="0.75" bottom="0.75" header="0.3" footer="0.3"/>
  <pageSetup paperSize="9" orientation="portrait" verticalDpi="90" r:id="rId1"/>
  <rowBreaks count="1" manualBreakCount="1">
    <brk id="4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readme</vt:lpstr>
      <vt:lpstr>AUXLOAD_existing</vt:lpstr>
      <vt:lpstr>EMISSIONS</vt:lpstr>
      <vt:lpstr>2022_08_31 - Auxiliary_2022b</vt:lpstr>
      <vt:lpstr>2022_08_31 - Emissions_2022b</vt:lpstr>
      <vt:lpstr>2022_06_30 - Auxiliary_2022</vt:lpstr>
      <vt:lpstr>2022_06_30 - Emissions_2022</vt:lpstr>
      <vt:lpstr>2020_12_11 - Auxiliary_2020</vt:lpstr>
      <vt:lpstr>2020_12_11 - Emissions_2020</vt:lpstr>
      <vt:lpstr>2020_07_30 - Auxiliary_2019</vt:lpstr>
      <vt:lpstr>2020_07_30 - Emissions_2019</vt:lpstr>
      <vt:lpstr>2018_07_17 - Auxiliary_2018</vt:lpstr>
      <vt:lpstr>2018_07_17 - Emissions_2018</vt:lpstr>
      <vt:lpstr>'2018_07_17 - Auxiliary_2018'!Print_Area</vt:lpstr>
      <vt:lpstr>'2018_07_17 - Emissions_2018'!Print_Area</vt:lpstr>
      <vt:lpstr>'2020_07_30 - Auxiliary_2019'!Print_Area</vt:lpstr>
      <vt:lpstr>'2020_07_30 - Emissions_2019'!Print_Area</vt:lpstr>
      <vt:lpstr>'2020_12_11 - Auxiliary_2020'!Print_Area</vt:lpstr>
      <vt:lpstr>'2020_12_11 - Emissions_2020'!Print_Area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Declan Heim</dc:creator>
  <cp:lastModifiedBy>Declan Heim</cp:lastModifiedBy>
  <dcterms:created xsi:type="dcterms:W3CDTF">2015-06-05T18:17:20Z</dcterms:created>
  <dcterms:modified xsi:type="dcterms:W3CDTF">2023-01-01T09:36:05Z</dcterms:modified>
</cp:coreProperties>
</file>