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44992\Documents\python\morePVs\DATA_EN_MR1\studies\latest24-9\outputs\pt_mike\"/>
    </mc:Choice>
  </mc:AlternateContent>
  <xr:revisionPtr revIDLastSave="0" documentId="8_{3DA2B109-DF24-4CE9-B90B-5826AA968887}" xr6:coauthVersionLast="45" xr6:coauthVersionMax="45" xr10:uidLastSave="{00000000-0000-0000-0000-000000000000}"/>
  <bookViews>
    <workbookView xWindow="-23835" yWindow="0" windowWidth="20790" windowHeight="16095"/>
  </bookViews>
  <sheets>
    <sheet name="pt_mike_results" sheetId="1" r:id="rId1"/>
  </sheets>
  <calcPr calcId="0"/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3" i="1"/>
</calcChain>
</file>

<file path=xl/sharedStrings.xml><?xml version="1.0" encoding="utf-8"?>
<sst xmlns="http://schemas.openxmlformats.org/spreadsheetml/2006/main" count="287" uniqueCount="98">
  <si>
    <t>scenario</t>
  </si>
  <si>
    <t>scenario_label</t>
  </si>
  <si>
    <t>arrangement</t>
  </si>
  <si>
    <t>number_of_households</t>
  </si>
  <si>
    <t>load_folder</t>
  </si>
  <si>
    <t>en_opex</t>
  </si>
  <si>
    <t>en_capex_repayment</t>
  </si>
  <si>
    <t>pv_capex_repayment</t>
  </si>
  <si>
    <t>average_hh_bill$</t>
  </si>
  <si>
    <t>average_hh_solar_bill$</t>
  </si>
  <si>
    <t>average_hh_total$</t>
  </si>
  <si>
    <t>central_battery_SOH</t>
  </si>
  <si>
    <t>central_battery_capacity_kWh</t>
  </si>
  <si>
    <t>central_battery_cycles</t>
  </si>
  <si>
    <t>checksum_total_payments$</t>
  </si>
  <si>
    <t>cp_ratio</t>
  </si>
  <si>
    <t>cust_bill_cp</t>
  </si>
  <si>
    <t>cust_solar_bill_cp</t>
  </si>
  <si>
    <t>cust_total$_cp</t>
  </si>
  <si>
    <t>eno$_bat_capex_repay</t>
  </si>
  <si>
    <t>eno$_demand_charge</t>
  </si>
  <si>
    <t>eno$_energy_bill</t>
  </si>
  <si>
    <t>eno$_npv_building</t>
  </si>
  <si>
    <t>eno$_receipts_from_residents</t>
  </si>
  <si>
    <t>eno$_total_payment</t>
  </si>
  <si>
    <t>eno_net$</t>
  </si>
  <si>
    <t>export_kWh</t>
  </si>
  <si>
    <t>import_kWh</t>
  </si>
  <si>
    <t>pv_ratio</t>
  </si>
  <si>
    <t>retailer_bill$</t>
  </si>
  <si>
    <t>retailer_receipt$</t>
  </si>
  <si>
    <t>self-consumption</t>
  </si>
  <si>
    <t>self-consumption_OLD</t>
  </si>
  <si>
    <t>self-sufficiency</t>
  </si>
  <si>
    <t>self-sufficiency_OLD</t>
  </si>
  <si>
    <t>solar_retailer_profit</t>
  </si>
  <si>
    <t>total$_building_costs</t>
  </si>
  <si>
    <t>total_battery_losses</t>
  </si>
  <si>
    <t>total_building_load</t>
  </si>
  <si>
    <t>pt_mike_000</t>
  </si>
  <si>
    <t>bau</t>
  </si>
  <si>
    <t>W_new</t>
  </si>
  <si>
    <t>pt_mike_001</t>
  </si>
  <si>
    <t>en_pv</t>
  </si>
  <si>
    <t>pt_mike_002</t>
  </si>
  <si>
    <t>pt_mike_003</t>
  </si>
  <si>
    <t>pt_mike_004</t>
  </si>
  <si>
    <t>pt_mike_005</t>
  </si>
  <si>
    <t>pt_mike_006</t>
  </si>
  <si>
    <t>pt_mike_007</t>
  </si>
  <si>
    <t>pt_mike_008</t>
  </si>
  <si>
    <t>pt_mike_009</t>
  </si>
  <si>
    <t>pt_mike_010</t>
  </si>
  <si>
    <t>pt_mike_011</t>
  </si>
  <si>
    <t>pt_mike_012</t>
  </si>
  <si>
    <t>pt_mike_013</t>
  </si>
  <si>
    <t>pt_mike_014</t>
  </si>
  <si>
    <t>pt_mike_015</t>
  </si>
  <si>
    <t>pt_mike_016</t>
  </si>
  <si>
    <t>pt_mike_017</t>
  </si>
  <si>
    <t>pv_filename</t>
  </si>
  <si>
    <t>pv_scaleable</t>
  </si>
  <si>
    <t>pv_kW_peak</t>
  </si>
  <si>
    <t>pv_capex_scaleable</t>
  </si>
  <si>
    <t>pv_cap_id</t>
  </si>
  <si>
    <t>cp</t>
  </si>
  <si>
    <t>all_residents</t>
  </si>
  <si>
    <t>parent</t>
  </si>
  <si>
    <t>network_tariff</t>
  </si>
  <si>
    <t>en_capex_id</t>
  </si>
  <si>
    <t>a_term</t>
  </si>
  <si>
    <t>a_rate</t>
  </si>
  <si>
    <t>DMO_TOU</t>
  </si>
  <si>
    <t>TIDNULL</t>
  </si>
  <si>
    <t>EA305</t>
  </si>
  <si>
    <t>W_max_pv_1kW.csv</t>
  </si>
  <si>
    <t>W_75_50</t>
  </si>
  <si>
    <t>EN_PT_D</t>
  </si>
  <si>
    <t>EN_P</t>
  </si>
  <si>
    <t>capex_med</t>
  </si>
  <si>
    <t>EN_PT_N</t>
  </si>
  <si>
    <t>EN_PT_H</t>
  </si>
  <si>
    <t>EN_PT_Z</t>
  </si>
  <si>
    <t>EN_SPT_D</t>
  </si>
  <si>
    <t>EN_SPT_N</t>
  </si>
  <si>
    <t>EN_SPT_H</t>
  </si>
  <si>
    <t>EN_SPT_Z</t>
  </si>
  <si>
    <t>EN_PTBP_D</t>
  </si>
  <si>
    <t>EN_PTBP_N</t>
  </si>
  <si>
    <t>EN_PTBP_H</t>
  </si>
  <si>
    <t>EN_PTBP_Z</t>
  </si>
  <si>
    <t>EN_SPTBP_D</t>
  </si>
  <si>
    <t>EN_SPTBP_30</t>
  </si>
  <si>
    <t>EN_SPTBP_H</t>
  </si>
  <si>
    <t>EN_SPTBP_Z</t>
  </si>
  <si>
    <t>EN_SPTBP_N</t>
  </si>
  <si>
    <t>Average saving</t>
  </si>
  <si>
    <t>ENO 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</si>
</sst>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abSelected="1" topLeftCell="L10" workbookViewId="0">
      <selection activeCell="N32" sqref="N32:N35"/>
    </sheetView>
  </sheetViews>
  <sheetFormatPr defaultRowHeight="15" x14ac:dyDescent="0.25"/>
  <cols>
    <col min="13" max="13" width="12.85546875" bestFit="1" customWidth="1"/>
  </cols>
  <sheetData>
    <row r="1" spans="1:54" x14ac:dyDescent="0.25">
      <c r="A1" t="s">
        <v>0</v>
      </c>
      <c r="B1" t="s">
        <v>60</v>
      </c>
      <c r="C1" t="s">
        <v>61</v>
      </c>
      <c r="D1" t="s">
        <v>62</v>
      </c>
      <c r="E1" t="s">
        <v>4</v>
      </c>
      <c r="F1" t="s">
        <v>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</row>
    <row r="2" spans="1:54" x14ac:dyDescent="0.25">
      <c r="A2">
        <v>0</v>
      </c>
      <c r="C2" t="b">
        <v>0</v>
      </c>
      <c r="E2" t="s">
        <v>41</v>
      </c>
      <c r="F2" t="s">
        <v>40</v>
      </c>
      <c r="G2" t="b">
        <v>0</v>
      </c>
      <c r="I2" t="s">
        <v>72</v>
      </c>
      <c r="J2" t="s">
        <v>72</v>
      </c>
      <c r="K2" t="s">
        <v>73</v>
      </c>
      <c r="L2" t="s">
        <v>74</v>
      </c>
      <c r="N2">
        <v>20</v>
      </c>
      <c r="O2">
        <v>0.06</v>
      </c>
      <c r="P2">
        <v>0</v>
      </c>
      <c r="Q2" t="s">
        <v>39</v>
      </c>
      <c r="R2" t="s">
        <v>40</v>
      </c>
      <c r="S2">
        <v>72</v>
      </c>
      <c r="T2" t="s">
        <v>41</v>
      </c>
      <c r="U2">
        <v>0</v>
      </c>
      <c r="V2">
        <v>0</v>
      </c>
      <c r="W2">
        <v>0</v>
      </c>
      <c r="X2">
        <v>1368.7064075186699</v>
      </c>
      <c r="Y2">
        <v>0</v>
      </c>
      <c r="Z2">
        <v>1368.7064075186699</v>
      </c>
      <c r="AA2">
        <v>0</v>
      </c>
      <c r="AB2">
        <v>0</v>
      </c>
      <c r="AC2">
        <v>0</v>
      </c>
      <c r="AD2">
        <v>0</v>
      </c>
      <c r="AE2">
        <v>21.5438555644389</v>
      </c>
      <c r="AF2">
        <v>19936.9405136524</v>
      </c>
      <c r="AG2">
        <v>0</v>
      </c>
      <c r="AH2">
        <v>19936.9405136524</v>
      </c>
      <c r="AI2">
        <v>0</v>
      </c>
      <c r="AJ2">
        <v>0</v>
      </c>
      <c r="AK2">
        <v>0</v>
      </c>
      <c r="AL2">
        <v>-1375188.91628893</v>
      </c>
      <c r="AM2">
        <v>0</v>
      </c>
      <c r="AN2">
        <v>0</v>
      </c>
      <c r="AO2">
        <v>0</v>
      </c>
      <c r="AP2">
        <v>1.981268512</v>
      </c>
      <c r="AQ2">
        <v>408793.88630702102</v>
      </c>
      <c r="AR2">
        <v>0</v>
      </c>
      <c r="AS2">
        <v>38480.532828077899</v>
      </c>
      <c r="AT2">
        <v>118483.801854997</v>
      </c>
      <c r="AU2">
        <v>100</v>
      </c>
      <c r="AV2">
        <v>100</v>
      </c>
      <c r="AW2">
        <v>0</v>
      </c>
      <c r="AX2">
        <v>0</v>
      </c>
      <c r="AY2">
        <v>0</v>
      </c>
      <c r="AZ2">
        <v>118483.801854997</v>
      </c>
      <c r="BA2">
        <v>0</v>
      </c>
      <c r="BB2">
        <v>408791.90503850899</v>
      </c>
    </row>
    <row r="3" spans="1:54" x14ac:dyDescent="0.25">
      <c r="A3">
        <v>1</v>
      </c>
      <c r="B3" t="s">
        <v>75</v>
      </c>
      <c r="C3" t="b">
        <v>1</v>
      </c>
      <c r="D3">
        <v>75</v>
      </c>
      <c r="E3" t="s">
        <v>41</v>
      </c>
      <c r="F3" t="s">
        <v>43</v>
      </c>
      <c r="G3" t="b">
        <v>1</v>
      </c>
      <c r="H3" t="s">
        <v>76</v>
      </c>
      <c r="I3" t="s">
        <v>72</v>
      </c>
      <c r="J3" t="s">
        <v>77</v>
      </c>
      <c r="K3" t="s">
        <v>78</v>
      </c>
      <c r="L3" t="s">
        <v>74</v>
      </c>
      <c r="M3" t="s">
        <v>79</v>
      </c>
      <c r="N3">
        <v>20</v>
      </c>
      <c r="O3">
        <v>0.06</v>
      </c>
      <c r="P3">
        <v>1</v>
      </c>
      <c r="Q3" t="s">
        <v>42</v>
      </c>
      <c r="R3" t="s">
        <v>43</v>
      </c>
      <c r="S3">
        <v>72</v>
      </c>
      <c r="T3" t="s">
        <v>41</v>
      </c>
      <c r="U3">
        <v>18000</v>
      </c>
      <c r="V3">
        <v>4195.4202784481704</v>
      </c>
      <c r="W3">
        <v>12418.6159676606</v>
      </c>
      <c r="X3">
        <v>1561.89255093526</v>
      </c>
      <c r="Y3">
        <v>0</v>
      </c>
      <c r="Z3">
        <v>1561.89255093526</v>
      </c>
      <c r="AA3">
        <v>0</v>
      </c>
      <c r="AB3">
        <v>0</v>
      </c>
      <c r="AC3">
        <v>0</v>
      </c>
      <c r="AD3" s="1">
        <v>-1.86264514923095E-11</v>
      </c>
      <c r="AE3">
        <v>21.5438555644389</v>
      </c>
      <c r="AF3">
        <v>19936.9405136524</v>
      </c>
      <c r="AG3">
        <v>0</v>
      </c>
      <c r="AH3">
        <v>19936.9405136524</v>
      </c>
      <c r="AI3">
        <v>0</v>
      </c>
      <c r="AJ3">
        <v>19821.479546847899</v>
      </c>
      <c r="AK3">
        <v>68795.590505423403</v>
      </c>
      <c r="AL3">
        <v>-1200229.6543481799</v>
      </c>
      <c r="AM3">
        <v>132393.20418099099</v>
      </c>
      <c r="AN3">
        <v>103409.62675153201</v>
      </c>
      <c r="AO3">
        <v>28983.577429459001</v>
      </c>
      <c r="AP3">
        <v>7088.5690473539998</v>
      </c>
      <c r="AQ3">
        <v>313399.149799195</v>
      </c>
      <c r="AR3">
        <v>25.069313512216802</v>
      </c>
      <c r="AS3">
        <v>35632.698031950902</v>
      </c>
      <c r="AT3">
        <v>68795.590505423403</v>
      </c>
      <c r="AU3">
        <v>93.083062600239899</v>
      </c>
      <c r="AV3">
        <v>93.083062600239799</v>
      </c>
      <c r="AW3">
        <v>23.335284790027199</v>
      </c>
      <c r="AX3">
        <v>23.335284790027298</v>
      </c>
      <c r="AY3">
        <v>0</v>
      </c>
      <c r="AZ3">
        <v>103409.62675153201</v>
      </c>
      <c r="BA3">
        <v>0</v>
      </c>
      <c r="BB3">
        <v>408791.90503850899</v>
      </c>
    </row>
    <row r="4" spans="1:54" x14ac:dyDescent="0.25">
      <c r="A4">
        <v>2</v>
      </c>
      <c r="B4" t="s">
        <v>75</v>
      </c>
      <c r="C4" t="b">
        <v>1</v>
      </c>
      <c r="D4">
        <v>75</v>
      </c>
      <c r="E4" t="s">
        <v>41</v>
      </c>
      <c r="F4" t="s">
        <v>43</v>
      </c>
      <c r="G4" t="b">
        <v>1</v>
      </c>
      <c r="H4" t="s">
        <v>76</v>
      </c>
      <c r="I4" t="s">
        <v>72</v>
      </c>
      <c r="J4" t="s">
        <v>80</v>
      </c>
      <c r="K4" t="s">
        <v>78</v>
      </c>
      <c r="L4" t="s">
        <v>74</v>
      </c>
      <c r="M4" t="s">
        <v>79</v>
      </c>
      <c r="N4">
        <v>20</v>
      </c>
      <c r="O4">
        <v>0.06</v>
      </c>
      <c r="P4">
        <v>2</v>
      </c>
      <c r="Q4" t="s">
        <v>44</v>
      </c>
      <c r="R4" t="s">
        <v>43</v>
      </c>
      <c r="S4">
        <v>72</v>
      </c>
      <c r="T4" t="s">
        <v>41</v>
      </c>
      <c r="U4">
        <v>18000</v>
      </c>
      <c r="V4">
        <v>4195.4202784481704</v>
      </c>
      <c r="W4">
        <v>12418.6159676606</v>
      </c>
      <c r="X4">
        <v>1368.70640697458</v>
      </c>
      <c r="Y4">
        <v>0</v>
      </c>
      <c r="Z4">
        <v>1368.70640697458</v>
      </c>
      <c r="AA4">
        <v>0</v>
      </c>
      <c r="AB4">
        <v>0</v>
      </c>
      <c r="AC4">
        <v>0</v>
      </c>
      <c r="AD4" s="1">
        <v>1.86264514923095E-11</v>
      </c>
      <c r="AE4">
        <v>21.5438555644389</v>
      </c>
      <c r="AF4">
        <v>19936.9405136524</v>
      </c>
      <c r="AG4">
        <v>0</v>
      </c>
      <c r="AH4">
        <v>19936.9405136524</v>
      </c>
      <c r="AI4">
        <v>0</v>
      </c>
      <c r="AJ4">
        <v>19821.479546847899</v>
      </c>
      <c r="AK4">
        <v>68795.590505423403</v>
      </c>
      <c r="AL4">
        <v>-1200229.6543481799</v>
      </c>
      <c r="AM4">
        <v>118483.80181582199</v>
      </c>
      <c r="AN4">
        <v>103409.62675153201</v>
      </c>
      <c r="AO4">
        <v>15074.175064290201</v>
      </c>
      <c r="AP4">
        <v>7088.5690473539998</v>
      </c>
      <c r="AQ4">
        <v>313399.149799195</v>
      </c>
      <c r="AR4">
        <v>25.069313512216802</v>
      </c>
      <c r="AS4">
        <v>35632.698031950902</v>
      </c>
      <c r="AT4">
        <v>68795.590505423403</v>
      </c>
      <c r="AU4">
        <v>93.083062600239899</v>
      </c>
      <c r="AV4">
        <v>93.083062600239799</v>
      </c>
      <c r="AW4">
        <v>23.335284790027199</v>
      </c>
      <c r="AX4">
        <v>23.335284790027298</v>
      </c>
      <c r="AY4">
        <v>0</v>
      </c>
      <c r="AZ4">
        <v>103409.62675153201</v>
      </c>
      <c r="BA4">
        <v>0</v>
      </c>
      <c r="BB4">
        <v>408791.90503850899</v>
      </c>
    </row>
    <row r="5" spans="1:54" x14ac:dyDescent="0.25">
      <c r="A5">
        <v>3</v>
      </c>
      <c r="B5" t="s">
        <v>75</v>
      </c>
      <c r="C5" t="b">
        <v>1</v>
      </c>
      <c r="D5">
        <v>75</v>
      </c>
      <c r="E5" t="s">
        <v>41</v>
      </c>
      <c r="F5" t="s">
        <v>43</v>
      </c>
      <c r="G5" t="b">
        <v>1</v>
      </c>
      <c r="H5" t="s">
        <v>76</v>
      </c>
      <c r="I5" t="s">
        <v>72</v>
      </c>
      <c r="J5" t="s">
        <v>81</v>
      </c>
      <c r="K5" t="s">
        <v>78</v>
      </c>
      <c r="L5" t="s">
        <v>74</v>
      </c>
      <c r="M5" t="s">
        <v>79</v>
      </c>
      <c r="N5">
        <v>20</v>
      </c>
      <c r="O5">
        <v>0.06</v>
      </c>
      <c r="P5">
        <v>3</v>
      </c>
      <c r="Q5" t="s">
        <v>45</v>
      </c>
      <c r="R5" t="s">
        <v>43</v>
      </c>
      <c r="S5">
        <v>72</v>
      </c>
      <c r="T5" t="s">
        <v>41</v>
      </c>
      <c r="U5">
        <v>18000</v>
      </c>
      <c r="V5">
        <v>4195.4202784481704</v>
      </c>
      <c r="W5">
        <v>12418.6159676606</v>
      </c>
      <c r="X5">
        <v>1264.0246358326001</v>
      </c>
      <c r="Y5">
        <v>0</v>
      </c>
      <c r="Z5">
        <v>1264.0246358326001</v>
      </c>
      <c r="AA5">
        <v>0</v>
      </c>
      <c r="AB5">
        <v>0</v>
      </c>
      <c r="AC5">
        <v>0</v>
      </c>
      <c r="AD5" s="1">
        <v>-1.86264514923095E-11</v>
      </c>
      <c r="AE5">
        <v>21.5438555644389</v>
      </c>
      <c r="AF5">
        <v>19936.9405136524</v>
      </c>
      <c r="AG5">
        <v>0</v>
      </c>
      <c r="AH5">
        <v>19936.9405136524</v>
      </c>
      <c r="AI5">
        <v>0</v>
      </c>
      <c r="AJ5">
        <v>19821.479546847899</v>
      </c>
      <c r="AK5">
        <v>68795.590505423403</v>
      </c>
      <c r="AL5">
        <v>-1200229.6543481799</v>
      </c>
      <c r="AM5">
        <v>110946.714293599</v>
      </c>
      <c r="AN5">
        <v>103409.62675153201</v>
      </c>
      <c r="AO5">
        <v>7537.0875420675902</v>
      </c>
      <c r="AP5">
        <v>7088.5690473539998</v>
      </c>
      <c r="AQ5">
        <v>313399.149799195</v>
      </c>
      <c r="AR5">
        <v>25.069313512216802</v>
      </c>
      <c r="AS5">
        <v>35632.698031950902</v>
      </c>
      <c r="AT5">
        <v>68795.590505423403</v>
      </c>
      <c r="AU5">
        <v>93.083062600239899</v>
      </c>
      <c r="AV5">
        <v>93.083062600239799</v>
      </c>
      <c r="AW5">
        <v>23.335284790027199</v>
      </c>
      <c r="AX5">
        <v>23.335284790027298</v>
      </c>
      <c r="AY5">
        <v>0</v>
      </c>
      <c r="AZ5">
        <v>103409.62675153201</v>
      </c>
      <c r="BA5">
        <v>0</v>
      </c>
      <c r="BB5">
        <v>408791.90503850899</v>
      </c>
    </row>
    <row r="6" spans="1:54" x14ac:dyDescent="0.25">
      <c r="A6">
        <v>4</v>
      </c>
      <c r="B6" t="s">
        <v>75</v>
      </c>
      <c r="C6" t="b">
        <v>1</v>
      </c>
      <c r="D6">
        <v>75</v>
      </c>
      <c r="E6" t="s">
        <v>41</v>
      </c>
      <c r="F6" t="s">
        <v>43</v>
      </c>
      <c r="G6" t="b">
        <v>1</v>
      </c>
      <c r="H6" t="s">
        <v>76</v>
      </c>
      <c r="I6" t="s">
        <v>72</v>
      </c>
      <c r="J6" t="s">
        <v>82</v>
      </c>
      <c r="K6" t="s">
        <v>78</v>
      </c>
      <c r="L6" t="s">
        <v>74</v>
      </c>
      <c r="M6" t="s">
        <v>79</v>
      </c>
      <c r="N6">
        <v>20</v>
      </c>
      <c r="O6">
        <v>0.06</v>
      </c>
      <c r="P6">
        <v>4</v>
      </c>
      <c r="Q6" t="s">
        <v>46</v>
      </c>
      <c r="R6" t="s">
        <v>43</v>
      </c>
      <c r="S6">
        <v>72</v>
      </c>
      <c r="T6" t="s">
        <v>41</v>
      </c>
      <c r="U6">
        <v>18000</v>
      </c>
      <c r="V6">
        <v>4195.4202784481704</v>
      </c>
      <c r="W6">
        <v>12418.6159676606</v>
      </c>
      <c r="X6">
        <v>1159.3428644758901</v>
      </c>
      <c r="Y6">
        <v>0</v>
      </c>
      <c r="Z6">
        <v>1159.3428644758901</v>
      </c>
      <c r="AA6">
        <v>0</v>
      </c>
      <c r="AB6">
        <v>0</v>
      </c>
      <c r="AC6">
        <v>0</v>
      </c>
      <c r="AD6" s="1">
        <v>-1.86264514923095E-11</v>
      </c>
      <c r="AE6">
        <v>21.5438555644389</v>
      </c>
      <c r="AF6">
        <v>19936.9405136524</v>
      </c>
      <c r="AG6">
        <v>0</v>
      </c>
      <c r="AH6">
        <v>19936.9405136524</v>
      </c>
      <c r="AI6">
        <v>0</v>
      </c>
      <c r="AJ6">
        <v>19821.479546847899</v>
      </c>
      <c r="AK6">
        <v>68795.590505423403</v>
      </c>
      <c r="AL6">
        <v>-1200229.6543481799</v>
      </c>
      <c r="AM6">
        <v>103409.626755916</v>
      </c>
      <c r="AN6">
        <v>103409.62675153201</v>
      </c>
      <c r="AO6" s="1">
        <v>4.3844990432262401E-6</v>
      </c>
      <c r="AP6">
        <v>7088.5690473539998</v>
      </c>
      <c r="AQ6">
        <v>313399.149799195</v>
      </c>
      <c r="AR6">
        <v>25.069313512216802</v>
      </c>
      <c r="AS6">
        <v>35632.698031950902</v>
      </c>
      <c r="AT6">
        <v>68795.590505423403</v>
      </c>
      <c r="AU6">
        <v>93.083062600239899</v>
      </c>
      <c r="AV6">
        <v>93.083062600239799</v>
      </c>
      <c r="AW6">
        <v>23.335284790027199</v>
      </c>
      <c r="AX6">
        <v>23.335284790027298</v>
      </c>
      <c r="AY6">
        <v>0</v>
      </c>
      <c r="AZ6">
        <v>103409.62675153201</v>
      </c>
      <c r="BA6">
        <v>0</v>
      </c>
      <c r="BB6">
        <v>408791.90503850899</v>
      </c>
    </row>
    <row r="7" spans="1:54" x14ac:dyDescent="0.25">
      <c r="A7">
        <v>5</v>
      </c>
      <c r="B7" t="s">
        <v>75</v>
      </c>
      <c r="C7" t="b">
        <v>1</v>
      </c>
      <c r="D7">
        <v>75</v>
      </c>
      <c r="E7" t="s">
        <v>41</v>
      </c>
      <c r="F7" t="s">
        <v>43</v>
      </c>
      <c r="G7" t="b">
        <v>1</v>
      </c>
      <c r="H7" t="s">
        <v>76</v>
      </c>
      <c r="I7" t="s">
        <v>72</v>
      </c>
      <c r="J7" t="s">
        <v>83</v>
      </c>
      <c r="K7" t="s">
        <v>78</v>
      </c>
      <c r="L7" t="s">
        <v>74</v>
      </c>
      <c r="M7" t="s">
        <v>79</v>
      </c>
      <c r="N7">
        <v>20</v>
      </c>
      <c r="O7">
        <v>0.06</v>
      </c>
      <c r="P7">
        <v>5</v>
      </c>
      <c r="Q7" t="s">
        <v>47</v>
      </c>
      <c r="R7" t="s">
        <v>43</v>
      </c>
      <c r="S7">
        <v>72</v>
      </c>
      <c r="T7" t="s">
        <v>41</v>
      </c>
      <c r="U7">
        <v>18000</v>
      </c>
      <c r="V7">
        <v>4195.4202784481704</v>
      </c>
      <c r="W7">
        <v>12418.6159676606</v>
      </c>
      <c r="X7">
        <v>1573.4619059428301</v>
      </c>
      <c r="Y7">
        <v>0</v>
      </c>
      <c r="Z7">
        <v>1573.4619059428301</v>
      </c>
      <c r="AA7">
        <v>0</v>
      </c>
      <c r="AB7">
        <v>0</v>
      </c>
      <c r="AC7">
        <v>0</v>
      </c>
      <c r="AD7" s="1">
        <v>1.86264514923095E-11</v>
      </c>
      <c r="AE7">
        <v>21.5438555644389</v>
      </c>
      <c r="AF7">
        <v>19936.9405136524</v>
      </c>
      <c r="AG7">
        <v>0</v>
      </c>
      <c r="AH7">
        <v>19936.9405136524</v>
      </c>
      <c r="AI7">
        <v>0</v>
      </c>
      <c r="AJ7">
        <v>19821.479546847899</v>
      </c>
      <c r="AK7">
        <v>68795.590505423403</v>
      </c>
      <c r="AL7">
        <v>-1200229.6543481799</v>
      </c>
      <c r="AM7">
        <v>133226.19774153599</v>
      </c>
      <c r="AN7">
        <v>103409.62675153201</v>
      </c>
      <c r="AO7">
        <v>29816.5709900045</v>
      </c>
      <c r="AP7">
        <v>7088.5690473539998</v>
      </c>
      <c r="AQ7">
        <v>313399.149799195</v>
      </c>
      <c r="AR7">
        <v>25.069313512216802</v>
      </c>
      <c r="AS7">
        <v>35632.698031950902</v>
      </c>
      <c r="AT7">
        <v>68795.590505423403</v>
      </c>
      <c r="AU7">
        <v>93.083062600239899</v>
      </c>
      <c r="AV7">
        <v>93.083062600239799</v>
      </c>
      <c r="AW7">
        <v>23.335284790027199</v>
      </c>
      <c r="AX7">
        <v>23.335284790027298</v>
      </c>
      <c r="AY7">
        <v>0</v>
      </c>
      <c r="AZ7">
        <v>103409.62675153201</v>
      </c>
      <c r="BA7">
        <v>0</v>
      </c>
      <c r="BB7">
        <v>408791.90503850899</v>
      </c>
    </row>
    <row r="8" spans="1:54" x14ac:dyDescent="0.25">
      <c r="A8">
        <v>6</v>
      </c>
      <c r="B8" t="s">
        <v>75</v>
      </c>
      <c r="C8" t="b">
        <v>1</v>
      </c>
      <c r="D8">
        <v>75</v>
      </c>
      <c r="E8" t="s">
        <v>41</v>
      </c>
      <c r="F8" t="s">
        <v>43</v>
      </c>
      <c r="G8" t="b">
        <v>1</v>
      </c>
      <c r="H8" t="s">
        <v>76</v>
      </c>
      <c r="I8" t="s">
        <v>72</v>
      </c>
      <c r="J8" t="s">
        <v>84</v>
      </c>
      <c r="K8" t="s">
        <v>78</v>
      </c>
      <c r="L8" t="s">
        <v>74</v>
      </c>
      <c r="M8" t="s">
        <v>79</v>
      </c>
      <c r="N8">
        <v>20</v>
      </c>
      <c r="O8">
        <v>0.06</v>
      </c>
      <c r="P8">
        <v>6</v>
      </c>
      <c r="Q8" t="s">
        <v>48</v>
      </c>
      <c r="R8" t="s">
        <v>43</v>
      </c>
      <c r="S8">
        <v>72</v>
      </c>
      <c r="T8" t="s">
        <v>41</v>
      </c>
      <c r="U8">
        <v>18000</v>
      </c>
      <c r="V8">
        <v>4195.4202784481704</v>
      </c>
      <c r="W8">
        <v>12418.6159676606</v>
      </c>
      <c r="X8">
        <v>1368.7064074842999</v>
      </c>
      <c r="Y8">
        <v>0</v>
      </c>
      <c r="Z8">
        <v>1368.7064074842999</v>
      </c>
      <c r="AA8">
        <v>0</v>
      </c>
      <c r="AB8">
        <v>0</v>
      </c>
      <c r="AC8">
        <v>0</v>
      </c>
      <c r="AD8">
        <v>0</v>
      </c>
      <c r="AE8">
        <v>21.5438555644389</v>
      </c>
      <c r="AF8">
        <v>19936.9405136524</v>
      </c>
      <c r="AG8">
        <v>0</v>
      </c>
      <c r="AH8">
        <v>19936.9405136524</v>
      </c>
      <c r="AI8">
        <v>0</v>
      </c>
      <c r="AJ8">
        <v>19821.479546847899</v>
      </c>
      <c r="AK8">
        <v>68795.590505423403</v>
      </c>
      <c r="AL8">
        <v>-1200229.6543481799</v>
      </c>
      <c r="AM8">
        <v>118483.801852522</v>
      </c>
      <c r="AN8">
        <v>103409.62675153201</v>
      </c>
      <c r="AO8">
        <v>15074.1751009897</v>
      </c>
      <c r="AP8">
        <v>7088.5690473539998</v>
      </c>
      <c r="AQ8">
        <v>313399.149799195</v>
      </c>
      <c r="AR8">
        <v>25.069313512216802</v>
      </c>
      <c r="AS8">
        <v>35632.698031950902</v>
      </c>
      <c r="AT8">
        <v>68795.590505423403</v>
      </c>
      <c r="AU8">
        <v>93.083062600239899</v>
      </c>
      <c r="AV8">
        <v>93.083062600239799</v>
      </c>
      <c r="AW8">
        <v>23.335284790027199</v>
      </c>
      <c r="AX8">
        <v>23.335284790027298</v>
      </c>
      <c r="AY8">
        <v>0</v>
      </c>
      <c r="AZ8">
        <v>103409.62675153201</v>
      </c>
      <c r="BA8">
        <v>0</v>
      </c>
      <c r="BB8">
        <v>408791.90503850899</v>
      </c>
    </row>
    <row r="9" spans="1:54" x14ac:dyDescent="0.25">
      <c r="A9">
        <v>7</v>
      </c>
      <c r="B9" t="s">
        <v>75</v>
      </c>
      <c r="C9" t="b">
        <v>1</v>
      </c>
      <c r="D9">
        <v>75</v>
      </c>
      <c r="E9" t="s">
        <v>41</v>
      </c>
      <c r="F9" t="s">
        <v>43</v>
      </c>
      <c r="G9" t="b">
        <v>1</v>
      </c>
      <c r="H9" t="s">
        <v>76</v>
      </c>
      <c r="I9" t="s">
        <v>72</v>
      </c>
      <c r="J9" t="s">
        <v>85</v>
      </c>
      <c r="K9" t="s">
        <v>78</v>
      </c>
      <c r="L9" t="s">
        <v>74</v>
      </c>
      <c r="M9" t="s">
        <v>79</v>
      </c>
      <c r="N9">
        <v>20</v>
      </c>
      <c r="O9">
        <v>0.06</v>
      </c>
      <c r="P9">
        <v>7</v>
      </c>
      <c r="Q9" t="s">
        <v>49</v>
      </c>
      <c r="R9" t="s">
        <v>43</v>
      </c>
      <c r="S9">
        <v>72</v>
      </c>
      <c r="T9" t="s">
        <v>41</v>
      </c>
      <c r="U9">
        <v>18000</v>
      </c>
      <c r="V9">
        <v>4195.4202784481704</v>
      </c>
      <c r="W9">
        <v>12418.6159676606</v>
      </c>
      <c r="X9">
        <v>1264.02463591285</v>
      </c>
      <c r="Y9">
        <v>0</v>
      </c>
      <c r="Z9">
        <v>1264.02463591285</v>
      </c>
      <c r="AA9">
        <v>0</v>
      </c>
      <c r="AB9">
        <v>0</v>
      </c>
      <c r="AC9">
        <v>0</v>
      </c>
      <c r="AD9" s="1">
        <v>1.86264514923095E-11</v>
      </c>
      <c r="AE9">
        <v>21.5438555644389</v>
      </c>
      <c r="AF9">
        <v>19936.9405136524</v>
      </c>
      <c r="AG9">
        <v>0</v>
      </c>
      <c r="AH9">
        <v>19936.9405136524</v>
      </c>
      <c r="AI9">
        <v>0</v>
      </c>
      <c r="AJ9">
        <v>19821.479546847899</v>
      </c>
      <c r="AK9">
        <v>68795.590505423403</v>
      </c>
      <c r="AL9">
        <v>-1200229.6543481799</v>
      </c>
      <c r="AM9">
        <v>110946.714299378</v>
      </c>
      <c r="AN9">
        <v>103409.62675153201</v>
      </c>
      <c r="AO9">
        <v>7537.0875478460803</v>
      </c>
      <c r="AP9">
        <v>7088.5690473539998</v>
      </c>
      <c r="AQ9">
        <v>313399.149799195</v>
      </c>
      <c r="AR9">
        <v>25.069313512216802</v>
      </c>
      <c r="AS9">
        <v>35632.698031950902</v>
      </c>
      <c r="AT9">
        <v>68795.590505423403</v>
      </c>
      <c r="AU9">
        <v>93.083062600239899</v>
      </c>
      <c r="AV9">
        <v>93.083062600239799</v>
      </c>
      <c r="AW9">
        <v>23.335284790027199</v>
      </c>
      <c r="AX9">
        <v>23.335284790027298</v>
      </c>
      <c r="AY9">
        <v>0</v>
      </c>
      <c r="AZ9">
        <v>103409.62675153201</v>
      </c>
      <c r="BA9">
        <v>0</v>
      </c>
      <c r="BB9">
        <v>408791.90503850899</v>
      </c>
    </row>
    <row r="10" spans="1:54" x14ac:dyDescent="0.25">
      <c r="A10">
        <v>8</v>
      </c>
      <c r="B10" t="s">
        <v>75</v>
      </c>
      <c r="C10" t="b">
        <v>1</v>
      </c>
      <c r="D10">
        <v>75</v>
      </c>
      <c r="E10" t="s">
        <v>41</v>
      </c>
      <c r="F10" t="s">
        <v>43</v>
      </c>
      <c r="G10" t="b">
        <v>1</v>
      </c>
      <c r="H10" t="s">
        <v>76</v>
      </c>
      <c r="I10" t="s">
        <v>72</v>
      </c>
      <c r="J10" t="s">
        <v>86</v>
      </c>
      <c r="K10" t="s">
        <v>78</v>
      </c>
      <c r="L10" t="s">
        <v>74</v>
      </c>
      <c r="M10" t="s">
        <v>79</v>
      </c>
      <c r="N10">
        <v>20</v>
      </c>
      <c r="O10">
        <v>0.06</v>
      </c>
      <c r="P10">
        <v>8</v>
      </c>
      <c r="Q10" t="s">
        <v>50</v>
      </c>
      <c r="R10" t="s">
        <v>43</v>
      </c>
      <c r="S10">
        <v>72</v>
      </c>
      <c r="T10" t="s">
        <v>41</v>
      </c>
      <c r="U10">
        <v>18000</v>
      </c>
      <c r="V10">
        <v>4195.4202784481704</v>
      </c>
      <c r="W10">
        <v>12418.6159676606</v>
      </c>
      <c r="X10">
        <v>1159.3428643414099</v>
      </c>
      <c r="Y10">
        <v>0</v>
      </c>
      <c r="Z10">
        <v>1159.3428643414099</v>
      </c>
      <c r="AA10">
        <v>0</v>
      </c>
      <c r="AB10">
        <v>0</v>
      </c>
      <c r="AC10">
        <v>0</v>
      </c>
      <c r="AD10" s="1">
        <v>-1.86264514923095E-11</v>
      </c>
      <c r="AE10">
        <v>21.5438555644389</v>
      </c>
      <c r="AF10">
        <v>19936.9405136524</v>
      </c>
      <c r="AG10">
        <v>0</v>
      </c>
      <c r="AH10">
        <v>19936.9405136524</v>
      </c>
      <c r="AI10">
        <v>0</v>
      </c>
      <c r="AJ10">
        <v>19821.479546847899</v>
      </c>
      <c r="AK10">
        <v>68795.590505423403</v>
      </c>
      <c r="AL10">
        <v>-1200229.6543481799</v>
      </c>
      <c r="AM10">
        <v>103409.626746234</v>
      </c>
      <c r="AN10">
        <v>103409.62675153201</v>
      </c>
      <c r="AO10" s="1">
        <v>-5.2976049482822403E-6</v>
      </c>
      <c r="AP10">
        <v>7088.5690473539998</v>
      </c>
      <c r="AQ10">
        <v>313399.149799195</v>
      </c>
      <c r="AR10">
        <v>25.069313512216802</v>
      </c>
      <c r="AS10">
        <v>35632.698031950902</v>
      </c>
      <c r="AT10">
        <v>68795.590505423403</v>
      </c>
      <c r="AU10">
        <v>93.083062600239899</v>
      </c>
      <c r="AV10">
        <v>93.083062600239799</v>
      </c>
      <c r="AW10">
        <v>23.335284790027199</v>
      </c>
      <c r="AX10">
        <v>23.335284790027298</v>
      </c>
      <c r="AY10">
        <v>0</v>
      </c>
      <c r="AZ10">
        <v>103409.62675153201</v>
      </c>
      <c r="BA10">
        <v>0</v>
      </c>
      <c r="BB10">
        <v>408791.90503850899</v>
      </c>
    </row>
    <row r="11" spans="1:54" x14ac:dyDescent="0.25">
      <c r="A11">
        <v>9</v>
      </c>
      <c r="B11" t="s">
        <v>75</v>
      </c>
      <c r="C11" t="b">
        <v>1</v>
      </c>
      <c r="D11">
        <v>75</v>
      </c>
      <c r="E11" t="s">
        <v>41</v>
      </c>
      <c r="F11" t="s">
        <v>43</v>
      </c>
      <c r="G11" t="b">
        <v>1</v>
      </c>
      <c r="H11" t="s">
        <v>76</v>
      </c>
      <c r="I11" t="s">
        <v>72</v>
      </c>
      <c r="J11" t="s">
        <v>87</v>
      </c>
      <c r="K11" t="s">
        <v>78</v>
      </c>
      <c r="L11" t="s">
        <v>74</v>
      </c>
      <c r="M11" t="s">
        <v>79</v>
      </c>
      <c r="N11">
        <v>20</v>
      </c>
      <c r="O11">
        <v>0.06</v>
      </c>
      <c r="P11">
        <v>9</v>
      </c>
      <c r="Q11" t="s">
        <v>51</v>
      </c>
      <c r="R11" t="s">
        <v>43</v>
      </c>
      <c r="S11">
        <v>72</v>
      </c>
      <c r="T11" t="s">
        <v>41</v>
      </c>
      <c r="U11">
        <v>18000</v>
      </c>
      <c r="V11">
        <v>4195.4202784481704</v>
      </c>
      <c r="W11">
        <v>12418.6159676606</v>
      </c>
      <c r="X11">
        <v>964.18581611467596</v>
      </c>
      <c r="Y11">
        <v>0</v>
      </c>
      <c r="Z11">
        <v>964.18581611467596</v>
      </c>
      <c r="AA11">
        <v>0</v>
      </c>
      <c r="AB11">
        <v>0</v>
      </c>
      <c r="AC11">
        <v>0</v>
      </c>
      <c r="AD11" s="1">
        <v>-1.86264514923095E-11</v>
      </c>
      <c r="AE11">
        <v>21.5438555644389</v>
      </c>
      <c r="AF11">
        <v>19936.9405136524</v>
      </c>
      <c r="AG11">
        <v>0</v>
      </c>
      <c r="AH11">
        <v>19936.9405136524</v>
      </c>
      <c r="AI11">
        <v>0</v>
      </c>
      <c r="AJ11">
        <v>19821.479546847899</v>
      </c>
      <c r="AK11">
        <v>68795.590505423403</v>
      </c>
      <c r="AL11">
        <v>-1200229.6543481799</v>
      </c>
      <c r="AM11">
        <v>89358.319273909103</v>
      </c>
      <c r="AN11">
        <v>103409.62675153201</v>
      </c>
      <c r="AO11">
        <v>-14051.307477623001</v>
      </c>
      <c r="AP11">
        <v>7088.5690473539998</v>
      </c>
      <c r="AQ11">
        <v>313399.149799195</v>
      </c>
      <c r="AR11">
        <v>25.069313512216802</v>
      </c>
      <c r="AS11">
        <v>35632.698031950902</v>
      </c>
      <c r="AT11">
        <v>68795.590505423403</v>
      </c>
      <c r="AU11">
        <v>93.083062600239899</v>
      </c>
      <c r="AV11">
        <v>93.083062600239799</v>
      </c>
      <c r="AW11">
        <v>23.335284790027199</v>
      </c>
      <c r="AX11">
        <v>23.335284790027298</v>
      </c>
      <c r="AY11">
        <v>0</v>
      </c>
      <c r="AZ11">
        <v>103409.62675153201</v>
      </c>
      <c r="BA11">
        <v>0</v>
      </c>
      <c r="BB11">
        <v>408791.90503850899</v>
      </c>
    </row>
    <row r="12" spans="1:54" x14ac:dyDescent="0.25">
      <c r="A12">
        <v>10</v>
      </c>
      <c r="B12" t="s">
        <v>75</v>
      </c>
      <c r="C12" t="b">
        <v>1</v>
      </c>
      <c r="D12">
        <v>75</v>
      </c>
      <c r="E12" t="s">
        <v>41</v>
      </c>
      <c r="F12" t="s">
        <v>43</v>
      </c>
      <c r="G12" t="b">
        <v>1</v>
      </c>
      <c r="H12" t="s">
        <v>76</v>
      </c>
      <c r="I12" t="s">
        <v>72</v>
      </c>
      <c r="J12" t="s">
        <v>88</v>
      </c>
      <c r="K12" t="s">
        <v>78</v>
      </c>
      <c r="L12" t="s">
        <v>74</v>
      </c>
      <c r="M12" t="s">
        <v>79</v>
      </c>
      <c r="N12">
        <v>20</v>
      </c>
      <c r="O12">
        <v>0.06</v>
      </c>
      <c r="P12">
        <v>10</v>
      </c>
      <c r="Q12" t="s">
        <v>52</v>
      </c>
      <c r="R12" t="s">
        <v>43</v>
      </c>
      <c r="S12">
        <v>72</v>
      </c>
      <c r="T12" t="s">
        <v>41</v>
      </c>
      <c r="U12">
        <v>18000</v>
      </c>
      <c r="V12">
        <v>4195.4202784481704</v>
      </c>
      <c r="W12">
        <v>12418.6159676606</v>
      </c>
      <c r="X12">
        <v>906.44566774651503</v>
      </c>
      <c r="Y12">
        <v>0</v>
      </c>
      <c r="Z12">
        <v>906.44566774651503</v>
      </c>
      <c r="AA12">
        <v>0</v>
      </c>
      <c r="AB12">
        <v>0</v>
      </c>
      <c r="AC12">
        <v>0</v>
      </c>
      <c r="AD12" s="1">
        <v>-1.86264514923095E-11</v>
      </c>
      <c r="AE12">
        <v>21.5438555644389</v>
      </c>
      <c r="AF12">
        <v>19936.9405136524</v>
      </c>
      <c r="AG12">
        <v>0</v>
      </c>
      <c r="AH12">
        <v>19936.9405136524</v>
      </c>
      <c r="AI12">
        <v>0</v>
      </c>
      <c r="AJ12">
        <v>19821.479546847899</v>
      </c>
      <c r="AK12">
        <v>68795.590505423403</v>
      </c>
      <c r="AL12">
        <v>-1200229.6543481799</v>
      </c>
      <c r="AM12">
        <v>85201.028591401497</v>
      </c>
      <c r="AN12">
        <v>103409.62675153201</v>
      </c>
      <c r="AO12">
        <v>-18208.598160130699</v>
      </c>
      <c r="AP12">
        <v>7088.5690473539998</v>
      </c>
      <c r="AQ12">
        <v>313399.149799195</v>
      </c>
      <c r="AR12">
        <v>25.069313512216802</v>
      </c>
      <c r="AS12">
        <v>35632.698031950902</v>
      </c>
      <c r="AT12">
        <v>68795.590505423403</v>
      </c>
      <c r="AU12">
        <v>93.083062600239899</v>
      </c>
      <c r="AV12">
        <v>93.083062600239799</v>
      </c>
      <c r="AW12">
        <v>23.335284790027199</v>
      </c>
      <c r="AX12">
        <v>23.335284790027298</v>
      </c>
      <c r="AY12">
        <v>0</v>
      </c>
      <c r="AZ12">
        <v>103409.62675153201</v>
      </c>
      <c r="BA12">
        <v>0</v>
      </c>
      <c r="BB12">
        <v>408791.90503850899</v>
      </c>
    </row>
    <row r="13" spans="1:54" x14ac:dyDescent="0.25">
      <c r="A13">
        <v>11</v>
      </c>
      <c r="B13" t="s">
        <v>75</v>
      </c>
      <c r="C13" t="b">
        <v>1</v>
      </c>
      <c r="D13">
        <v>75</v>
      </c>
      <c r="E13" t="s">
        <v>41</v>
      </c>
      <c r="F13" t="s">
        <v>43</v>
      </c>
      <c r="G13" t="b">
        <v>1</v>
      </c>
      <c r="H13" t="s">
        <v>76</v>
      </c>
      <c r="I13" t="s">
        <v>72</v>
      </c>
      <c r="J13" t="s">
        <v>89</v>
      </c>
      <c r="K13" t="s">
        <v>78</v>
      </c>
      <c r="L13" t="s">
        <v>74</v>
      </c>
      <c r="M13" t="s">
        <v>79</v>
      </c>
      <c r="N13">
        <v>20</v>
      </c>
      <c r="O13">
        <v>0.06</v>
      </c>
      <c r="P13">
        <v>11</v>
      </c>
      <c r="Q13" t="s">
        <v>53</v>
      </c>
      <c r="R13" t="s">
        <v>43</v>
      </c>
      <c r="S13">
        <v>72</v>
      </c>
      <c r="T13" t="s">
        <v>41</v>
      </c>
      <c r="U13">
        <v>18000</v>
      </c>
      <c r="V13">
        <v>4195.4202784481704</v>
      </c>
      <c r="W13">
        <v>12418.6159676606</v>
      </c>
      <c r="X13">
        <v>875.15801495082496</v>
      </c>
      <c r="Y13">
        <v>0</v>
      </c>
      <c r="Z13">
        <v>875.15801495082496</v>
      </c>
      <c r="AA13">
        <v>0</v>
      </c>
      <c r="AB13">
        <v>0</v>
      </c>
      <c r="AC13">
        <v>0</v>
      </c>
      <c r="AD13">
        <v>0</v>
      </c>
      <c r="AE13">
        <v>21.5438555644389</v>
      </c>
      <c r="AF13">
        <v>19936.9405136524</v>
      </c>
      <c r="AG13">
        <v>0</v>
      </c>
      <c r="AH13">
        <v>19936.9405136524</v>
      </c>
      <c r="AI13">
        <v>0</v>
      </c>
      <c r="AJ13">
        <v>19821.479546847899</v>
      </c>
      <c r="AK13">
        <v>68795.590505423403</v>
      </c>
      <c r="AL13">
        <v>-1200229.6543481799</v>
      </c>
      <c r="AM13">
        <v>82948.317590111794</v>
      </c>
      <c r="AN13">
        <v>103409.62675153201</v>
      </c>
      <c r="AO13">
        <v>-20461.3091614203</v>
      </c>
      <c r="AP13">
        <v>7088.5690473539998</v>
      </c>
      <c r="AQ13">
        <v>313399.149799195</v>
      </c>
      <c r="AR13">
        <v>25.069313512216802</v>
      </c>
      <c r="AS13">
        <v>35632.698031950902</v>
      </c>
      <c r="AT13">
        <v>68795.590505423403</v>
      </c>
      <c r="AU13">
        <v>93.083062600239899</v>
      </c>
      <c r="AV13">
        <v>93.083062600239799</v>
      </c>
      <c r="AW13">
        <v>23.335284790027199</v>
      </c>
      <c r="AX13">
        <v>23.335284790027298</v>
      </c>
      <c r="AY13">
        <v>0</v>
      </c>
      <c r="AZ13">
        <v>103409.62675153201</v>
      </c>
      <c r="BA13">
        <v>0</v>
      </c>
      <c r="BB13">
        <v>408791.90503850899</v>
      </c>
    </row>
    <row r="14" spans="1:54" x14ac:dyDescent="0.25">
      <c r="A14">
        <v>12</v>
      </c>
      <c r="B14" t="s">
        <v>75</v>
      </c>
      <c r="C14" t="b">
        <v>1</v>
      </c>
      <c r="D14">
        <v>75</v>
      </c>
      <c r="E14" t="s">
        <v>41</v>
      </c>
      <c r="F14" t="s">
        <v>43</v>
      </c>
      <c r="G14" t="b">
        <v>1</v>
      </c>
      <c r="H14" t="s">
        <v>76</v>
      </c>
      <c r="I14" t="s">
        <v>72</v>
      </c>
      <c r="J14" t="s">
        <v>90</v>
      </c>
      <c r="K14" t="s">
        <v>78</v>
      </c>
      <c r="L14" t="s">
        <v>74</v>
      </c>
      <c r="M14" t="s">
        <v>79</v>
      </c>
      <c r="N14">
        <v>20</v>
      </c>
      <c r="O14">
        <v>0.06</v>
      </c>
      <c r="P14">
        <v>12</v>
      </c>
      <c r="Q14" t="s">
        <v>54</v>
      </c>
      <c r="R14" t="s">
        <v>43</v>
      </c>
      <c r="S14">
        <v>72</v>
      </c>
      <c r="T14" t="s">
        <v>41</v>
      </c>
      <c r="U14">
        <v>18000</v>
      </c>
      <c r="V14">
        <v>4195.4202784481704</v>
      </c>
      <c r="W14">
        <v>12418.6159676606</v>
      </c>
      <c r="X14">
        <v>843.87036209095595</v>
      </c>
      <c r="Y14">
        <v>0</v>
      </c>
      <c r="Z14">
        <v>843.87036209095595</v>
      </c>
      <c r="AA14">
        <v>0</v>
      </c>
      <c r="AB14">
        <v>0</v>
      </c>
      <c r="AC14">
        <v>0</v>
      </c>
      <c r="AD14">
        <v>0</v>
      </c>
      <c r="AE14">
        <v>21.5438555644389</v>
      </c>
      <c r="AF14">
        <v>19936.9405136524</v>
      </c>
      <c r="AG14">
        <v>0</v>
      </c>
      <c r="AH14">
        <v>19936.9405136524</v>
      </c>
      <c r="AI14">
        <v>0</v>
      </c>
      <c r="AJ14">
        <v>19821.479546847899</v>
      </c>
      <c r="AK14">
        <v>68795.590505423403</v>
      </c>
      <c r="AL14">
        <v>-1200229.6543481799</v>
      </c>
      <c r="AM14">
        <v>80695.606584201203</v>
      </c>
      <c r="AN14">
        <v>103409.62675153201</v>
      </c>
      <c r="AO14">
        <v>-22714.020167330898</v>
      </c>
      <c r="AP14">
        <v>7088.5690473539998</v>
      </c>
      <c r="AQ14">
        <v>313399.149799195</v>
      </c>
      <c r="AR14">
        <v>25.069313512216802</v>
      </c>
      <c r="AS14">
        <v>35632.698031950902</v>
      </c>
      <c r="AT14">
        <v>68795.590505423403</v>
      </c>
      <c r="AU14">
        <v>93.083062600239899</v>
      </c>
      <c r="AV14">
        <v>93.083062600239799</v>
      </c>
      <c r="AW14">
        <v>23.335284790027199</v>
      </c>
      <c r="AX14">
        <v>23.335284790027298</v>
      </c>
      <c r="AY14">
        <v>0</v>
      </c>
      <c r="AZ14">
        <v>103409.62675153201</v>
      </c>
      <c r="BA14">
        <v>0</v>
      </c>
      <c r="BB14">
        <v>408791.90503850899</v>
      </c>
    </row>
    <row r="15" spans="1:54" x14ac:dyDescent="0.25">
      <c r="A15">
        <v>13</v>
      </c>
      <c r="B15" t="s">
        <v>75</v>
      </c>
      <c r="C15" t="b">
        <v>1</v>
      </c>
      <c r="D15">
        <v>75</v>
      </c>
      <c r="E15" t="s">
        <v>41</v>
      </c>
      <c r="F15" t="s">
        <v>43</v>
      </c>
      <c r="G15" t="b">
        <v>1</v>
      </c>
      <c r="H15" t="s">
        <v>76</v>
      </c>
      <c r="I15" t="s">
        <v>72</v>
      </c>
      <c r="J15" t="s">
        <v>91</v>
      </c>
      <c r="K15" t="s">
        <v>78</v>
      </c>
      <c r="L15" t="s">
        <v>74</v>
      </c>
      <c r="M15" t="s">
        <v>79</v>
      </c>
      <c r="N15">
        <v>20</v>
      </c>
      <c r="O15">
        <v>0.06</v>
      </c>
      <c r="P15">
        <v>13</v>
      </c>
      <c r="Q15" t="s">
        <v>55</v>
      </c>
      <c r="R15" t="s">
        <v>43</v>
      </c>
      <c r="S15">
        <v>72</v>
      </c>
      <c r="T15" t="s">
        <v>41</v>
      </c>
      <c r="U15">
        <v>18000</v>
      </c>
      <c r="V15">
        <v>4195.4202784481704</v>
      </c>
      <c r="W15">
        <v>12418.6159676606</v>
      </c>
      <c r="X15">
        <v>975.75517112225202</v>
      </c>
      <c r="Y15">
        <v>0</v>
      </c>
      <c r="Z15">
        <v>975.75517112225202</v>
      </c>
      <c r="AA15">
        <v>0</v>
      </c>
      <c r="AB15">
        <v>0</v>
      </c>
      <c r="AC15">
        <v>0</v>
      </c>
      <c r="AD15" s="1">
        <v>-1.86264514923095E-11</v>
      </c>
      <c r="AE15">
        <v>21.5438555644389</v>
      </c>
      <c r="AF15">
        <v>19936.9405136524</v>
      </c>
      <c r="AG15">
        <v>0</v>
      </c>
      <c r="AH15">
        <v>19936.9405136524</v>
      </c>
      <c r="AI15">
        <v>0</v>
      </c>
      <c r="AJ15">
        <v>19821.479546847899</v>
      </c>
      <c r="AK15">
        <v>68795.590505423403</v>
      </c>
      <c r="AL15">
        <v>-1200229.6543481799</v>
      </c>
      <c r="AM15">
        <v>90191.312834454497</v>
      </c>
      <c r="AN15">
        <v>103409.62675153201</v>
      </c>
      <c r="AO15">
        <v>-13218.313917077599</v>
      </c>
      <c r="AP15">
        <v>7088.5690473539998</v>
      </c>
      <c r="AQ15">
        <v>313399.149799195</v>
      </c>
      <c r="AR15">
        <v>25.069313512216802</v>
      </c>
      <c r="AS15">
        <v>35632.698031950902</v>
      </c>
      <c r="AT15">
        <v>68795.590505423403</v>
      </c>
      <c r="AU15">
        <v>93.083062600239899</v>
      </c>
      <c r="AV15">
        <v>93.083062600239799</v>
      </c>
      <c r="AW15">
        <v>23.335284790027199</v>
      </c>
      <c r="AX15">
        <v>23.335284790027298</v>
      </c>
      <c r="AY15">
        <v>0</v>
      </c>
      <c r="AZ15">
        <v>103409.62675153201</v>
      </c>
      <c r="BA15">
        <v>0</v>
      </c>
      <c r="BB15">
        <v>408791.90503850899</v>
      </c>
    </row>
    <row r="16" spans="1:54" x14ac:dyDescent="0.25">
      <c r="A16">
        <v>14</v>
      </c>
      <c r="B16" t="s">
        <v>75</v>
      </c>
      <c r="C16" t="b">
        <v>1</v>
      </c>
      <c r="D16">
        <v>75</v>
      </c>
      <c r="E16" t="s">
        <v>41</v>
      </c>
      <c r="F16" t="s">
        <v>43</v>
      </c>
      <c r="G16" t="b">
        <v>1</v>
      </c>
      <c r="H16" t="s">
        <v>76</v>
      </c>
      <c r="I16" t="s">
        <v>72</v>
      </c>
      <c r="J16" t="s">
        <v>92</v>
      </c>
      <c r="K16" t="s">
        <v>78</v>
      </c>
      <c r="L16" t="s">
        <v>74</v>
      </c>
      <c r="M16" t="s">
        <v>79</v>
      </c>
      <c r="N16">
        <v>20</v>
      </c>
      <c r="O16">
        <v>0.06</v>
      </c>
      <c r="P16">
        <v>14</v>
      </c>
      <c r="Q16" t="s">
        <v>56</v>
      </c>
      <c r="R16" t="s">
        <v>43</v>
      </c>
      <c r="S16">
        <v>72</v>
      </c>
      <c r="T16" t="s">
        <v>41</v>
      </c>
      <c r="U16">
        <v>18000</v>
      </c>
      <c r="V16">
        <v>4195.4202784481704</v>
      </c>
      <c r="W16">
        <v>12418.6159676606</v>
      </c>
      <c r="X16">
        <v>913.49283374988295</v>
      </c>
      <c r="Y16">
        <v>0</v>
      </c>
      <c r="Z16">
        <v>913.49283374988295</v>
      </c>
      <c r="AA16">
        <v>0</v>
      </c>
      <c r="AB16">
        <v>0</v>
      </c>
      <c r="AC16">
        <v>0</v>
      </c>
      <c r="AD16">
        <v>0</v>
      </c>
      <c r="AE16">
        <v>21.5438555644389</v>
      </c>
      <c r="AF16">
        <v>19936.9405136524</v>
      </c>
      <c r="AG16">
        <v>0</v>
      </c>
      <c r="AH16">
        <v>19936.9405136524</v>
      </c>
      <c r="AI16">
        <v>0</v>
      </c>
      <c r="AJ16">
        <v>19821.479546847899</v>
      </c>
      <c r="AK16">
        <v>68795.590505423403</v>
      </c>
      <c r="AL16">
        <v>-1200229.6543481799</v>
      </c>
      <c r="AM16">
        <v>85708.424543643996</v>
      </c>
      <c r="AN16">
        <v>103409.62675153201</v>
      </c>
      <c r="AO16">
        <v>-17701.2022078882</v>
      </c>
      <c r="AP16">
        <v>7088.5690473539998</v>
      </c>
      <c r="AQ16">
        <v>313399.149799195</v>
      </c>
      <c r="AR16">
        <v>25.069313512216802</v>
      </c>
      <c r="AS16">
        <v>35632.698031950902</v>
      </c>
      <c r="AT16">
        <v>68795.590505423403</v>
      </c>
      <c r="AU16">
        <v>93.083062600239899</v>
      </c>
      <c r="AV16">
        <v>93.083062600239799</v>
      </c>
      <c r="AW16">
        <v>23.335284790027199</v>
      </c>
      <c r="AX16">
        <v>23.335284790027298</v>
      </c>
      <c r="AY16">
        <v>0</v>
      </c>
      <c r="AZ16">
        <v>103409.62675153201</v>
      </c>
      <c r="BA16">
        <v>0</v>
      </c>
      <c r="BB16">
        <v>408791.90503850899</v>
      </c>
    </row>
    <row r="17" spans="1:54" x14ac:dyDescent="0.25">
      <c r="A17">
        <v>15</v>
      </c>
      <c r="B17" t="s">
        <v>75</v>
      </c>
      <c r="C17" t="b">
        <v>1</v>
      </c>
      <c r="D17">
        <v>75</v>
      </c>
      <c r="E17" t="s">
        <v>41</v>
      </c>
      <c r="F17" t="s">
        <v>43</v>
      </c>
      <c r="G17" t="b">
        <v>1</v>
      </c>
      <c r="H17" t="s">
        <v>76</v>
      </c>
      <c r="I17" t="s">
        <v>72</v>
      </c>
      <c r="J17" t="s">
        <v>93</v>
      </c>
      <c r="K17" t="s">
        <v>78</v>
      </c>
      <c r="L17" t="s">
        <v>74</v>
      </c>
      <c r="M17" t="s">
        <v>79</v>
      </c>
      <c r="N17">
        <v>20</v>
      </c>
      <c r="O17">
        <v>0.06</v>
      </c>
      <c r="P17">
        <v>15</v>
      </c>
      <c r="Q17" t="s">
        <v>57</v>
      </c>
      <c r="R17" t="s">
        <v>43</v>
      </c>
      <c r="S17">
        <v>72</v>
      </c>
      <c r="T17" t="s">
        <v>41</v>
      </c>
      <c r="U17">
        <v>18000</v>
      </c>
      <c r="V17">
        <v>4195.4202784481704</v>
      </c>
      <c r="W17">
        <v>12418.6159676606</v>
      </c>
      <c r="X17">
        <v>883.26948081411899</v>
      </c>
      <c r="Y17">
        <v>0</v>
      </c>
      <c r="Z17">
        <v>883.26948081411899</v>
      </c>
      <c r="AA17">
        <v>0</v>
      </c>
      <c r="AB17">
        <v>0</v>
      </c>
      <c r="AC17">
        <v>0</v>
      </c>
      <c r="AD17">
        <v>0</v>
      </c>
      <c r="AE17">
        <v>21.5438555644389</v>
      </c>
      <c r="AF17">
        <v>19936.9405136524</v>
      </c>
      <c r="AG17">
        <v>0</v>
      </c>
      <c r="AH17">
        <v>19936.9405136524</v>
      </c>
      <c r="AI17">
        <v>0</v>
      </c>
      <c r="AJ17">
        <v>19821.479546847899</v>
      </c>
      <c r="AK17">
        <v>68795.590505423403</v>
      </c>
      <c r="AL17">
        <v>-1200229.6543481799</v>
      </c>
      <c r="AM17">
        <v>83532.343132269001</v>
      </c>
      <c r="AN17">
        <v>103409.62675153201</v>
      </c>
      <c r="AO17">
        <v>-19877.283619263198</v>
      </c>
      <c r="AP17">
        <v>7088.5690473539998</v>
      </c>
      <c r="AQ17">
        <v>313399.149799195</v>
      </c>
      <c r="AR17">
        <v>25.069313512216802</v>
      </c>
      <c r="AS17">
        <v>35632.698031950902</v>
      </c>
      <c r="AT17">
        <v>68795.590505423403</v>
      </c>
      <c r="AU17">
        <v>93.083062600239899</v>
      </c>
      <c r="AV17">
        <v>93.083062600239799</v>
      </c>
      <c r="AW17">
        <v>23.335284790027199</v>
      </c>
      <c r="AX17">
        <v>23.335284790027298</v>
      </c>
      <c r="AY17">
        <v>0</v>
      </c>
      <c r="AZ17">
        <v>103409.62675153201</v>
      </c>
      <c r="BA17">
        <v>0</v>
      </c>
      <c r="BB17">
        <v>408791.90503850899</v>
      </c>
    </row>
    <row r="18" spans="1:54" x14ac:dyDescent="0.25">
      <c r="A18">
        <v>16</v>
      </c>
      <c r="B18" t="s">
        <v>75</v>
      </c>
      <c r="C18" t="b">
        <v>1</v>
      </c>
      <c r="D18">
        <v>75</v>
      </c>
      <c r="E18" t="s">
        <v>41</v>
      </c>
      <c r="F18" t="s">
        <v>43</v>
      </c>
      <c r="G18" t="b">
        <v>1</v>
      </c>
      <c r="H18" t="s">
        <v>76</v>
      </c>
      <c r="I18" t="s">
        <v>72</v>
      </c>
      <c r="J18" t="s">
        <v>94</v>
      </c>
      <c r="K18" t="s">
        <v>78</v>
      </c>
      <c r="L18" t="s">
        <v>74</v>
      </c>
      <c r="M18" t="s">
        <v>79</v>
      </c>
      <c r="N18">
        <v>20</v>
      </c>
      <c r="O18">
        <v>0.06</v>
      </c>
      <c r="P18">
        <v>16</v>
      </c>
      <c r="Q18" t="s">
        <v>58</v>
      </c>
      <c r="R18" t="s">
        <v>43</v>
      </c>
      <c r="S18">
        <v>72</v>
      </c>
      <c r="T18" t="s">
        <v>41</v>
      </c>
      <c r="U18">
        <v>18000</v>
      </c>
      <c r="V18">
        <v>4195.4202784481704</v>
      </c>
      <c r="W18">
        <v>12418.6159676606</v>
      </c>
      <c r="X18">
        <v>851.98182789007001</v>
      </c>
      <c r="Y18">
        <v>0</v>
      </c>
      <c r="Z18">
        <v>851.98182789007001</v>
      </c>
      <c r="AA18">
        <v>0</v>
      </c>
      <c r="AB18">
        <v>0</v>
      </c>
      <c r="AC18">
        <v>0</v>
      </c>
      <c r="AD18">
        <v>0</v>
      </c>
      <c r="AE18">
        <v>21.5438555644389</v>
      </c>
      <c r="AF18">
        <v>19936.9405136524</v>
      </c>
      <c r="AG18">
        <v>0</v>
      </c>
      <c r="AH18">
        <v>19936.9405136524</v>
      </c>
      <c r="AI18">
        <v>0</v>
      </c>
      <c r="AJ18">
        <v>19821.479546847899</v>
      </c>
      <c r="AK18">
        <v>68795.590505423403</v>
      </c>
      <c r="AL18">
        <v>-1200229.6543481799</v>
      </c>
      <c r="AM18">
        <v>81279.632121737493</v>
      </c>
      <c r="AN18">
        <v>103409.62675153201</v>
      </c>
      <c r="AO18">
        <v>-22129.994629794601</v>
      </c>
      <c r="AP18">
        <v>7088.5690473539998</v>
      </c>
      <c r="AQ18">
        <v>313399.149799195</v>
      </c>
      <c r="AR18">
        <v>25.069313512216802</v>
      </c>
      <c r="AS18">
        <v>35632.698031950902</v>
      </c>
      <c r="AT18">
        <v>68795.590505423403</v>
      </c>
      <c r="AU18">
        <v>93.083062600239899</v>
      </c>
      <c r="AV18">
        <v>93.083062600239799</v>
      </c>
      <c r="AW18">
        <v>23.335284790027199</v>
      </c>
      <c r="AX18">
        <v>23.335284790027298</v>
      </c>
      <c r="AY18">
        <v>0</v>
      </c>
      <c r="AZ18">
        <v>103409.62675153201</v>
      </c>
      <c r="BA18">
        <v>0</v>
      </c>
      <c r="BB18">
        <v>408791.90503850899</v>
      </c>
    </row>
    <row r="19" spans="1:54" x14ac:dyDescent="0.25">
      <c r="A19">
        <v>17</v>
      </c>
      <c r="B19" t="s">
        <v>75</v>
      </c>
      <c r="C19" t="b">
        <v>1</v>
      </c>
      <c r="D19">
        <v>75</v>
      </c>
      <c r="E19" t="s">
        <v>41</v>
      </c>
      <c r="F19" t="s">
        <v>43</v>
      </c>
      <c r="G19" t="b">
        <v>1</v>
      </c>
      <c r="H19" t="s">
        <v>76</v>
      </c>
      <c r="I19" t="s">
        <v>72</v>
      </c>
      <c r="J19" t="s">
        <v>95</v>
      </c>
      <c r="K19" t="s">
        <v>78</v>
      </c>
      <c r="L19" t="s">
        <v>74</v>
      </c>
      <c r="M19" t="s">
        <v>79</v>
      </c>
      <c r="N19">
        <v>20</v>
      </c>
      <c r="O19">
        <v>0.06</v>
      </c>
      <c r="P19">
        <v>17</v>
      </c>
      <c r="Q19" t="s">
        <v>59</v>
      </c>
      <c r="R19" t="s">
        <v>43</v>
      </c>
      <c r="S19">
        <v>72</v>
      </c>
      <c r="T19" t="s">
        <v>41</v>
      </c>
      <c r="U19">
        <v>18000</v>
      </c>
      <c r="V19">
        <v>4195.4202784481704</v>
      </c>
      <c r="W19">
        <v>12418.6159676606</v>
      </c>
      <c r="X19">
        <v>914.55713373816695</v>
      </c>
      <c r="Y19">
        <v>0</v>
      </c>
      <c r="Z19">
        <v>914.55713373816695</v>
      </c>
      <c r="AA19">
        <v>0</v>
      </c>
      <c r="AB19">
        <v>0</v>
      </c>
      <c r="AC19">
        <v>0</v>
      </c>
      <c r="AD19" s="1">
        <v>1.86264514923095E-11</v>
      </c>
      <c r="AE19">
        <v>21.5438555644389</v>
      </c>
      <c r="AF19">
        <v>19936.9405136524</v>
      </c>
      <c r="AG19">
        <v>0</v>
      </c>
      <c r="AH19">
        <v>19936.9405136524</v>
      </c>
      <c r="AI19">
        <v>0</v>
      </c>
      <c r="AJ19">
        <v>19821.479546847899</v>
      </c>
      <c r="AK19">
        <v>68795.590505423403</v>
      </c>
      <c r="AL19">
        <v>-1200229.6543481799</v>
      </c>
      <c r="AM19">
        <v>85785.054142800407</v>
      </c>
      <c r="AN19">
        <v>103409.62675153201</v>
      </c>
      <c r="AO19">
        <v>-17624.572608731702</v>
      </c>
      <c r="AP19">
        <v>7088.5690473539998</v>
      </c>
      <c r="AQ19">
        <v>313399.149799195</v>
      </c>
      <c r="AR19">
        <v>25.069313512216802</v>
      </c>
      <c r="AS19">
        <v>35632.698031950902</v>
      </c>
      <c r="AT19">
        <v>68795.590505423403</v>
      </c>
      <c r="AU19">
        <v>93.083062600239899</v>
      </c>
      <c r="AV19">
        <v>93.083062600239799</v>
      </c>
      <c r="AW19">
        <v>23.335284790027199</v>
      </c>
      <c r="AX19">
        <v>23.335284790027298</v>
      </c>
      <c r="AY19">
        <v>0</v>
      </c>
      <c r="AZ19">
        <v>103409.62675153201</v>
      </c>
      <c r="BA19">
        <v>0</v>
      </c>
      <c r="BB19">
        <v>408791.90503850899</v>
      </c>
    </row>
    <row r="22" spans="1:54" x14ac:dyDescent="0.25">
      <c r="N22" t="s">
        <v>96</v>
      </c>
      <c r="O22" t="s">
        <v>97</v>
      </c>
    </row>
    <row r="23" spans="1:54" x14ac:dyDescent="0.25">
      <c r="M23" t="s">
        <v>72</v>
      </c>
      <c r="N23">
        <f>$X$2-X2</f>
        <v>0</v>
      </c>
      <c r="O23">
        <f>AO2/72</f>
        <v>0</v>
      </c>
    </row>
    <row r="24" spans="1:54" x14ac:dyDescent="0.25">
      <c r="M24" t="s">
        <v>77</v>
      </c>
      <c r="N24">
        <f t="shared" ref="N24:N40" si="0">$X$2-X3</f>
        <v>-193.18614341659008</v>
      </c>
      <c r="O24">
        <f t="shared" ref="O24:O40" si="1">AO3/72</f>
        <v>402.54968652026389</v>
      </c>
    </row>
    <row r="25" spans="1:54" x14ac:dyDescent="0.25">
      <c r="M25" t="s">
        <v>80</v>
      </c>
      <c r="N25">
        <f t="shared" si="0"/>
        <v>5.4408997129939962E-7</v>
      </c>
      <c r="O25">
        <f t="shared" si="1"/>
        <v>209.36354255958611</v>
      </c>
    </row>
    <row r="26" spans="1:54" x14ac:dyDescent="0.25">
      <c r="M26" t="s">
        <v>81</v>
      </c>
      <c r="N26">
        <f t="shared" si="0"/>
        <v>104.68177168606985</v>
      </c>
      <c r="O26">
        <f t="shared" si="1"/>
        <v>104.68177141760542</v>
      </c>
    </row>
    <row r="27" spans="1:54" x14ac:dyDescent="0.25">
      <c r="M27" t="s">
        <v>82</v>
      </c>
      <c r="N27">
        <f t="shared" si="0"/>
        <v>209.36354304277984</v>
      </c>
      <c r="O27">
        <f t="shared" si="1"/>
        <v>6.089582004480889E-8</v>
      </c>
    </row>
    <row r="28" spans="1:54" x14ac:dyDescent="0.25">
      <c r="M28" t="s">
        <v>83</v>
      </c>
      <c r="N28">
        <f t="shared" si="0"/>
        <v>-204.75549842416012</v>
      </c>
      <c r="O28">
        <f t="shared" si="1"/>
        <v>414.1190415278403</v>
      </c>
    </row>
    <row r="29" spans="1:54" x14ac:dyDescent="0.25">
      <c r="M29" t="s">
        <v>84</v>
      </c>
      <c r="N29">
        <f t="shared" si="0"/>
        <v>3.4370032153674401E-8</v>
      </c>
      <c r="O29">
        <f t="shared" si="1"/>
        <v>209.36354306930139</v>
      </c>
    </row>
    <row r="30" spans="1:54" x14ac:dyDescent="0.25">
      <c r="M30" t="s">
        <v>85</v>
      </c>
      <c r="N30">
        <f t="shared" si="0"/>
        <v>104.6817716058199</v>
      </c>
      <c r="O30">
        <f t="shared" si="1"/>
        <v>104.68177149786223</v>
      </c>
    </row>
    <row r="31" spans="1:54" x14ac:dyDescent="0.25">
      <c r="M31" t="s">
        <v>86</v>
      </c>
      <c r="N31">
        <f t="shared" si="0"/>
        <v>209.36354317726</v>
      </c>
      <c r="O31">
        <f t="shared" si="1"/>
        <v>-7.357784650392E-8</v>
      </c>
    </row>
    <row r="32" spans="1:54" x14ac:dyDescent="0.25">
      <c r="M32" t="s">
        <v>87</v>
      </c>
      <c r="N32">
        <f t="shared" si="0"/>
        <v>404.52059140399399</v>
      </c>
      <c r="O32">
        <f t="shared" si="1"/>
        <v>-195.15704830031945</v>
      </c>
    </row>
    <row r="33" spans="13:15" x14ac:dyDescent="0.25">
      <c r="M33" t="s">
        <v>88</v>
      </c>
      <c r="N33">
        <f t="shared" si="0"/>
        <v>462.26073977215492</v>
      </c>
      <c r="O33">
        <f t="shared" si="1"/>
        <v>-252.89719666848194</v>
      </c>
    </row>
    <row r="34" spans="13:15" x14ac:dyDescent="0.25">
      <c r="M34" t="s">
        <v>89</v>
      </c>
      <c r="N34">
        <f t="shared" si="0"/>
        <v>493.54839256784499</v>
      </c>
      <c r="O34">
        <f t="shared" si="1"/>
        <v>-284.18484946417084</v>
      </c>
    </row>
    <row r="35" spans="13:15" x14ac:dyDescent="0.25">
      <c r="M35" t="s">
        <v>90</v>
      </c>
      <c r="N35">
        <f t="shared" si="0"/>
        <v>524.836045427714</v>
      </c>
      <c r="O35">
        <f t="shared" si="1"/>
        <v>-315.47250232404025</v>
      </c>
    </row>
    <row r="36" spans="13:15" x14ac:dyDescent="0.25">
      <c r="M36" t="s">
        <v>91</v>
      </c>
      <c r="N36">
        <f t="shared" si="0"/>
        <v>392.95123639641793</v>
      </c>
      <c r="O36">
        <f t="shared" si="1"/>
        <v>-183.58769329274443</v>
      </c>
    </row>
    <row r="37" spans="13:15" x14ac:dyDescent="0.25">
      <c r="M37" t="s">
        <v>92</v>
      </c>
      <c r="N37">
        <f t="shared" si="0"/>
        <v>455.213573768787</v>
      </c>
      <c r="O37">
        <f t="shared" si="1"/>
        <v>-245.85003066511388</v>
      </c>
    </row>
    <row r="38" spans="13:15" x14ac:dyDescent="0.25">
      <c r="M38" t="s">
        <v>93</v>
      </c>
      <c r="N38">
        <f t="shared" si="0"/>
        <v>485.43692670455096</v>
      </c>
      <c r="O38">
        <f t="shared" si="1"/>
        <v>-276.07338360087778</v>
      </c>
    </row>
    <row r="39" spans="13:15" x14ac:dyDescent="0.25">
      <c r="M39" t="s">
        <v>94</v>
      </c>
      <c r="N39">
        <f t="shared" si="0"/>
        <v>516.72457962859994</v>
      </c>
      <c r="O39">
        <f t="shared" si="1"/>
        <v>-307.361036524925</v>
      </c>
    </row>
    <row r="40" spans="13:15" x14ac:dyDescent="0.25">
      <c r="M40" t="s">
        <v>95</v>
      </c>
      <c r="N40">
        <f t="shared" si="0"/>
        <v>454.14927378050299</v>
      </c>
      <c r="O40">
        <f t="shared" si="1"/>
        <v>-244.78573067682919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pt_mike_results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Roberts</cp:lastModifiedBy>
  <dcterms:created xsi:type="dcterms:W3CDTF">2020-10-26T08:40:13Z</dcterms:created>
  <dcterms:modified xsi:type="dcterms:W3CDTF">2020-10-26T08:40:13Z</dcterms:modified>
</cp:coreProperties>
</file>