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5100" windowWidth="27795" windowHeight="11880"/>
  </bookViews>
  <sheets>
    <sheet name="Tariff Sourc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G15" i="1" s="1"/>
  <c r="G10" i="1"/>
  <c r="G14" i="1" s="1"/>
  <c r="G9" i="1"/>
  <c r="G13" i="1" s="1"/>
  <c r="G8" i="1"/>
  <c r="G12" i="1" s="1"/>
  <c r="D8" i="1"/>
  <c r="D12" i="1" s="1"/>
  <c r="E8" i="1"/>
  <c r="E12" i="1" s="1"/>
  <c r="F8" i="1"/>
  <c r="F12" i="1" s="1"/>
  <c r="D9" i="1"/>
  <c r="D13" i="1" s="1"/>
  <c r="E9" i="1"/>
  <c r="E13" i="1" s="1"/>
  <c r="F9" i="1"/>
  <c r="F13" i="1" s="1"/>
  <c r="D10" i="1"/>
  <c r="D14" i="1" s="1"/>
  <c r="E10" i="1"/>
  <c r="E14" i="1" s="1"/>
  <c r="F10" i="1"/>
  <c r="F14" i="1" s="1"/>
  <c r="D11" i="1"/>
  <c r="D15" i="1" s="1"/>
  <c r="E11" i="1"/>
  <c r="E15" i="1" s="1"/>
  <c r="F11" i="1"/>
  <c r="F15" i="1" s="1"/>
  <c r="C11" i="1"/>
  <c r="C15" i="1" s="1"/>
  <c r="C10" i="1"/>
  <c r="C14" i="1" s="1"/>
  <c r="C9" i="1"/>
  <c r="C13" i="1" s="1"/>
  <c r="C8" i="1"/>
  <c r="C12" i="1" s="1"/>
</calcChain>
</file>

<file path=xl/sharedStrings.xml><?xml version="1.0" encoding="utf-8"?>
<sst xmlns="http://schemas.openxmlformats.org/spreadsheetml/2006/main" count="35" uniqueCount="29">
  <si>
    <t>EA310</t>
  </si>
  <si>
    <t>TOU10</t>
  </si>
  <si>
    <t>TOU9</t>
  </si>
  <si>
    <t>EA305</t>
  </si>
  <si>
    <t>EA310_TOU10</t>
  </si>
  <si>
    <t>EA310_TOU_9</t>
  </si>
  <si>
    <t>EA305_TOU10</t>
  </si>
  <si>
    <t>EA305_TOU9</t>
  </si>
  <si>
    <t>ex GST</t>
  </si>
  <si>
    <t>inc GST</t>
  </si>
  <si>
    <t>Environmental Charges</t>
  </si>
  <si>
    <t>Network</t>
  </si>
  <si>
    <t>Retail</t>
  </si>
  <si>
    <t>Fixed  (c/day)</t>
  </si>
  <si>
    <t>Peak (c/kWh)</t>
  </si>
  <si>
    <t>Shoulder (c/kWh)</t>
  </si>
  <si>
    <t>Off-Peak (c/kWh)</t>
  </si>
  <si>
    <t>Capacity c/kVA/day</t>
  </si>
  <si>
    <t>AEMC</t>
  </si>
  <si>
    <t>2017 Residential Electricity Price Trends</t>
  </si>
  <si>
    <t>Network and Environmental tariffs based on 2017/18 prices</t>
  </si>
  <si>
    <t>retail from Nick - first quarter of 2018</t>
  </si>
  <si>
    <t>FITS</t>
  </si>
  <si>
    <t>https://www.ipart.nsw.gov.au/files/sharedassets/website/shared-files/pricing-reviews-energy-services-publications-review-of-solar-feed-in-tariffs-201718/solar-feed-in-tariffs-201718-final-report-june-2017.pdf</t>
  </si>
  <si>
    <t>2017-18</t>
  </si>
  <si>
    <t>ipart raNGE</t>
  </si>
  <si>
    <t xml:space="preserve">11.9 to 15.0 </t>
  </si>
  <si>
    <t>2018-2019</t>
  </si>
  <si>
    <t>8 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</si>
</sst>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24</xdr:col>
      <xdr:colOff>304800</xdr:colOff>
      <xdr:row>40</xdr:row>
      <xdr:rowOff>9710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3286125"/>
          <a:ext cx="10058400" cy="4391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8" sqref="D8:D15"/>
    </sheetView>
  </sheetViews>
  <sheetFormatPr defaultRowHeight="15" x14ac:dyDescent="0.25"/>
  <cols>
    <col min="2" max="2" width="26.85546875" bestFit="1" customWidth="1"/>
    <col min="3" max="3" width="13.140625" bestFit="1" customWidth="1"/>
    <col min="4" max="4" width="12.85546875" bestFit="1" customWidth="1"/>
    <col min="5" max="5" width="16.7109375" bestFit="1" customWidth="1"/>
    <col min="6" max="6" width="16.5703125" bestFit="1" customWidth="1"/>
    <col min="7" max="7" width="18.42578125" bestFit="1" customWidth="1"/>
  </cols>
  <sheetData>
    <row r="1" spans="1:11" ht="15.75" thickBot="1" x14ac:dyDescent="0.3"/>
    <row r="2" spans="1:11" ht="15.75" thickBot="1" x14ac:dyDescent="0.3">
      <c r="A2" s="2"/>
      <c r="B2" s="3"/>
      <c r="C2" s="3" t="s">
        <v>13</v>
      </c>
      <c r="D2" s="3" t="s">
        <v>14</v>
      </c>
      <c r="E2" s="3" t="s">
        <v>15</v>
      </c>
      <c r="F2" s="3" t="s">
        <v>16</v>
      </c>
      <c r="G2" s="4" t="s">
        <v>17</v>
      </c>
    </row>
    <row r="3" spans="1:11" x14ac:dyDescent="0.25">
      <c r="A3" s="5" t="s">
        <v>11</v>
      </c>
      <c r="B3" s="6" t="s">
        <v>0</v>
      </c>
      <c r="C3" s="6">
        <v>2403.1293000000001</v>
      </c>
      <c r="D3" s="6">
        <v>4.399</v>
      </c>
      <c r="E3" s="6">
        <v>2.1052</v>
      </c>
      <c r="F3" s="6">
        <v>1.3871</v>
      </c>
      <c r="G3" s="7">
        <v>35.741700000000002</v>
      </c>
      <c r="I3" s="18"/>
    </row>
    <row r="4" spans="1:11" x14ac:dyDescent="0.25">
      <c r="A4" s="8" t="s">
        <v>11</v>
      </c>
      <c r="B4" s="9" t="s">
        <v>3</v>
      </c>
      <c r="C4" s="9">
        <v>2403.1293000000001</v>
      </c>
      <c r="D4" s="9">
        <v>4.9481999999999999</v>
      </c>
      <c r="E4" s="9">
        <v>2.2725</v>
      </c>
      <c r="F4" s="9">
        <v>1.2625</v>
      </c>
      <c r="G4" s="10">
        <v>35.741700000000002</v>
      </c>
      <c r="I4" s="18"/>
    </row>
    <row r="5" spans="1:11" x14ac:dyDescent="0.25">
      <c r="A5" s="8" t="s">
        <v>12</v>
      </c>
      <c r="B5" s="9" t="s">
        <v>1</v>
      </c>
      <c r="C5" s="9"/>
      <c r="D5" s="9">
        <v>10</v>
      </c>
      <c r="E5" s="9">
        <v>10</v>
      </c>
      <c r="F5" s="9">
        <v>7</v>
      </c>
      <c r="G5" s="10"/>
    </row>
    <row r="6" spans="1:11" x14ac:dyDescent="0.25">
      <c r="A6" s="8" t="s">
        <v>12</v>
      </c>
      <c r="B6" s="9" t="s">
        <v>2</v>
      </c>
      <c r="C6" s="9"/>
      <c r="D6" s="9">
        <v>9</v>
      </c>
      <c r="E6" s="9">
        <v>9</v>
      </c>
      <c r="F6" s="9">
        <v>6.5</v>
      </c>
      <c r="G6" s="10"/>
    </row>
    <row r="7" spans="1:11" ht="15.75" thickBot="1" x14ac:dyDescent="0.3">
      <c r="A7" s="11"/>
      <c r="B7" s="1" t="s">
        <v>10</v>
      </c>
      <c r="C7" s="1"/>
      <c r="D7" s="1">
        <v>1.71</v>
      </c>
      <c r="E7" s="1">
        <v>1.71</v>
      </c>
      <c r="F7" s="1">
        <v>1.71</v>
      </c>
      <c r="G7" s="12"/>
    </row>
    <row r="8" spans="1:11" x14ac:dyDescent="0.25">
      <c r="A8" s="16" t="s">
        <v>8</v>
      </c>
      <c r="B8" s="5" t="s">
        <v>4</v>
      </c>
      <c r="C8" s="6">
        <f>C3+C5+C7</f>
        <v>2403.1293000000001</v>
      </c>
      <c r="D8" s="6">
        <f>D3+D5+D7</f>
        <v>16.109000000000002</v>
      </c>
      <c r="E8" s="6">
        <f>E3+E5+E7</f>
        <v>13.815200000000001</v>
      </c>
      <c r="F8" s="6">
        <f>F3+F5+F7</f>
        <v>10.097100000000001</v>
      </c>
      <c r="G8" s="7">
        <f>G3</f>
        <v>35.741700000000002</v>
      </c>
      <c r="J8" t="s">
        <v>18</v>
      </c>
      <c r="K8" t="s">
        <v>19</v>
      </c>
    </row>
    <row r="9" spans="1:11" x14ac:dyDescent="0.25">
      <c r="A9" s="16"/>
      <c r="B9" s="8" t="s">
        <v>5</v>
      </c>
      <c r="C9" s="9">
        <f>C3+C6+C7</f>
        <v>2403.1293000000001</v>
      </c>
      <c r="D9" s="9">
        <f>D3+D6+D7</f>
        <v>15.109000000000002</v>
      </c>
      <c r="E9" s="9">
        <f>E3+E6+E7</f>
        <v>12.815200000000001</v>
      </c>
      <c r="F9" s="9">
        <f>F3+F6+F7</f>
        <v>9.5971000000000011</v>
      </c>
      <c r="G9" s="10">
        <f>G3</f>
        <v>35.741700000000002</v>
      </c>
    </row>
    <row r="10" spans="1:11" x14ac:dyDescent="0.25">
      <c r="A10" s="16"/>
      <c r="B10" s="8" t="s">
        <v>6</v>
      </c>
      <c r="C10" s="9">
        <f>C4+C5+C7</f>
        <v>2403.1293000000001</v>
      </c>
      <c r="D10" s="9">
        <f>D4+D5+D7</f>
        <v>16.658200000000001</v>
      </c>
      <c r="E10" s="9">
        <f>E4+E5+E7</f>
        <v>13.982500000000002</v>
      </c>
      <c r="F10" s="9">
        <f>F4+F5+F7</f>
        <v>9.9725000000000001</v>
      </c>
      <c r="G10" s="10">
        <f>G4</f>
        <v>35.741700000000002</v>
      </c>
    </row>
    <row r="11" spans="1:11" ht="15.75" thickBot="1" x14ac:dyDescent="0.3">
      <c r="A11" s="16"/>
      <c r="B11" s="13" t="s">
        <v>7</v>
      </c>
      <c r="C11" s="14">
        <f>C4+C6+C7</f>
        <v>2403.1293000000001</v>
      </c>
      <c r="D11" s="14">
        <f>D4+D6+D7</f>
        <v>15.658200000000001</v>
      </c>
      <c r="E11" s="14">
        <f>E4+E6+E7</f>
        <v>12.982500000000002</v>
      </c>
      <c r="F11" s="14">
        <f>F4+F6+F7</f>
        <v>9.4725000000000001</v>
      </c>
      <c r="G11" s="15">
        <f>G4</f>
        <v>35.741700000000002</v>
      </c>
    </row>
    <row r="12" spans="1:11" x14ac:dyDescent="0.25">
      <c r="A12" s="16" t="s">
        <v>9</v>
      </c>
      <c r="B12" s="5" t="s">
        <v>4</v>
      </c>
      <c r="C12" s="6">
        <f>C8*1.1</f>
        <v>2643.4422300000001</v>
      </c>
      <c r="D12" s="6">
        <f t="shared" ref="D12:F12" si="0">D8*1.1</f>
        <v>17.719900000000003</v>
      </c>
      <c r="E12" s="6">
        <f t="shared" si="0"/>
        <v>15.196720000000003</v>
      </c>
      <c r="F12" s="6">
        <f t="shared" si="0"/>
        <v>11.106810000000003</v>
      </c>
      <c r="G12" s="7">
        <f t="shared" ref="G12" si="1">G8*1.1</f>
        <v>39.315870000000004</v>
      </c>
      <c r="I12" t="s">
        <v>20</v>
      </c>
    </row>
    <row r="13" spans="1:11" x14ac:dyDescent="0.25">
      <c r="A13" s="16"/>
      <c r="B13" s="8" t="s">
        <v>5</v>
      </c>
      <c r="C13" s="9">
        <f t="shared" ref="C13:F15" si="2">C9*1.1</f>
        <v>2643.4422300000001</v>
      </c>
      <c r="D13" s="9">
        <f t="shared" si="2"/>
        <v>16.619900000000005</v>
      </c>
      <c r="E13" s="9">
        <f t="shared" si="2"/>
        <v>14.096720000000001</v>
      </c>
      <c r="F13" s="9">
        <f t="shared" si="2"/>
        <v>10.556810000000002</v>
      </c>
      <c r="G13" s="10">
        <f t="shared" ref="G13" si="3">G9*1.1</f>
        <v>39.315870000000004</v>
      </c>
      <c r="I13" t="s">
        <v>21</v>
      </c>
    </row>
    <row r="14" spans="1:11" x14ac:dyDescent="0.25">
      <c r="A14" s="16"/>
      <c r="B14" s="8" t="s">
        <v>6</v>
      </c>
      <c r="C14" s="9">
        <f t="shared" si="2"/>
        <v>2643.4422300000001</v>
      </c>
      <c r="D14" s="9">
        <f t="shared" si="2"/>
        <v>18.324020000000001</v>
      </c>
      <c r="E14" s="9">
        <f t="shared" si="2"/>
        <v>15.380750000000003</v>
      </c>
      <c r="F14" s="9">
        <f t="shared" si="2"/>
        <v>10.969750000000001</v>
      </c>
      <c r="G14" s="10">
        <f t="shared" ref="G14" si="4">G10*1.1</f>
        <v>39.315870000000004</v>
      </c>
    </row>
    <row r="15" spans="1:11" ht="15.75" thickBot="1" x14ac:dyDescent="0.3">
      <c r="A15" s="17"/>
      <c r="B15" s="13" t="s">
        <v>7</v>
      </c>
      <c r="C15" s="14">
        <f t="shared" si="2"/>
        <v>2643.4422300000001</v>
      </c>
      <c r="D15" s="14">
        <f t="shared" si="2"/>
        <v>17.224020000000003</v>
      </c>
      <c r="E15" s="14">
        <f t="shared" si="2"/>
        <v>14.280750000000003</v>
      </c>
      <c r="F15" s="14">
        <f t="shared" si="2"/>
        <v>10.419750000000001</v>
      </c>
      <c r="G15" s="15">
        <f t="shared" ref="G15" si="5">G11*1.1</f>
        <v>39.315870000000004</v>
      </c>
    </row>
    <row r="19" spans="2:4" x14ac:dyDescent="0.25">
      <c r="C19" t="s">
        <v>22</v>
      </c>
    </row>
    <row r="21" spans="2:4" x14ac:dyDescent="0.25">
      <c r="B21" t="s">
        <v>23</v>
      </c>
    </row>
    <row r="23" spans="2:4" x14ac:dyDescent="0.25">
      <c r="B23" t="s">
        <v>24</v>
      </c>
      <c r="C23" t="s">
        <v>25</v>
      </c>
      <c r="D23" t="s">
        <v>26</v>
      </c>
    </row>
    <row r="24" spans="2:4" x14ac:dyDescent="0.25">
      <c r="B24" t="s">
        <v>27</v>
      </c>
      <c r="D24" t="s">
        <v>28</v>
      </c>
    </row>
  </sheetData>
  <mergeCells count="2">
    <mergeCell ref="A8:A11"/>
    <mergeCell ref="A12:A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Tariff Sources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2018-04-27T06:50:49Z</dcterms:created>
  <dcterms:modified xsi:type="dcterms:W3CDTF">2018-05-06T02:46:33Z</dcterms:modified>
</cp:coreProperties>
</file>