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5044992\Documents\python\morePVs\DATA_EN_MR1\studies\latest24-9\outputs\demo_wcomp_MR\"/>
    </mc:Choice>
  </mc:AlternateContent>
  <xr:revisionPtr revIDLastSave="0" documentId="13_ncr:40009_{AF70BE48-9FB3-4100-BA72-D188917F2F25}" xr6:coauthVersionLast="45" xr6:coauthVersionMax="45" xr10:uidLastSave="{00000000-0000-0000-0000-000000000000}"/>
  <bookViews>
    <workbookView xWindow="-240" yWindow="405" windowWidth="27900" windowHeight="15450"/>
  </bookViews>
  <sheets>
    <sheet name="demo_wcomp_MR_results" sheetId="1" r:id="rId1"/>
  </sheets>
  <calcPr calcId="0"/>
</workbook>
</file>

<file path=xl/calcChain.xml><?xml version="1.0" encoding="utf-8"?>
<calcChain xmlns="http://schemas.openxmlformats.org/spreadsheetml/2006/main"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3" i="1"/>
</calcChain>
</file>

<file path=xl/sharedStrings.xml><?xml version="1.0" encoding="utf-8"?>
<sst xmlns="http://schemas.openxmlformats.org/spreadsheetml/2006/main" count="606" uniqueCount="124">
  <si>
    <t>scenario</t>
  </si>
  <si>
    <t>scenario_label</t>
  </si>
  <si>
    <t>arrangement</t>
  </si>
  <si>
    <t>number_of_households</t>
  </si>
  <si>
    <t>load_folder</t>
  </si>
  <si>
    <t>en_opex</t>
  </si>
  <si>
    <t>en_capex_repayment</t>
  </si>
  <si>
    <t>pv_capex_repayment</t>
  </si>
  <si>
    <t>average_hh_bill$</t>
  </si>
  <si>
    <t>average_hh_solar_bill$</t>
  </si>
  <si>
    <t>average_hh_total$</t>
  </si>
  <si>
    <t>central_battery_SOH</t>
  </si>
  <si>
    <t>central_battery_capacity_kWh</t>
  </si>
  <si>
    <t>central_battery_cycles</t>
  </si>
  <si>
    <t>checksum_total_payments$</t>
  </si>
  <si>
    <t>cp_ratio</t>
  </si>
  <si>
    <t>cust_bill_cp</t>
  </si>
  <si>
    <t>cust_solar_bill_cp</t>
  </si>
  <si>
    <t>cust_total$_cp</t>
  </si>
  <si>
    <t>eno$_bat_capex_repay</t>
  </si>
  <si>
    <t>eno$_demand_charge</t>
  </si>
  <si>
    <t>eno$_energy_bill</t>
  </si>
  <si>
    <t>eno$_npv_building</t>
  </si>
  <si>
    <t>eno$_receipts_from_residents</t>
  </si>
  <si>
    <t>eno$_total_payment</t>
  </si>
  <si>
    <t>eno_net$</t>
  </si>
  <si>
    <t>export_kWh</t>
  </si>
  <si>
    <t>import_kWh</t>
  </si>
  <si>
    <t>pv_ratio</t>
  </si>
  <si>
    <t>retailer_bill$</t>
  </si>
  <si>
    <t>retailer_receipt$</t>
  </si>
  <si>
    <t>self-consumption</t>
  </si>
  <si>
    <t>self-consumption_OLD</t>
  </si>
  <si>
    <t>self-sufficiency</t>
  </si>
  <si>
    <t>self-sufficiency_OLD</t>
  </si>
  <si>
    <t>solar_retailer_profit</t>
  </si>
  <si>
    <t>total$_building_costs</t>
  </si>
  <si>
    <t>total_battery_losses</t>
  </si>
  <si>
    <t>total_building_load</t>
  </si>
  <si>
    <t>demo_wcomp_MR_000</t>
  </si>
  <si>
    <t>bau</t>
  </si>
  <si>
    <t>W_new</t>
  </si>
  <si>
    <t>demo_wcomp_MR_001</t>
  </si>
  <si>
    <t>demo_wcomp_MR_002</t>
  </si>
  <si>
    <t>btm_i_c</t>
  </si>
  <si>
    <t>demo_wcomp_MR_003</t>
  </si>
  <si>
    <t>demo_wcomp_MR_004</t>
  </si>
  <si>
    <t>demo_wcomp_MR_005</t>
  </si>
  <si>
    <t>demo_wcomp_MR_006</t>
  </si>
  <si>
    <t>demo_wcomp_MR_007</t>
  </si>
  <si>
    <t>demo_wcomp_MR_008</t>
  </si>
  <si>
    <t>demo_wcomp_MR_009</t>
  </si>
  <si>
    <t>demo_wcomp_MR_010</t>
  </si>
  <si>
    <t>demo_wcomp_MR_011</t>
  </si>
  <si>
    <t>btm_p_c</t>
  </si>
  <si>
    <t>demo_wcomp_MR_012</t>
  </si>
  <si>
    <t>demo_wcomp_MR_013</t>
  </si>
  <si>
    <t>demo_wcomp_MR_014</t>
  </si>
  <si>
    <t>demo_wcomp_MR_015</t>
  </si>
  <si>
    <t>demo_wcomp_MR_016</t>
  </si>
  <si>
    <t>demo_wcomp_MR_017</t>
  </si>
  <si>
    <t>en</t>
  </si>
  <si>
    <t>demo_wcomp_MR_018</t>
  </si>
  <si>
    <t>en_pv</t>
  </si>
  <si>
    <t>demo_wcomp_MR_019</t>
  </si>
  <si>
    <t>demo_wcomp_MR_020</t>
  </si>
  <si>
    <t>demo_wcomp_MR_021</t>
  </si>
  <si>
    <t>demo_wcomp_MR_022</t>
  </si>
  <si>
    <t>demo_wcomp_MR_023</t>
  </si>
  <si>
    <t>demo_wcomp_MR_024</t>
  </si>
  <si>
    <t>demo_wcomp_MR_025</t>
  </si>
  <si>
    <t>demo_wcomp_MR_026</t>
  </si>
  <si>
    <t>demo_wcomp_MR_027</t>
  </si>
  <si>
    <t>demo_wcomp_MR_028</t>
  </si>
  <si>
    <t>demo_wcomp_MR_029</t>
  </si>
  <si>
    <t>demo_wcomp_MR_030</t>
  </si>
  <si>
    <t>demo_wcomp_MR_031</t>
  </si>
  <si>
    <t>demo_wcomp_MR_032</t>
  </si>
  <si>
    <t>demo_wcomp_MR_033</t>
  </si>
  <si>
    <t>demo_wcomp_MR_034</t>
  </si>
  <si>
    <t>demo_wcomp_MR_035</t>
  </si>
  <si>
    <t>demo_wcomp_MR_036</t>
  </si>
  <si>
    <t>demo_wcomp_MR_037</t>
  </si>
  <si>
    <t>demo_wcomp_MR_038</t>
  </si>
  <si>
    <t>demo_wcomp_MR_039</t>
  </si>
  <si>
    <t>demo_wcomp_MR_040</t>
  </si>
  <si>
    <t>demo_wcomp_MR_041</t>
  </si>
  <si>
    <t>demo_wcomp_MR_042</t>
  </si>
  <si>
    <t>demo_wcomp_MR_043</t>
  </si>
  <si>
    <t>demo_wcomp_MR_044</t>
  </si>
  <si>
    <t>demo_wcomp_MR_045</t>
  </si>
  <si>
    <t>demo_wcomp_MR_046</t>
  </si>
  <si>
    <t>pv_filename</t>
  </si>
  <si>
    <t>pv_scaleable</t>
  </si>
  <si>
    <t>pv_kW_peak</t>
  </si>
  <si>
    <t>pv_capex_scaleable</t>
  </si>
  <si>
    <t>pv_cap_id</t>
  </si>
  <si>
    <t>cp</t>
  </si>
  <si>
    <t>all_residents</t>
  </si>
  <si>
    <t>parent</t>
  </si>
  <si>
    <t>network_tariff</t>
  </si>
  <si>
    <t>en_capex_id</t>
  </si>
  <si>
    <t>a_term</t>
  </si>
  <si>
    <t>a_rate</t>
  </si>
  <si>
    <t>DMO_TOU</t>
  </si>
  <si>
    <t>TIDNULL</t>
  </si>
  <si>
    <t>EA305</t>
  </si>
  <si>
    <t>DMO_BAU</t>
  </si>
  <si>
    <t>W_max_pv_1kW.csv</t>
  </si>
  <si>
    <t>W_75</t>
  </si>
  <si>
    <t>W_75_25</t>
  </si>
  <si>
    <t>W_75_50</t>
  </si>
  <si>
    <t>DMO_SIT_15_FIT8_ppa19.8</t>
  </si>
  <si>
    <t>ppa_1</t>
  </si>
  <si>
    <t>DMO_SIT_15_FIT8_ppa25</t>
  </si>
  <si>
    <t>EN_P</t>
  </si>
  <si>
    <t>capex_med</t>
  </si>
  <si>
    <t>capex_low</t>
  </si>
  <si>
    <t>capex_high</t>
  </si>
  <si>
    <t>delta_npv</t>
  </si>
  <si>
    <t>dNPV per apt</t>
  </si>
  <si>
    <t xml:space="preserve"> x 20yrs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</si>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</sst>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7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67" fontId="0" fillId="0" borderId="0" xfId="1" applyNumberFormat="1" applyFont="1"/>
    <xf numFmtId="167" fontId="0" fillId="33" borderId="0" xfId="1" applyNumberFormat="1" applyFont="1" applyFill="1"/>
    <xf numFmtId="167" fontId="0" fillId="34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8"/>
  <sheetViews>
    <sheetView tabSelected="1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AM1" sqref="AM1:AN1048576"/>
    </sheetView>
  </sheetViews>
  <sheetFormatPr defaultRowHeight="15" x14ac:dyDescent="0.25"/>
  <cols>
    <col min="2" max="2" width="19.140625" bestFit="1" customWidth="1"/>
    <col min="7" max="7" width="18.85546875" bestFit="1" customWidth="1"/>
    <col min="16" max="37" width="9.140625" customWidth="1"/>
    <col min="38" max="38" width="18.28515625" customWidth="1"/>
    <col min="39" max="39" width="11.5703125" customWidth="1"/>
    <col min="40" max="40" width="12.7109375" style="3" bestFit="1" customWidth="1"/>
  </cols>
  <sheetData>
    <row r="1" spans="1:58" x14ac:dyDescent="0.25">
      <c r="A1" t="s">
        <v>0</v>
      </c>
      <c r="B1" t="s">
        <v>92</v>
      </c>
      <c r="C1" t="s">
        <v>93</v>
      </c>
      <c r="D1" t="s">
        <v>94</v>
      </c>
      <c r="E1" t="s">
        <v>4</v>
      </c>
      <c r="F1" t="s">
        <v>2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119</v>
      </c>
      <c r="AN1" s="3" t="s">
        <v>120</v>
      </c>
      <c r="AO1" t="s">
        <v>121</v>
      </c>
      <c r="AQ1" t="s">
        <v>23</v>
      </c>
      <c r="AR1" t="s">
        <v>24</v>
      </c>
      <c r="AS1" t="s">
        <v>25</v>
      </c>
      <c r="AT1" t="s">
        <v>26</v>
      </c>
      <c r="AU1" t="s">
        <v>27</v>
      </c>
      <c r="AV1" t="s">
        <v>28</v>
      </c>
      <c r="AW1" t="s">
        <v>29</v>
      </c>
      <c r="AX1" t="s">
        <v>30</v>
      </c>
      <c r="AY1" t="s">
        <v>31</v>
      </c>
      <c r="AZ1" t="s">
        <v>32</v>
      </c>
      <c r="BA1" t="s">
        <v>33</v>
      </c>
      <c r="BB1" t="s">
        <v>34</v>
      </c>
      <c r="BC1" t="s">
        <v>35</v>
      </c>
      <c r="BD1" t="s">
        <v>36</v>
      </c>
      <c r="BE1" t="s">
        <v>37</v>
      </c>
      <c r="BF1" t="s">
        <v>38</v>
      </c>
    </row>
    <row r="2" spans="1:58" x14ac:dyDescent="0.25">
      <c r="A2">
        <v>0</v>
      </c>
      <c r="C2" t="b">
        <v>0</v>
      </c>
      <c r="E2" t="s">
        <v>41</v>
      </c>
      <c r="F2" t="s">
        <v>40</v>
      </c>
      <c r="G2" t="b">
        <v>0</v>
      </c>
      <c r="I2" t="s">
        <v>104</v>
      </c>
      <c r="J2" t="s">
        <v>104</v>
      </c>
      <c r="K2" t="s">
        <v>105</v>
      </c>
      <c r="L2" t="s">
        <v>106</v>
      </c>
      <c r="N2">
        <v>20</v>
      </c>
      <c r="O2">
        <v>0.06</v>
      </c>
      <c r="P2">
        <v>0</v>
      </c>
      <c r="Q2" t="s">
        <v>39</v>
      </c>
      <c r="R2" t="s">
        <v>40</v>
      </c>
      <c r="S2">
        <v>72</v>
      </c>
      <c r="T2" t="s">
        <v>41</v>
      </c>
      <c r="U2">
        <v>0</v>
      </c>
      <c r="V2">
        <v>0</v>
      </c>
      <c r="W2">
        <v>0</v>
      </c>
      <c r="X2">
        <v>1368.7064075186699</v>
      </c>
      <c r="Y2">
        <v>0</v>
      </c>
      <c r="Z2">
        <v>1368.7064075186699</v>
      </c>
      <c r="AA2">
        <v>0</v>
      </c>
      <c r="AB2">
        <v>0</v>
      </c>
      <c r="AC2">
        <v>0</v>
      </c>
      <c r="AD2">
        <v>0</v>
      </c>
      <c r="AE2">
        <v>21.5438555644389</v>
      </c>
      <c r="AF2">
        <v>19936.9405136524</v>
      </c>
      <c r="AG2">
        <v>0</v>
      </c>
      <c r="AH2">
        <v>19936.9405136524</v>
      </c>
      <c r="AI2">
        <v>0</v>
      </c>
      <c r="AJ2">
        <v>0</v>
      </c>
      <c r="AK2">
        <v>0</v>
      </c>
      <c r="AL2">
        <v>-1375188.91628893</v>
      </c>
      <c r="AQ2">
        <v>0</v>
      </c>
      <c r="AR2">
        <v>0</v>
      </c>
      <c r="AS2">
        <v>0</v>
      </c>
      <c r="AT2">
        <v>1.981268512</v>
      </c>
      <c r="AU2">
        <v>408793.88630702102</v>
      </c>
      <c r="AV2">
        <v>0</v>
      </c>
      <c r="AW2">
        <v>38480.532828077899</v>
      </c>
      <c r="AX2">
        <v>118483.801854997</v>
      </c>
      <c r="AY2">
        <v>100</v>
      </c>
      <c r="AZ2">
        <v>100</v>
      </c>
      <c r="BA2">
        <v>0</v>
      </c>
      <c r="BB2">
        <v>0</v>
      </c>
      <c r="BC2">
        <v>0</v>
      </c>
      <c r="BD2">
        <v>118483.801854997</v>
      </c>
      <c r="BE2">
        <v>0</v>
      </c>
      <c r="BF2">
        <v>408791.90503850899</v>
      </c>
    </row>
    <row r="3" spans="1:58" x14ac:dyDescent="0.25">
      <c r="A3">
        <v>1</v>
      </c>
      <c r="C3" t="b">
        <v>0</v>
      </c>
      <c r="E3" t="s">
        <v>41</v>
      </c>
      <c r="F3" t="s">
        <v>40</v>
      </c>
      <c r="G3" t="b">
        <v>0</v>
      </c>
      <c r="I3" t="s">
        <v>107</v>
      </c>
      <c r="J3" t="s">
        <v>107</v>
      </c>
      <c r="K3" t="s">
        <v>105</v>
      </c>
      <c r="L3" t="s">
        <v>106</v>
      </c>
      <c r="N3">
        <v>20</v>
      </c>
      <c r="O3">
        <v>0.06</v>
      </c>
      <c r="P3">
        <v>1</v>
      </c>
      <c r="Q3" t="s">
        <v>42</v>
      </c>
      <c r="R3" t="s">
        <v>40</v>
      </c>
      <c r="S3">
        <v>72</v>
      </c>
      <c r="T3" t="s">
        <v>41</v>
      </c>
      <c r="U3">
        <v>0</v>
      </c>
      <c r="V3">
        <v>0</v>
      </c>
      <c r="W3">
        <v>0</v>
      </c>
      <c r="X3">
        <v>1399.6112350726801</v>
      </c>
      <c r="Y3">
        <v>0</v>
      </c>
      <c r="Z3">
        <v>1399.6112350726801</v>
      </c>
      <c r="AA3">
        <v>0</v>
      </c>
      <c r="AB3">
        <v>0</v>
      </c>
      <c r="AC3">
        <v>0</v>
      </c>
      <c r="AD3">
        <v>0</v>
      </c>
      <c r="AE3">
        <v>21.5438555644389</v>
      </c>
      <c r="AF3">
        <v>22721.4445830568</v>
      </c>
      <c r="AG3">
        <v>0</v>
      </c>
      <c r="AH3">
        <v>22721.4445830568</v>
      </c>
      <c r="AI3">
        <v>0</v>
      </c>
      <c r="AJ3">
        <v>0</v>
      </c>
      <c r="AK3">
        <v>0</v>
      </c>
      <c r="AL3">
        <v>-1433333.72022178</v>
      </c>
      <c r="AM3" s="2">
        <f>$AL$2-AL3</f>
        <v>58144.803932850016</v>
      </c>
      <c r="AN3" s="3">
        <f>AM3/72</f>
        <v>807.5667212895836</v>
      </c>
      <c r="AQ3">
        <v>0</v>
      </c>
      <c r="AR3">
        <v>0</v>
      </c>
      <c r="AS3">
        <v>0</v>
      </c>
      <c r="AT3">
        <v>1.981268512</v>
      </c>
      <c r="AU3">
        <v>408793.88630702102</v>
      </c>
      <c r="AV3">
        <v>0</v>
      </c>
      <c r="AW3">
        <v>38480.532828077899</v>
      </c>
      <c r="AX3">
        <v>123493.45350829</v>
      </c>
      <c r="AY3">
        <v>100</v>
      </c>
      <c r="AZ3">
        <v>100</v>
      </c>
      <c r="BA3">
        <v>0</v>
      </c>
      <c r="BB3">
        <v>0</v>
      </c>
      <c r="BC3">
        <v>0</v>
      </c>
      <c r="BD3">
        <v>123493.45350829</v>
      </c>
      <c r="BE3">
        <v>0</v>
      </c>
      <c r="BF3">
        <v>408791.90503850899</v>
      </c>
    </row>
    <row r="4" spans="1:58" x14ac:dyDescent="0.25">
      <c r="A4">
        <v>2</v>
      </c>
      <c r="B4" t="s">
        <v>108</v>
      </c>
      <c r="C4" t="b">
        <v>1</v>
      </c>
      <c r="D4">
        <v>75</v>
      </c>
      <c r="E4" t="s">
        <v>41</v>
      </c>
      <c r="F4" t="s">
        <v>44</v>
      </c>
      <c r="G4" t="b">
        <v>1</v>
      </c>
      <c r="H4" t="s">
        <v>109</v>
      </c>
      <c r="I4" t="s">
        <v>104</v>
      </c>
      <c r="J4" t="s">
        <v>104</v>
      </c>
      <c r="K4" t="s">
        <v>105</v>
      </c>
      <c r="L4" t="s">
        <v>106</v>
      </c>
      <c r="N4">
        <v>20</v>
      </c>
      <c r="O4">
        <v>0.06</v>
      </c>
      <c r="P4">
        <v>2</v>
      </c>
      <c r="Q4" t="s">
        <v>43</v>
      </c>
      <c r="R4" t="s">
        <v>44</v>
      </c>
      <c r="S4">
        <v>72</v>
      </c>
      <c r="T4" t="s">
        <v>41</v>
      </c>
      <c r="U4">
        <v>0</v>
      </c>
      <c r="V4">
        <v>0</v>
      </c>
      <c r="W4">
        <v>8279.0773117737608</v>
      </c>
      <c r="X4">
        <v>1155.80444664579</v>
      </c>
      <c r="Y4">
        <v>0</v>
      </c>
      <c r="Z4">
        <v>1246.0189585021401</v>
      </c>
      <c r="AA4">
        <v>0</v>
      </c>
      <c r="AB4">
        <v>0</v>
      </c>
      <c r="AC4">
        <v>0</v>
      </c>
      <c r="AD4" s="1">
        <v>-3.7252902984619103E-11</v>
      </c>
      <c r="AE4">
        <v>21.5438555644389</v>
      </c>
      <c r="AF4">
        <v>14653.089753894599</v>
      </c>
      <c r="AG4">
        <v>0</v>
      </c>
      <c r="AH4">
        <v>16436.722212011398</v>
      </c>
      <c r="AI4">
        <v>0</v>
      </c>
      <c r="AJ4">
        <v>0</v>
      </c>
      <c r="AK4">
        <v>0</v>
      </c>
      <c r="AL4">
        <v>-1232036.96309834</v>
      </c>
      <c r="AM4" s="2">
        <f t="shared" ref="AM4:AM48" si="0">$AL$2-AL4</f>
        <v>-143151.95319059002</v>
      </c>
      <c r="AN4" s="3">
        <f t="shared" ref="AN4:AN48" si="1">AM4/72</f>
        <v>-1988.2215720915281</v>
      </c>
      <c r="AQ4">
        <v>0</v>
      </c>
      <c r="AR4">
        <v>0</v>
      </c>
      <c r="AS4">
        <v>0</v>
      </c>
      <c r="AT4">
        <v>19561.1844251482</v>
      </c>
      <c r="AU4">
        <v>325871.76517698902</v>
      </c>
      <c r="AV4">
        <v>25.069313512216802</v>
      </c>
      <c r="AW4">
        <v>35632.698031950902</v>
      </c>
      <c r="AX4">
        <v>97871.009912391994</v>
      </c>
      <c r="AY4">
        <v>80.912439840814002</v>
      </c>
      <c r="AZ4">
        <v>80.912439840813903</v>
      </c>
      <c r="BA4">
        <v>20.284193214077501</v>
      </c>
      <c r="BB4">
        <v>20.2841932140776</v>
      </c>
      <c r="BC4">
        <v>0</v>
      </c>
      <c r="BD4">
        <v>106150.08722416501</v>
      </c>
      <c r="BE4">
        <v>0</v>
      </c>
      <c r="BF4">
        <v>408791.90503850899</v>
      </c>
    </row>
    <row r="5" spans="1:58" x14ac:dyDescent="0.25">
      <c r="A5">
        <v>3</v>
      </c>
      <c r="B5" t="s">
        <v>108</v>
      </c>
      <c r="C5" t="b">
        <v>1</v>
      </c>
      <c r="D5">
        <v>75</v>
      </c>
      <c r="E5" t="s">
        <v>41</v>
      </c>
      <c r="F5" t="s">
        <v>44</v>
      </c>
      <c r="G5" t="b">
        <v>1</v>
      </c>
      <c r="H5" t="s">
        <v>110</v>
      </c>
      <c r="I5" t="s">
        <v>104</v>
      </c>
      <c r="J5" t="s">
        <v>104</v>
      </c>
      <c r="K5" t="s">
        <v>105</v>
      </c>
      <c r="L5" t="s">
        <v>106</v>
      </c>
      <c r="N5">
        <v>20</v>
      </c>
      <c r="O5">
        <v>0.06</v>
      </c>
      <c r="P5">
        <v>3</v>
      </c>
      <c r="Q5" t="s">
        <v>45</v>
      </c>
      <c r="R5" t="s">
        <v>44</v>
      </c>
      <c r="S5">
        <v>72</v>
      </c>
      <c r="T5" t="s">
        <v>41</v>
      </c>
      <c r="U5">
        <v>0</v>
      </c>
      <c r="V5">
        <v>0</v>
      </c>
      <c r="W5">
        <v>10348.8466397172</v>
      </c>
      <c r="X5">
        <v>1155.80444664579</v>
      </c>
      <c r="Y5">
        <v>0</v>
      </c>
      <c r="Z5">
        <v>1268.57258646623</v>
      </c>
      <c r="AA5">
        <v>0</v>
      </c>
      <c r="AB5">
        <v>0</v>
      </c>
      <c r="AC5">
        <v>0</v>
      </c>
      <c r="AD5" s="1">
        <v>-3.7252902984619103E-11</v>
      </c>
      <c r="AE5">
        <v>21.5438555644389</v>
      </c>
      <c r="AF5">
        <v>14653.089753894599</v>
      </c>
      <c r="AG5">
        <v>0</v>
      </c>
      <c r="AH5">
        <v>16882.630326540599</v>
      </c>
      <c r="AI5">
        <v>0</v>
      </c>
      <c r="AJ5">
        <v>0</v>
      </c>
      <c r="AK5">
        <v>0</v>
      </c>
      <c r="AL5">
        <v>-1256059.85732101</v>
      </c>
      <c r="AM5" s="2">
        <f t="shared" si="0"/>
        <v>-119129.05896792002</v>
      </c>
      <c r="AN5" s="3">
        <f t="shared" si="1"/>
        <v>-1654.5702634433337</v>
      </c>
      <c r="AQ5">
        <v>0</v>
      </c>
      <c r="AR5">
        <v>0</v>
      </c>
      <c r="AS5">
        <v>0</v>
      </c>
      <c r="AT5">
        <v>19561.1844251482</v>
      </c>
      <c r="AU5">
        <v>325871.76517698902</v>
      </c>
      <c r="AV5">
        <v>25.069313512216802</v>
      </c>
      <c r="AW5">
        <v>35632.698031950902</v>
      </c>
      <c r="AX5">
        <v>97871.009912391994</v>
      </c>
      <c r="AY5">
        <v>80.912439840814002</v>
      </c>
      <c r="AZ5">
        <v>80.912439840813903</v>
      </c>
      <c r="BA5">
        <v>20.284193214077501</v>
      </c>
      <c r="BB5">
        <v>20.2841932140776</v>
      </c>
      <c r="BC5">
        <v>0</v>
      </c>
      <c r="BD5">
        <v>108219.85655210901</v>
      </c>
      <c r="BE5">
        <v>0</v>
      </c>
      <c r="BF5">
        <v>408791.90503850899</v>
      </c>
    </row>
    <row r="6" spans="1:58" x14ac:dyDescent="0.25">
      <c r="A6">
        <v>4</v>
      </c>
      <c r="B6" t="s">
        <v>108</v>
      </c>
      <c r="C6" t="b">
        <v>1</v>
      </c>
      <c r="D6">
        <v>75</v>
      </c>
      <c r="E6" t="s">
        <v>41</v>
      </c>
      <c r="F6" t="s">
        <v>44</v>
      </c>
      <c r="G6" t="b">
        <v>1</v>
      </c>
      <c r="H6" t="s">
        <v>111</v>
      </c>
      <c r="I6" t="s">
        <v>104</v>
      </c>
      <c r="J6" t="s">
        <v>104</v>
      </c>
      <c r="K6" t="s">
        <v>105</v>
      </c>
      <c r="L6" t="s">
        <v>106</v>
      </c>
      <c r="N6">
        <v>20</v>
      </c>
      <c r="O6">
        <v>0.06</v>
      </c>
      <c r="P6">
        <v>4</v>
      </c>
      <c r="Q6" t="s">
        <v>46</v>
      </c>
      <c r="R6" t="s">
        <v>44</v>
      </c>
      <c r="S6">
        <v>72</v>
      </c>
      <c r="T6" t="s">
        <v>41</v>
      </c>
      <c r="U6">
        <v>0</v>
      </c>
      <c r="V6">
        <v>0</v>
      </c>
      <c r="W6">
        <v>12418.6159676606</v>
      </c>
      <c r="X6">
        <v>1155.80444664579</v>
      </c>
      <c r="Y6">
        <v>0</v>
      </c>
      <c r="Z6">
        <v>1291.12621443031</v>
      </c>
      <c r="AA6">
        <v>0</v>
      </c>
      <c r="AB6">
        <v>0</v>
      </c>
      <c r="AC6">
        <v>0</v>
      </c>
      <c r="AD6" s="1">
        <v>-3.7252902984619103E-11</v>
      </c>
      <c r="AE6">
        <v>21.5438555644389</v>
      </c>
      <c r="AF6">
        <v>14653.089753894599</v>
      </c>
      <c r="AG6">
        <v>0</v>
      </c>
      <c r="AH6">
        <v>17328.538441069799</v>
      </c>
      <c r="AI6">
        <v>0</v>
      </c>
      <c r="AJ6">
        <v>0</v>
      </c>
      <c r="AK6">
        <v>0</v>
      </c>
      <c r="AL6">
        <v>-1280082.75154368</v>
      </c>
      <c r="AM6" s="2">
        <f t="shared" si="0"/>
        <v>-95106.164745250018</v>
      </c>
      <c r="AN6" s="4">
        <f t="shared" si="1"/>
        <v>-1320.9189547951391</v>
      </c>
      <c r="AQ6">
        <v>0</v>
      </c>
      <c r="AR6">
        <v>0</v>
      </c>
      <c r="AS6">
        <v>0</v>
      </c>
      <c r="AT6">
        <v>19561.1844251482</v>
      </c>
      <c r="AU6">
        <v>325871.76517698902</v>
      </c>
      <c r="AV6">
        <v>25.069313512216802</v>
      </c>
      <c r="AW6">
        <v>35632.698031950902</v>
      </c>
      <c r="AX6">
        <v>97871.009912391994</v>
      </c>
      <c r="AY6">
        <v>80.912439840814002</v>
      </c>
      <c r="AZ6">
        <v>80.912439840813903</v>
      </c>
      <c r="BA6">
        <v>20.284193214077501</v>
      </c>
      <c r="BB6">
        <v>20.2841932140776</v>
      </c>
      <c r="BC6">
        <v>0</v>
      </c>
      <c r="BD6">
        <v>110289.625880052</v>
      </c>
      <c r="BE6">
        <v>0</v>
      </c>
      <c r="BF6">
        <v>408791.90503850899</v>
      </c>
    </row>
    <row r="7" spans="1:58" x14ac:dyDescent="0.25">
      <c r="A7">
        <v>5</v>
      </c>
      <c r="B7" t="s">
        <v>108</v>
      </c>
      <c r="C7" t="b">
        <v>1</v>
      </c>
      <c r="D7">
        <v>110</v>
      </c>
      <c r="E7" t="s">
        <v>41</v>
      </c>
      <c r="F7" t="s">
        <v>44</v>
      </c>
      <c r="G7" t="b">
        <v>1</v>
      </c>
      <c r="H7" t="s">
        <v>109</v>
      </c>
      <c r="I7" t="s">
        <v>104</v>
      </c>
      <c r="J7" t="s">
        <v>104</v>
      </c>
      <c r="K7" t="s">
        <v>105</v>
      </c>
      <c r="L7" t="s">
        <v>106</v>
      </c>
      <c r="N7">
        <v>20</v>
      </c>
      <c r="O7">
        <v>0.06</v>
      </c>
      <c r="P7">
        <v>5</v>
      </c>
      <c r="Q7" t="s">
        <v>47</v>
      </c>
      <c r="R7" t="s">
        <v>44</v>
      </c>
      <c r="S7">
        <v>72</v>
      </c>
      <c r="T7" t="s">
        <v>41</v>
      </c>
      <c r="U7">
        <v>0</v>
      </c>
      <c r="V7">
        <v>0</v>
      </c>
      <c r="W7">
        <v>12142.6467239348</v>
      </c>
      <c r="X7">
        <v>1101.3069110788499</v>
      </c>
      <c r="Y7">
        <v>0</v>
      </c>
      <c r="Z7">
        <v>1233.62152846815</v>
      </c>
      <c r="AA7">
        <v>0</v>
      </c>
      <c r="AB7">
        <v>0</v>
      </c>
      <c r="AC7">
        <v>0</v>
      </c>
      <c r="AD7">
        <v>0</v>
      </c>
      <c r="AE7">
        <v>21.5438555644389</v>
      </c>
      <c r="AF7">
        <v>13286.5431100269</v>
      </c>
      <c r="AG7">
        <v>0</v>
      </c>
      <c r="AH7">
        <v>15902.537381931499</v>
      </c>
      <c r="AI7">
        <v>0</v>
      </c>
      <c r="AJ7">
        <v>0</v>
      </c>
      <c r="AK7">
        <v>0</v>
      </c>
      <c r="AL7">
        <v>-1215476.7309845199</v>
      </c>
      <c r="AM7" s="2">
        <f t="shared" si="0"/>
        <v>-159712.18530441006</v>
      </c>
      <c r="AN7" s="3">
        <f t="shared" si="1"/>
        <v>-2218.2247958945841</v>
      </c>
      <c r="AQ7">
        <v>0</v>
      </c>
      <c r="AR7">
        <v>0</v>
      </c>
      <c r="AS7">
        <v>0</v>
      </c>
      <c r="AT7">
        <v>46259.096587856198</v>
      </c>
      <c r="AU7">
        <v>304745.05933925201</v>
      </c>
      <c r="AV7">
        <v>36.768326484584698</v>
      </c>
      <c r="AW7">
        <v>34917.987663848799</v>
      </c>
      <c r="AX7">
        <v>92580.640707704195</v>
      </c>
      <c r="AY7">
        <v>69.223374748888602</v>
      </c>
      <c r="AZ7">
        <v>69.223374748888702</v>
      </c>
      <c r="BA7">
        <v>25.4522764313189</v>
      </c>
      <c r="BB7">
        <v>25.452276431319</v>
      </c>
      <c r="BC7">
        <v>0</v>
      </c>
      <c r="BD7">
        <v>104723.28743163899</v>
      </c>
      <c r="BE7">
        <v>0</v>
      </c>
      <c r="BF7">
        <v>408791.90503850899</v>
      </c>
    </row>
    <row r="8" spans="1:58" x14ac:dyDescent="0.25">
      <c r="A8">
        <v>6</v>
      </c>
      <c r="B8" t="s">
        <v>108</v>
      </c>
      <c r="C8" t="b">
        <v>1</v>
      </c>
      <c r="D8">
        <v>110</v>
      </c>
      <c r="E8" t="s">
        <v>41</v>
      </c>
      <c r="F8" t="s">
        <v>44</v>
      </c>
      <c r="G8" t="b">
        <v>1</v>
      </c>
      <c r="H8" t="s">
        <v>110</v>
      </c>
      <c r="I8" t="s">
        <v>104</v>
      </c>
      <c r="J8" t="s">
        <v>104</v>
      </c>
      <c r="K8" t="s">
        <v>105</v>
      </c>
      <c r="L8" t="s">
        <v>106</v>
      </c>
      <c r="N8">
        <v>20</v>
      </c>
      <c r="O8">
        <v>0.06</v>
      </c>
      <c r="P8">
        <v>6</v>
      </c>
      <c r="Q8" t="s">
        <v>48</v>
      </c>
      <c r="R8" t="s">
        <v>44</v>
      </c>
      <c r="S8">
        <v>72</v>
      </c>
      <c r="T8" t="s">
        <v>41</v>
      </c>
      <c r="U8">
        <v>0</v>
      </c>
      <c r="V8">
        <v>0</v>
      </c>
      <c r="W8">
        <v>15178.3084049185</v>
      </c>
      <c r="X8">
        <v>1101.3069110788499</v>
      </c>
      <c r="Y8">
        <v>0</v>
      </c>
      <c r="Z8">
        <v>1266.70018281548</v>
      </c>
      <c r="AA8">
        <v>0</v>
      </c>
      <c r="AB8">
        <v>0</v>
      </c>
      <c r="AC8">
        <v>0</v>
      </c>
      <c r="AD8" s="1">
        <v>3.7252902984619103E-11</v>
      </c>
      <c r="AE8">
        <v>21.5438555644389</v>
      </c>
      <c r="AF8">
        <v>13286.5431100269</v>
      </c>
      <c r="AG8">
        <v>0</v>
      </c>
      <c r="AH8">
        <v>16556.535949907699</v>
      </c>
      <c r="AI8">
        <v>0</v>
      </c>
      <c r="AJ8">
        <v>0</v>
      </c>
      <c r="AK8">
        <v>0</v>
      </c>
      <c r="AL8">
        <v>-1250710.30917777</v>
      </c>
      <c r="AM8" s="2">
        <f t="shared" si="0"/>
        <v>-124478.60711115994</v>
      </c>
      <c r="AN8" s="3">
        <f t="shared" si="1"/>
        <v>-1728.8695432105549</v>
      </c>
      <c r="AQ8">
        <v>0</v>
      </c>
      <c r="AR8">
        <v>0</v>
      </c>
      <c r="AS8">
        <v>0</v>
      </c>
      <c r="AT8">
        <v>46259.096587856198</v>
      </c>
      <c r="AU8">
        <v>304745.05933925201</v>
      </c>
      <c r="AV8">
        <v>36.768326484584698</v>
      </c>
      <c r="AW8">
        <v>34917.987663848799</v>
      </c>
      <c r="AX8">
        <v>92580.640707704195</v>
      </c>
      <c r="AY8">
        <v>69.223374748888602</v>
      </c>
      <c r="AZ8">
        <v>69.223374748888702</v>
      </c>
      <c r="BA8">
        <v>25.4522764313189</v>
      </c>
      <c r="BB8">
        <v>25.452276431319</v>
      </c>
      <c r="BC8">
        <v>0</v>
      </c>
      <c r="BD8">
        <v>107758.94911262199</v>
      </c>
      <c r="BE8">
        <v>0</v>
      </c>
      <c r="BF8">
        <v>408791.90503850899</v>
      </c>
    </row>
    <row r="9" spans="1:58" x14ac:dyDescent="0.25">
      <c r="A9">
        <v>7</v>
      </c>
      <c r="B9" t="s">
        <v>108</v>
      </c>
      <c r="C9" t="b">
        <v>1</v>
      </c>
      <c r="D9">
        <v>110</v>
      </c>
      <c r="E9" t="s">
        <v>41</v>
      </c>
      <c r="F9" t="s">
        <v>44</v>
      </c>
      <c r="G9" t="b">
        <v>1</v>
      </c>
      <c r="H9" t="s">
        <v>111</v>
      </c>
      <c r="I9" t="s">
        <v>104</v>
      </c>
      <c r="J9" t="s">
        <v>104</v>
      </c>
      <c r="K9" t="s">
        <v>105</v>
      </c>
      <c r="L9" t="s">
        <v>106</v>
      </c>
      <c r="N9">
        <v>20</v>
      </c>
      <c r="O9">
        <v>0.06</v>
      </c>
      <c r="P9">
        <v>7</v>
      </c>
      <c r="Q9" t="s">
        <v>49</v>
      </c>
      <c r="R9" t="s">
        <v>44</v>
      </c>
      <c r="S9">
        <v>72</v>
      </c>
      <c r="T9" t="s">
        <v>41</v>
      </c>
      <c r="U9">
        <v>0</v>
      </c>
      <c r="V9">
        <v>0</v>
      </c>
      <c r="W9">
        <v>18213.970085902201</v>
      </c>
      <c r="X9">
        <v>1101.3069110788499</v>
      </c>
      <c r="Y9">
        <v>0</v>
      </c>
      <c r="Z9">
        <v>1299.7788371628101</v>
      </c>
      <c r="AA9">
        <v>0</v>
      </c>
      <c r="AB9">
        <v>0</v>
      </c>
      <c r="AC9">
        <v>0</v>
      </c>
      <c r="AD9" s="1">
        <v>3.7252902984619103E-11</v>
      </c>
      <c r="AE9">
        <v>21.5438555644389</v>
      </c>
      <c r="AF9">
        <v>13286.5431100269</v>
      </c>
      <c r="AG9">
        <v>0</v>
      </c>
      <c r="AH9">
        <v>17210.5345178838</v>
      </c>
      <c r="AI9">
        <v>0</v>
      </c>
      <c r="AJ9">
        <v>0</v>
      </c>
      <c r="AK9">
        <v>0</v>
      </c>
      <c r="AL9">
        <v>-1285943.8873710199</v>
      </c>
      <c r="AM9" s="2">
        <f t="shared" si="0"/>
        <v>-89245.028917910066</v>
      </c>
      <c r="AN9" s="4">
        <f t="shared" si="1"/>
        <v>-1239.5142905265286</v>
      </c>
      <c r="AQ9">
        <v>0</v>
      </c>
      <c r="AR9">
        <v>0</v>
      </c>
      <c r="AS9">
        <v>0</v>
      </c>
      <c r="AT9">
        <v>46259.096587856198</v>
      </c>
      <c r="AU9">
        <v>304745.05933925201</v>
      </c>
      <c r="AV9">
        <v>36.768326484584698</v>
      </c>
      <c r="AW9">
        <v>34917.987663848799</v>
      </c>
      <c r="AX9">
        <v>92580.640707704195</v>
      </c>
      <c r="AY9">
        <v>69.223374748888602</v>
      </c>
      <c r="AZ9">
        <v>69.223374748888702</v>
      </c>
      <c r="BA9">
        <v>25.4522764313189</v>
      </c>
      <c r="BB9">
        <v>25.452276431319</v>
      </c>
      <c r="BC9">
        <v>0</v>
      </c>
      <c r="BD9">
        <v>110794.610793606</v>
      </c>
      <c r="BE9">
        <v>0</v>
      </c>
      <c r="BF9">
        <v>408791.90503850899</v>
      </c>
    </row>
    <row r="10" spans="1:58" x14ac:dyDescent="0.25">
      <c r="A10">
        <v>8</v>
      </c>
      <c r="B10" t="s">
        <v>108</v>
      </c>
      <c r="C10" t="b">
        <v>1</v>
      </c>
      <c r="D10">
        <v>145</v>
      </c>
      <c r="E10" t="s">
        <v>41</v>
      </c>
      <c r="F10" t="s">
        <v>44</v>
      </c>
      <c r="G10" t="b">
        <v>1</v>
      </c>
      <c r="H10" t="s">
        <v>109</v>
      </c>
      <c r="I10" t="s">
        <v>104</v>
      </c>
      <c r="J10" t="s">
        <v>104</v>
      </c>
      <c r="K10" t="s">
        <v>105</v>
      </c>
      <c r="L10" t="s">
        <v>106</v>
      </c>
      <c r="N10">
        <v>20</v>
      </c>
      <c r="O10">
        <v>0.06</v>
      </c>
      <c r="P10">
        <v>8</v>
      </c>
      <c r="Q10" t="s">
        <v>50</v>
      </c>
      <c r="R10" t="s">
        <v>44</v>
      </c>
      <c r="S10">
        <v>72</v>
      </c>
      <c r="T10" t="s">
        <v>41</v>
      </c>
      <c r="U10">
        <v>0</v>
      </c>
      <c r="V10">
        <v>0</v>
      </c>
      <c r="W10">
        <v>16006.2161360959</v>
      </c>
      <c r="X10">
        <v>1063.7063508491999</v>
      </c>
      <c r="Y10">
        <v>0</v>
      </c>
      <c r="Z10">
        <v>1238.12107377147</v>
      </c>
      <c r="AA10">
        <v>0</v>
      </c>
      <c r="AB10">
        <v>0</v>
      </c>
      <c r="AC10">
        <v>0</v>
      </c>
      <c r="AD10" s="1">
        <v>-3.7252902984619103E-11</v>
      </c>
      <c r="AE10">
        <v>21.5438555644389</v>
      </c>
      <c r="AF10">
        <v>12516.749004138301</v>
      </c>
      <c r="AG10">
        <v>0</v>
      </c>
      <c r="AH10">
        <v>15965.1050898307</v>
      </c>
      <c r="AI10">
        <v>0</v>
      </c>
      <c r="AJ10">
        <v>0</v>
      </c>
      <c r="AK10">
        <v>0</v>
      </c>
      <c r="AL10">
        <v>-1219963.07087081</v>
      </c>
      <c r="AM10" s="2">
        <f t="shared" si="0"/>
        <v>-155225.84541812004</v>
      </c>
      <c r="AN10" s="3">
        <f t="shared" si="1"/>
        <v>-2155.9145196961117</v>
      </c>
      <c r="AQ10">
        <v>0</v>
      </c>
      <c r="AR10">
        <v>0</v>
      </c>
      <c r="AS10">
        <v>0</v>
      </c>
      <c r="AT10">
        <v>80297.949877098799</v>
      </c>
      <c r="AU10">
        <v>290959.29462805</v>
      </c>
      <c r="AV10">
        <v>48.467339456952502</v>
      </c>
      <c r="AW10">
        <v>34476.911849161501</v>
      </c>
      <c r="AX10">
        <v>89103.606265280701</v>
      </c>
      <c r="AY10">
        <v>59.4722037021658</v>
      </c>
      <c r="AZ10">
        <v>59.4722037021658</v>
      </c>
      <c r="BA10">
        <v>28.824594850859</v>
      </c>
      <c r="BB10">
        <v>28.824594850859199</v>
      </c>
      <c r="BC10">
        <v>0</v>
      </c>
      <c r="BD10">
        <v>105109.822401376</v>
      </c>
      <c r="BE10">
        <v>0</v>
      </c>
      <c r="BF10">
        <v>408791.90503850899</v>
      </c>
    </row>
    <row r="11" spans="1:58" x14ac:dyDescent="0.25">
      <c r="A11">
        <v>9</v>
      </c>
      <c r="B11" t="s">
        <v>108</v>
      </c>
      <c r="C11" t="b">
        <v>1</v>
      </c>
      <c r="D11">
        <v>145</v>
      </c>
      <c r="E11" t="s">
        <v>41</v>
      </c>
      <c r="F11" t="s">
        <v>44</v>
      </c>
      <c r="G11" t="b">
        <v>1</v>
      </c>
      <c r="H11" t="s">
        <v>110</v>
      </c>
      <c r="I11" t="s">
        <v>104</v>
      </c>
      <c r="J11" t="s">
        <v>104</v>
      </c>
      <c r="K11" t="s">
        <v>105</v>
      </c>
      <c r="L11" t="s">
        <v>106</v>
      </c>
      <c r="N11">
        <v>20</v>
      </c>
      <c r="O11">
        <v>0.06</v>
      </c>
      <c r="P11">
        <v>9</v>
      </c>
      <c r="Q11" t="s">
        <v>51</v>
      </c>
      <c r="R11" t="s">
        <v>44</v>
      </c>
      <c r="S11">
        <v>72</v>
      </c>
      <c r="T11" t="s">
        <v>41</v>
      </c>
      <c r="U11">
        <v>0</v>
      </c>
      <c r="V11">
        <v>0</v>
      </c>
      <c r="W11">
        <v>20007.7701701199</v>
      </c>
      <c r="X11">
        <v>1063.7063508491999</v>
      </c>
      <c r="Y11">
        <v>0</v>
      </c>
      <c r="Z11">
        <v>1281.72475450203</v>
      </c>
      <c r="AA11">
        <v>0</v>
      </c>
      <c r="AB11">
        <v>0</v>
      </c>
      <c r="AC11">
        <v>0</v>
      </c>
      <c r="AD11" s="1">
        <v>-5.5879354476928702E-11</v>
      </c>
      <c r="AE11">
        <v>21.5438555644389</v>
      </c>
      <c r="AF11">
        <v>12516.749004138301</v>
      </c>
      <c r="AG11">
        <v>0</v>
      </c>
      <c r="AH11">
        <v>16827.194111253801</v>
      </c>
      <c r="AI11">
        <v>0</v>
      </c>
      <c r="AJ11">
        <v>0</v>
      </c>
      <c r="AK11">
        <v>0</v>
      </c>
      <c r="AL11">
        <v>-1266407.3330346399</v>
      </c>
      <c r="AM11" s="2">
        <f t="shared" si="0"/>
        <v>-108781.58325429005</v>
      </c>
      <c r="AN11" s="3">
        <f t="shared" si="1"/>
        <v>-1510.8553229762506</v>
      </c>
      <c r="AQ11">
        <v>0</v>
      </c>
      <c r="AR11">
        <v>0</v>
      </c>
      <c r="AS11">
        <v>0</v>
      </c>
      <c r="AT11">
        <v>80297.949877098799</v>
      </c>
      <c r="AU11">
        <v>290959.29462805</v>
      </c>
      <c r="AV11">
        <v>48.467339456952502</v>
      </c>
      <c r="AW11">
        <v>34476.911849161501</v>
      </c>
      <c r="AX11">
        <v>89103.606265280701</v>
      </c>
      <c r="AY11">
        <v>59.4722037021658</v>
      </c>
      <c r="AZ11">
        <v>59.4722037021658</v>
      </c>
      <c r="BA11">
        <v>28.824594850859</v>
      </c>
      <c r="BB11">
        <v>28.824594850859199</v>
      </c>
      <c r="BC11">
        <v>0</v>
      </c>
      <c r="BD11">
        <v>109111.3764354</v>
      </c>
      <c r="BE11">
        <v>0</v>
      </c>
      <c r="BF11">
        <v>408791.90503850899</v>
      </c>
    </row>
    <row r="12" spans="1:58" x14ac:dyDescent="0.25">
      <c r="A12">
        <v>10</v>
      </c>
      <c r="B12" t="s">
        <v>108</v>
      </c>
      <c r="C12" t="b">
        <v>1</v>
      </c>
      <c r="D12">
        <v>145</v>
      </c>
      <c r="E12" t="s">
        <v>41</v>
      </c>
      <c r="F12" t="s">
        <v>44</v>
      </c>
      <c r="G12" t="b">
        <v>1</v>
      </c>
      <c r="H12" t="s">
        <v>111</v>
      </c>
      <c r="I12" t="s">
        <v>104</v>
      </c>
      <c r="J12" t="s">
        <v>104</v>
      </c>
      <c r="K12" t="s">
        <v>105</v>
      </c>
      <c r="L12" t="s">
        <v>106</v>
      </c>
      <c r="N12">
        <v>20</v>
      </c>
      <c r="O12">
        <v>0.06</v>
      </c>
      <c r="P12">
        <v>10</v>
      </c>
      <c r="Q12" t="s">
        <v>52</v>
      </c>
      <c r="R12" t="s">
        <v>44</v>
      </c>
      <c r="S12">
        <v>72</v>
      </c>
      <c r="T12" t="s">
        <v>41</v>
      </c>
      <c r="U12">
        <v>0</v>
      </c>
      <c r="V12">
        <v>0</v>
      </c>
      <c r="W12">
        <v>24009.324204143901</v>
      </c>
      <c r="X12">
        <v>1063.7063508491999</v>
      </c>
      <c r="Y12">
        <v>0</v>
      </c>
      <c r="Z12">
        <v>1325.3284352326</v>
      </c>
      <c r="AA12">
        <v>0</v>
      </c>
      <c r="AB12">
        <v>0</v>
      </c>
      <c r="AC12">
        <v>0</v>
      </c>
      <c r="AD12" s="1">
        <v>-1.86264514923095E-11</v>
      </c>
      <c r="AE12">
        <v>21.5438555644389</v>
      </c>
      <c r="AF12">
        <v>12516.749004138301</v>
      </c>
      <c r="AG12">
        <v>0</v>
      </c>
      <c r="AH12">
        <v>17689.283132676901</v>
      </c>
      <c r="AI12">
        <v>0</v>
      </c>
      <c r="AJ12">
        <v>0</v>
      </c>
      <c r="AK12">
        <v>0</v>
      </c>
      <c r="AL12">
        <v>-1312851.5951984699</v>
      </c>
      <c r="AM12" s="2">
        <f t="shared" si="0"/>
        <v>-62337.321090460056</v>
      </c>
      <c r="AN12" s="4">
        <f t="shared" si="1"/>
        <v>-865.7961262563897</v>
      </c>
      <c r="AQ12">
        <v>0</v>
      </c>
      <c r="AR12">
        <v>0</v>
      </c>
      <c r="AS12">
        <v>0</v>
      </c>
      <c r="AT12">
        <v>80297.949877098799</v>
      </c>
      <c r="AU12">
        <v>290959.29462805</v>
      </c>
      <c r="AV12">
        <v>48.467339456952502</v>
      </c>
      <c r="AW12">
        <v>34476.911849161501</v>
      </c>
      <c r="AX12">
        <v>89103.606265280701</v>
      </c>
      <c r="AY12">
        <v>59.4722037021658</v>
      </c>
      <c r="AZ12">
        <v>59.4722037021658</v>
      </c>
      <c r="BA12">
        <v>28.824594850859</v>
      </c>
      <c r="BB12">
        <v>28.824594850859199</v>
      </c>
      <c r="BC12">
        <v>0</v>
      </c>
      <c r="BD12">
        <v>113112.930469424</v>
      </c>
      <c r="BE12">
        <v>0</v>
      </c>
      <c r="BF12">
        <v>408791.90503850899</v>
      </c>
    </row>
    <row r="13" spans="1:58" x14ac:dyDescent="0.25">
      <c r="A13">
        <v>11</v>
      </c>
      <c r="B13" t="s">
        <v>108</v>
      </c>
      <c r="C13" t="b">
        <v>1</v>
      </c>
      <c r="D13">
        <v>75</v>
      </c>
      <c r="E13" t="s">
        <v>41</v>
      </c>
      <c r="F13" t="s">
        <v>54</v>
      </c>
      <c r="G13" t="b">
        <v>1</v>
      </c>
      <c r="H13" t="s">
        <v>109</v>
      </c>
      <c r="I13" t="s">
        <v>112</v>
      </c>
      <c r="J13" t="s">
        <v>112</v>
      </c>
      <c r="K13" t="s">
        <v>105</v>
      </c>
      <c r="L13" t="s">
        <v>106</v>
      </c>
      <c r="M13" t="s">
        <v>113</v>
      </c>
      <c r="N13">
        <v>20</v>
      </c>
      <c r="O13">
        <v>0.06</v>
      </c>
      <c r="P13">
        <v>11</v>
      </c>
      <c r="Q13" t="s">
        <v>53</v>
      </c>
      <c r="R13" t="s">
        <v>54</v>
      </c>
      <c r="S13">
        <v>72</v>
      </c>
      <c r="T13" t="s">
        <v>41</v>
      </c>
      <c r="U13">
        <v>4371.24</v>
      </c>
      <c r="V13">
        <v>3500.7687241477402</v>
      </c>
      <c r="W13">
        <v>8279.0773117737608</v>
      </c>
      <c r="X13">
        <v>1113.13686204032</v>
      </c>
      <c r="Y13">
        <v>204.129667315137</v>
      </c>
      <c r="Z13">
        <v>1317.2665293554601</v>
      </c>
      <c r="AA13">
        <v>0</v>
      </c>
      <c r="AB13">
        <v>0</v>
      </c>
      <c r="AC13">
        <v>0</v>
      </c>
      <c r="AD13" s="1">
        <v>-3.7252902984619103E-11</v>
      </c>
      <c r="AE13">
        <v>21.5438555644389</v>
      </c>
      <c r="AF13">
        <v>14662.9933768012</v>
      </c>
      <c r="AG13">
        <v>4190.1274285057398</v>
      </c>
      <c r="AH13">
        <v>18853.120805307</v>
      </c>
      <c r="AI13">
        <v>0</v>
      </c>
      <c r="AJ13">
        <v>0</v>
      </c>
      <c r="AK13">
        <v>0</v>
      </c>
      <c r="AL13">
        <v>-1319622.63322678</v>
      </c>
      <c r="AM13" s="2">
        <f t="shared" si="0"/>
        <v>-55566.283062150003</v>
      </c>
      <c r="AN13" s="3">
        <f t="shared" si="1"/>
        <v>-771.75393141875008</v>
      </c>
      <c r="AQ13">
        <v>0</v>
      </c>
      <c r="AR13">
        <v>0</v>
      </c>
      <c r="AS13">
        <v>0</v>
      </c>
      <c r="AT13">
        <v>7090.0946139624102</v>
      </c>
      <c r="AU13">
        <v>313400.67536580301</v>
      </c>
      <c r="AV13">
        <v>25.069313512216802</v>
      </c>
      <c r="AW13">
        <v>35632.698031950902</v>
      </c>
      <c r="AX13">
        <v>94808.847443704697</v>
      </c>
      <c r="AY13">
        <v>93.081573971341697</v>
      </c>
      <c r="AZ13">
        <v>93.081573971341797</v>
      </c>
      <c r="BA13">
        <v>23.334911600981702</v>
      </c>
      <c r="BB13">
        <v>23.334911600981801</v>
      </c>
      <c r="BC13">
        <v>2736.3774392741602</v>
      </c>
      <c r="BD13">
        <v>113696.3109189</v>
      </c>
      <c r="BE13">
        <v>0</v>
      </c>
      <c r="BF13">
        <v>408791.90503850899</v>
      </c>
    </row>
    <row r="14" spans="1:58" x14ac:dyDescent="0.25">
      <c r="A14">
        <v>12</v>
      </c>
      <c r="B14" t="s">
        <v>108</v>
      </c>
      <c r="C14" t="b">
        <v>1</v>
      </c>
      <c r="D14">
        <v>75</v>
      </c>
      <c r="E14" t="s">
        <v>41</v>
      </c>
      <c r="F14" t="s">
        <v>54</v>
      </c>
      <c r="G14" t="b">
        <v>1</v>
      </c>
      <c r="H14" t="s">
        <v>110</v>
      </c>
      <c r="I14" t="s">
        <v>112</v>
      </c>
      <c r="J14" t="s">
        <v>112</v>
      </c>
      <c r="K14" t="s">
        <v>105</v>
      </c>
      <c r="L14" t="s">
        <v>106</v>
      </c>
      <c r="M14" t="s">
        <v>113</v>
      </c>
      <c r="N14">
        <v>20</v>
      </c>
      <c r="O14">
        <v>0.06</v>
      </c>
      <c r="P14">
        <v>12</v>
      </c>
      <c r="Q14" t="s">
        <v>55</v>
      </c>
      <c r="R14" t="s">
        <v>54</v>
      </c>
      <c r="S14">
        <v>72</v>
      </c>
      <c r="T14" t="s">
        <v>41</v>
      </c>
      <c r="U14">
        <v>4371.24</v>
      </c>
      <c r="V14">
        <v>3500.7687241477402</v>
      </c>
      <c r="W14">
        <v>10348.8466397172</v>
      </c>
      <c r="X14">
        <v>1113.13686204032</v>
      </c>
      <c r="Y14">
        <v>204.129667315137</v>
      </c>
      <c r="Z14">
        <v>1317.2665293554601</v>
      </c>
      <c r="AA14">
        <v>0</v>
      </c>
      <c r="AB14">
        <v>0</v>
      </c>
      <c r="AC14">
        <v>0</v>
      </c>
      <c r="AD14" s="1">
        <v>-3.7252902984619103E-11</v>
      </c>
      <c r="AE14">
        <v>21.5438555644389</v>
      </c>
      <c r="AF14">
        <v>14662.9933768012</v>
      </c>
      <c r="AG14">
        <v>4190.1274285057398</v>
      </c>
      <c r="AH14">
        <v>18853.120805307</v>
      </c>
      <c r="AI14">
        <v>0</v>
      </c>
      <c r="AJ14">
        <v>0</v>
      </c>
      <c r="AK14">
        <v>0</v>
      </c>
      <c r="AL14">
        <v>-1319622.63322678</v>
      </c>
      <c r="AM14" s="2">
        <f t="shared" si="0"/>
        <v>-55566.283062150003</v>
      </c>
      <c r="AN14" s="3">
        <f t="shared" si="1"/>
        <v>-771.75393141875008</v>
      </c>
      <c r="AQ14">
        <v>0</v>
      </c>
      <c r="AR14">
        <v>0</v>
      </c>
      <c r="AS14">
        <v>0</v>
      </c>
      <c r="AT14">
        <v>7090.0946139624102</v>
      </c>
      <c r="AU14">
        <v>313400.67536580301</v>
      </c>
      <c r="AV14">
        <v>25.069313512216802</v>
      </c>
      <c r="AW14">
        <v>35632.698031950902</v>
      </c>
      <c r="AX14">
        <v>94808.847443704697</v>
      </c>
      <c r="AY14">
        <v>93.081573971341697</v>
      </c>
      <c r="AZ14">
        <v>93.081573971341797</v>
      </c>
      <c r="BA14">
        <v>23.334911600981702</v>
      </c>
      <c r="BB14">
        <v>23.334911600981801</v>
      </c>
      <c r="BC14">
        <v>666.60811133072002</v>
      </c>
      <c r="BD14">
        <v>113696.3109189</v>
      </c>
      <c r="BE14">
        <v>0</v>
      </c>
      <c r="BF14">
        <v>408791.90503850899</v>
      </c>
    </row>
    <row r="15" spans="1:58" x14ac:dyDescent="0.25">
      <c r="A15">
        <v>13</v>
      </c>
      <c r="B15" t="s">
        <v>108</v>
      </c>
      <c r="C15" t="b">
        <v>1</v>
      </c>
      <c r="D15">
        <v>75</v>
      </c>
      <c r="E15" t="s">
        <v>41</v>
      </c>
      <c r="F15" t="s">
        <v>54</v>
      </c>
      <c r="G15" t="b">
        <v>1</v>
      </c>
      <c r="H15" t="s">
        <v>111</v>
      </c>
      <c r="I15" t="s">
        <v>112</v>
      </c>
      <c r="J15" t="s">
        <v>112</v>
      </c>
      <c r="K15" t="s">
        <v>105</v>
      </c>
      <c r="L15" t="s">
        <v>106</v>
      </c>
      <c r="M15" t="s">
        <v>113</v>
      </c>
      <c r="N15">
        <v>20</v>
      </c>
      <c r="O15">
        <v>0.06</v>
      </c>
      <c r="P15">
        <v>13</v>
      </c>
      <c r="Q15" t="s">
        <v>56</v>
      </c>
      <c r="R15" t="s">
        <v>54</v>
      </c>
      <c r="S15">
        <v>72</v>
      </c>
      <c r="T15" t="s">
        <v>41</v>
      </c>
      <c r="U15">
        <v>4371.24</v>
      </c>
      <c r="V15">
        <v>3500.7687241477402</v>
      </c>
      <c r="W15">
        <v>12418.6159676606</v>
      </c>
      <c r="X15">
        <v>1113.13686204032</v>
      </c>
      <c r="Y15">
        <v>204.129667315137</v>
      </c>
      <c r="Z15">
        <v>1317.2665293554601</v>
      </c>
      <c r="AA15">
        <v>0</v>
      </c>
      <c r="AB15">
        <v>0</v>
      </c>
      <c r="AC15">
        <v>0</v>
      </c>
      <c r="AD15" s="1">
        <v>-3.7252902984619103E-11</v>
      </c>
      <c r="AE15">
        <v>21.5438555644389</v>
      </c>
      <c r="AF15">
        <v>14662.9933768012</v>
      </c>
      <c r="AG15">
        <v>4190.1274285057398</v>
      </c>
      <c r="AH15">
        <v>18853.120805307</v>
      </c>
      <c r="AI15">
        <v>0</v>
      </c>
      <c r="AJ15">
        <v>0</v>
      </c>
      <c r="AK15">
        <v>0</v>
      </c>
      <c r="AL15">
        <v>-1319622.63322678</v>
      </c>
      <c r="AM15" s="2">
        <f t="shared" si="0"/>
        <v>-55566.283062150003</v>
      </c>
      <c r="AN15" s="3">
        <f t="shared" si="1"/>
        <v>-771.75393141875008</v>
      </c>
      <c r="AQ15">
        <v>0</v>
      </c>
      <c r="AR15">
        <v>0</v>
      </c>
      <c r="AS15">
        <v>0</v>
      </c>
      <c r="AT15">
        <v>7090.0946139624102</v>
      </c>
      <c r="AU15">
        <v>313400.67536580301</v>
      </c>
      <c r="AV15">
        <v>25.069313512216802</v>
      </c>
      <c r="AW15">
        <v>35632.698031950902</v>
      </c>
      <c r="AX15">
        <v>94808.847443704697</v>
      </c>
      <c r="AY15">
        <v>93.081573971341697</v>
      </c>
      <c r="AZ15">
        <v>93.081573971341797</v>
      </c>
      <c r="BA15">
        <v>23.334911600981702</v>
      </c>
      <c r="BB15">
        <v>23.334911600981801</v>
      </c>
      <c r="BC15">
        <v>-1403.16121661272</v>
      </c>
      <c r="BD15">
        <v>113696.3109189</v>
      </c>
      <c r="BE15">
        <v>0</v>
      </c>
      <c r="BF15">
        <v>408791.90503850899</v>
      </c>
    </row>
    <row r="16" spans="1:58" x14ac:dyDescent="0.25">
      <c r="A16">
        <v>14</v>
      </c>
      <c r="B16" t="s">
        <v>108</v>
      </c>
      <c r="C16" t="b">
        <v>1</v>
      </c>
      <c r="D16">
        <v>75</v>
      </c>
      <c r="E16" t="s">
        <v>41</v>
      </c>
      <c r="F16" t="s">
        <v>54</v>
      </c>
      <c r="G16" t="b">
        <v>1</v>
      </c>
      <c r="H16" t="s">
        <v>109</v>
      </c>
      <c r="I16" t="s">
        <v>114</v>
      </c>
      <c r="J16" t="s">
        <v>114</v>
      </c>
      <c r="K16" t="s">
        <v>105</v>
      </c>
      <c r="L16" t="s">
        <v>106</v>
      </c>
      <c r="M16" t="s">
        <v>113</v>
      </c>
      <c r="N16">
        <v>20</v>
      </c>
      <c r="O16">
        <v>0.06</v>
      </c>
      <c r="P16">
        <v>14</v>
      </c>
      <c r="Q16" t="s">
        <v>57</v>
      </c>
      <c r="R16" t="s">
        <v>54</v>
      </c>
      <c r="S16">
        <v>72</v>
      </c>
      <c r="T16" t="s">
        <v>41</v>
      </c>
      <c r="U16">
        <v>4371.24</v>
      </c>
      <c r="V16">
        <v>3500.7687241477402</v>
      </c>
      <c r="W16">
        <v>8279.0773117737608</v>
      </c>
      <c r="X16">
        <v>1113.13686204032</v>
      </c>
      <c r="Y16">
        <v>257.73947893325402</v>
      </c>
      <c r="Z16">
        <v>1370.87634097358</v>
      </c>
      <c r="AA16">
        <v>0</v>
      </c>
      <c r="AB16">
        <v>0</v>
      </c>
      <c r="AC16">
        <v>0</v>
      </c>
      <c r="AD16">
        <v>0</v>
      </c>
      <c r="AE16">
        <v>21.5438555644389</v>
      </c>
      <c r="AF16">
        <v>14662.9933768012</v>
      </c>
      <c r="AG16">
        <v>5290.5649349819996</v>
      </c>
      <c r="AH16">
        <v>19953.558311783199</v>
      </c>
      <c r="AI16">
        <v>0</v>
      </c>
      <c r="AJ16">
        <v>0</v>
      </c>
      <c r="AK16">
        <v>0</v>
      </c>
      <c r="AL16">
        <v>-1377195.1444441001</v>
      </c>
      <c r="AM16" s="2">
        <f t="shared" si="0"/>
        <v>2006.2281551701017</v>
      </c>
      <c r="AN16" s="3">
        <f t="shared" si="1"/>
        <v>27.86427993291808</v>
      </c>
      <c r="AQ16">
        <v>0</v>
      </c>
      <c r="AR16">
        <v>0</v>
      </c>
      <c r="AS16">
        <v>0</v>
      </c>
      <c r="AT16">
        <v>7090.0946139624102</v>
      </c>
      <c r="AU16">
        <v>313400.67536580301</v>
      </c>
      <c r="AV16">
        <v>25.069313512216802</v>
      </c>
      <c r="AW16">
        <v>35632.698031950902</v>
      </c>
      <c r="AX16">
        <v>94808.847443704697</v>
      </c>
      <c r="AY16">
        <v>93.081573971341697</v>
      </c>
      <c r="AZ16">
        <v>93.081573971341797</v>
      </c>
      <c r="BA16">
        <v>23.334911600981702</v>
      </c>
      <c r="BB16">
        <v>23.334911600981801</v>
      </c>
      <c r="BC16">
        <v>7696.7213822548201</v>
      </c>
      <c r="BD16">
        <v>118656.654861881</v>
      </c>
      <c r="BE16">
        <v>0</v>
      </c>
      <c r="BF16">
        <v>408791.90503850899</v>
      </c>
    </row>
    <row r="17" spans="1:58" x14ac:dyDescent="0.25">
      <c r="A17">
        <v>15</v>
      </c>
      <c r="B17" t="s">
        <v>108</v>
      </c>
      <c r="C17" t="b">
        <v>1</v>
      </c>
      <c r="D17">
        <v>75</v>
      </c>
      <c r="E17" t="s">
        <v>41</v>
      </c>
      <c r="F17" t="s">
        <v>54</v>
      </c>
      <c r="G17" t="b">
        <v>1</v>
      </c>
      <c r="H17" t="s">
        <v>110</v>
      </c>
      <c r="I17" t="s">
        <v>114</v>
      </c>
      <c r="J17" t="s">
        <v>114</v>
      </c>
      <c r="K17" t="s">
        <v>105</v>
      </c>
      <c r="L17" t="s">
        <v>106</v>
      </c>
      <c r="M17" t="s">
        <v>113</v>
      </c>
      <c r="N17">
        <v>20</v>
      </c>
      <c r="O17">
        <v>0.06</v>
      </c>
      <c r="P17">
        <v>15</v>
      </c>
      <c r="Q17" t="s">
        <v>58</v>
      </c>
      <c r="R17" t="s">
        <v>54</v>
      </c>
      <c r="S17">
        <v>72</v>
      </c>
      <c r="T17" t="s">
        <v>41</v>
      </c>
      <c r="U17">
        <v>4371.24</v>
      </c>
      <c r="V17">
        <v>3500.7687241477402</v>
      </c>
      <c r="W17">
        <v>10348.8466397172</v>
      </c>
      <c r="X17">
        <v>1113.13686204032</v>
      </c>
      <c r="Y17">
        <v>257.73947893325402</v>
      </c>
      <c r="Z17">
        <v>1370.87634097358</v>
      </c>
      <c r="AA17">
        <v>0</v>
      </c>
      <c r="AB17">
        <v>0</v>
      </c>
      <c r="AC17">
        <v>0</v>
      </c>
      <c r="AD17" s="1">
        <v>1.86264514923095E-11</v>
      </c>
      <c r="AE17">
        <v>21.5438555644389</v>
      </c>
      <c r="AF17">
        <v>14662.9933768012</v>
      </c>
      <c r="AG17">
        <v>5290.5649349819996</v>
      </c>
      <c r="AH17">
        <v>19953.558311783199</v>
      </c>
      <c r="AI17">
        <v>0</v>
      </c>
      <c r="AJ17">
        <v>0</v>
      </c>
      <c r="AK17">
        <v>0</v>
      </c>
      <c r="AL17">
        <v>-1377195.1444441001</v>
      </c>
      <c r="AM17" s="2">
        <f t="shared" si="0"/>
        <v>2006.2281551701017</v>
      </c>
      <c r="AN17" s="3">
        <f t="shared" si="1"/>
        <v>27.86427993291808</v>
      </c>
      <c r="AQ17">
        <v>0</v>
      </c>
      <c r="AR17">
        <v>0</v>
      </c>
      <c r="AS17">
        <v>0</v>
      </c>
      <c r="AT17">
        <v>7090.0946139624102</v>
      </c>
      <c r="AU17">
        <v>313400.67536580301</v>
      </c>
      <c r="AV17">
        <v>25.069313512216802</v>
      </c>
      <c r="AW17">
        <v>35632.698031950902</v>
      </c>
      <c r="AX17">
        <v>94808.847443704697</v>
      </c>
      <c r="AY17">
        <v>93.081573971341697</v>
      </c>
      <c r="AZ17">
        <v>93.081573971341797</v>
      </c>
      <c r="BA17">
        <v>23.334911600981702</v>
      </c>
      <c r="BB17">
        <v>23.334911600981801</v>
      </c>
      <c r="BC17">
        <v>5626.9520543113804</v>
      </c>
      <c r="BD17">
        <v>118656.654861881</v>
      </c>
      <c r="BE17">
        <v>0</v>
      </c>
      <c r="BF17">
        <v>408791.90503850899</v>
      </c>
    </row>
    <row r="18" spans="1:58" x14ac:dyDescent="0.25">
      <c r="A18">
        <v>16</v>
      </c>
      <c r="B18" t="s">
        <v>108</v>
      </c>
      <c r="C18" t="b">
        <v>1</v>
      </c>
      <c r="D18">
        <v>75</v>
      </c>
      <c r="E18" t="s">
        <v>41</v>
      </c>
      <c r="F18" t="s">
        <v>54</v>
      </c>
      <c r="G18" t="b">
        <v>1</v>
      </c>
      <c r="H18" t="s">
        <v>111</v>
      </c>
      <c r="I18" t="s">
        <v>114</v>
      </c>
      <c r="J18" t="s">
        <v>114</v>
      </c>
      <c r="K18" t="s">
        <v>105</v>
      </c>
      <c r="L18" t="s">
        <v>106</v>
      </c>
      <c r="M18" t="s">
        <v>113</v>
      </c>
      <c r="N18">
        <v>20</v>
      </c>
      <c r="O18">
        <v>0.06</v>
      </c>
      <c r="P18">
        <v>16</v>
      </c>
      <c r="Q18" t="s">
        <v>59</v>
      </c>
      <c r="R18" t="s">
        <v>54</v>
      </c>
      <c r="S18">
        <v>72</v>
      </c>
      <c r="T18" t="s">
        <v>41</v>
      </c>
      <c r="U18">
        <v>4371.24</v>
      </c>
      <c r="V18">
        <v>3500.7687241477402</v>
      </c>
      <c r="W18">
        <v>12418.6159676606</v>
      </c>
      <c r="X18">
        <v>1113.13686204032</v>
      </c>
      <c r="Y18">
        <v>257.73947893325402</v>
      </c>
      <c r="Z18">
        <v>1370.87634097358</v>
      </c>
      <c r="AA18">
        <v>0</v>
      </c>
      <c r="AB18">
        <v>0</v>
      </c>
      <c r="AC18">
        <v>0</v>
      </c>
      <c r="AD18">
        <v>0</v>
      </c>
      <c r="AE18">
        <v>21.5438555644389</v>
      </c>
      <c r="AF18">
        <v>14662.9933768012</v>
      </c>
      <c r="AG18">
        <v>5290.5649349819996</v>
      </c>
      <c r="AH18">
        <v>19953.558311783199</v>
      </c>
      <c r="AI18">
        <v>0</v>
      </c>
      <c r="AJ18">
        <v>0</v>
      </c>
      <c r="AK18">
        <v>0</v>
      </c>
      <c r="AL18">
        <v>-1377195.1444441001</v>
      </c>
      <c r="AM18" s="2">
        <f t="shared" si="0"/>
        <v>2006.2281551701017</v>
      </c>
      <c r="AN18" s="3">
        <f t="shared" si="1"/>
        <v>27.86427993291808</v>
      </c>
      <c r="AQ18">
        <v>0</v>
      </c>
      <c r="AR18">
        <v>0</v>
      </c>
      <c r="AS18">
        <v>0</v>
      </c>
      <c r="AT18">
        <v>7090.0946139624102</v>
      </c>
      <c r="AU18">
        <v>313400.67536580301</v>
      </c>
      <c r="AV18">
        <v>25.069313512216802</v>
      </c>
      <c r="AW18">
        <v>35632.698031950902</v>
      </c>
      <c r="AX18">
        <v>94808.847443704697</v>
      </c>
      <c r="AY18">
        <v>93.081573971341697</v>
      </c>
      <c r="AZ18">
        <v>93.081573971341797</v>
      </c>
      <c r="BA18">
        <v>23.334911600981702</v>
      </c>
      <c r="BB18">
        <v>23.334911600981801</v>
      </c>
      <c r="BC18">
        <v>3557.1827263679402</v>
      </c>
      <c r="BD18">
        <v>118656.654861881</v>
      </c>
      <c r="BE18">
        <v>0</v>
      </c>
      <c r="BF18">
        <v>408791.90503850899</v>
      </c>
    </row>
    <row r="19" spans="1:58" x14ac:dyDescent="0.25">
      <c r="A19">
        <v>17</v>
      </c>
      <c r="B19" t="s">
        <v>108</v>
      </c>
      <c r="C19" t="b">
        <v>0</v>
      </c>
      <c r="D19">
        <v>75</v>
      </c>
      <c r="E19" t="s">
        <v>41</v>
      </c>
      <c r="F19" t="s">
        <v>61</v>
      </c>
      <c r="G19" t="b">
        <v>0</v>
      </c>
      <c r="I19" t="s">
        <v>105</v>
      </c>
      <c r="J19" t="s">
        <v>105</v>
      </c>
      <c r="K19" t="s">
        <v>115</v>
      </c>
      <c r="L19" t="s">
        <v>106</v>
      </c>
      <c r="M19" t="s">
        <v>116</v>
      </c>
      <c r="N19">
        <v>20</v>
      </c>
      <c r="O19">
        <v>0.06</v>
      </c>
      <c r="P19">
        <v>17</v>
      </c>
      <c r="Q19" t="s">
        <v>60</v>
      </c>
      <c r="R19" t="s">
        <v>61</v>
      </c>
      <c r="S19">
        <v>72</v>
      </c>
      <c r="T19" t="s">
        <v>41</v>
      </c>
      <c r="U19">
        <v>18000</v>
      </c>
      <c r="V19">
        <v>4195.4202784481704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21.5438555644389</v>
      </c>
      <c r="AF19">
        <v>0</v>
      </c>
      <c r="AG19">
        <v>0</v>
      </c>
      <c r="AH19">
        <v>0</v>
      </c>
      <c r="AI19">
        <v>0</v>
      </c>
      <c r="AJ19">
        <v>19821.479546847899</v>
      </c>
      <c r="AK19">
        <v>82450.807390798596</v>
      </c>
      <c r="AL19">
        <v>-1214582.3325142299</v>
      </c>
      <c r="AM19" s="2">
        <f t="shared" si="0"/>
        <v>-160606.58377470006</v>
      </c>
      <c r="AN19" s="4">
        <f t="shared" si="1"/>
        <v>-2230.6469968708343</v>
      </c>
      <c r="AQ19">
        <v>0</v>
      </c>
      <c r="AR19">
        <v>104646.227669246</v>
      </c>
      <c r="AS19">
        <v>-104646.227669246</v>
      </c>
      <c r="AT19">
        <v>0</v>
      </c>
      <c r="AU19">
        <v>408791.90503850899</v>
      </c>
      <c r="AV19">
        <v>0</v>
      </c>
      <c r="AW19">
        <v>38480.532828077899</v>
      </c>
      <c r="AX19">
        <v>82450.807390798596</v>
      </c>
      <c r="AY19">
        <v>100</v>
      </c>
      <c r="AZ19">
        <v>100</v>
      </c>
      <c r="BA19">
        <v>0</v>
      </c>
      <c r="BB19">
        <v>0</v>
      </c>
      <c r="BC19">
        <v>0</v>
      </c>
      <c r="BD19">
        <v>104646.227669246</v>
      </c>
      <c r="BE19">
        <v>0</v>
      </c>
      <c r="BF19">
        <v>408791.90503850899</v>
      </c>
    </row>
    <row r="20" spans="1:58" x14ac:dyDescent="0.25">
      <c r="A20">
        <v>18</v>
      </c>
      <c r="B20" t="s">
        <v>108</v>
      </c>
      <c r="C20" t="b">
        <v>1</v>
      </c>
      <c r="D20">
        <v>75</v>
      </c>
      <c r="E20" t="s">
        <v>41</v>
      </c>
      <c r="F20" t="s">
        <v>63</v>
      </c>
      <c r="G20" t="b">
        <v>1</v>
      </c>
      <c r="H20" t="s">
        <v>109</v>
      </c>
      <c r="I20" t="s">
        <v>105</v>
      </c>
      <c r="J20" t="s">
        <v>105</v>
      </c>
      <c r="K20" t="s">
        <v>115</v>
      </c>
      <c r="L20" t="s">
        <v>106</v>
      </c>
      <c r="M20" t="s">
        <v>116</v>
      </c>
      <c r="N20">
        <v>20</v>
      </c>
      <c r="O20">
        <v>0.06</v>
      </c>
      <c r="P20">
        <v>18</v>
      </c>
      <c r="Q20" t="s">
        <v>62</v>
      </c>
      <c r="R20" t="s">
        <v>63</v>
      </c>
      <c r="S20">
        <v>72</v>
      </c>
      <c r="T20" t="s">
        <v>41</v>
      </c>
      <c r="U20">
        <v>18000</v>
      </c>
      <c r="V20">
        <v>4195.4202784481704</v>
      </c>
      <c r="W20">
        <v>8279.0773117737608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21.5438555644389</v>
      </c>
      <c r="AF20">
        <v>0</v>
      </c>
      <c r="AG20">
        <v>0</v>
      </c>
      <c r="AH20">
        <v>0</v>
      </c>
      <c r="AI20">
        <v>0</v>
      </c>
      <c r="AJ20">
        <v>19821.479546847899</v>
      </c>
      <c r="AK20">
        <v>68795.590505423403</v>
      </c>
      <c r="AL20">
        <v>-1152183.8659028399</v>
      </c>
      <c r="AM20" s="2">
        <f t="shared" si="0"/>
        <v>-223005.05038609006</v>
      </c>
      <c r="AN20" s="3">
        <f t="shared" si="1"/>
        <v>-3097.2923664734731</v>
      </c>
      <c r="AQ20">
        <v>0</v>
      </c>
      <c r="AR20">
        <v>99270.088095645304</v>
      </c>
      <c r="AS20">
        <v>-99270.088095645304</v>
      </c>
      <c r="AT20">
        <v>7088.5690473539998</v>
      </c>
      <c r="AU20">
        <v>313399.149799195</v>
      </c>
      <c r="AV20">
        <v>25.069313512216802</v>
      </c>
      <c r="AW20">
        <v>35632.698031950902</v>
      </c>
      <c r="AX20">
        <v>68795.590505423403</v>
      </c>
      <c r="AY20">
        <v>93.083062600239899</v>
      </c>
      <c r="AZ20">
        <v>93.083062600239799</v>
      </c>
      <c r="BA20">
        <v>23.335284790027199</v>
      </c>
      <c r="BB20">
        <v>23.335284790027298</v>
      </c>
      <c r="BC20">
        <v>0</v>
      </c>
      <c r="BD20">
        <v>99270.088095645304</v>
      </c>
      <c r="BE20">
        <v>0</v>
      </c>
      <c r="BF20">
        <v>408791.90503850899</v>
      </c>
    </row>
    <row r="21" spans="1:58" x14ac:dyDescent="0.25">
      <c r="A21">
        <v>19</v>
      </c>
      <c r="B21" t="s">
        <v>108</v>
      </c>
      <c r="C21" t="b">
        <v>1</v>
      </c>
      <c r="D21">
        <v>75</v>
      </c>
      <c r="E21" t="s">
        <v>41</v>
      </c>
      <c r="F21" t="s">
        <v>63</v>
      </c>
      <c r="G21" t="b">
        <v>1</v>
      </c>
      <c r="H21" t="s">
        <v>110</v>
      </c>
      <c r="I21" t="s">
        <v>105</v>
      </c>
      <c r="J21" t="s">
        <v>105</v>
      </c>
      <c r="K21" t="s">
        <v>115</v>
      </c>
      <c r="L21" t="s">
        <v>106</v>
      </c>
      <c r="M21" t="s">
        <v>116</v>
      </c>
      <c r="N21">
        <v>20</v>
      </c>
      <c r="O21">
        <v>0.06</v>
      </c>
      <c r="P21">
        <v>19</v>
      </c>
      <c r="Q21" t="s">
        <v>64</v>
      </c>
      <c r="R21" t="s">
        <v>63</v>
      </c>
      <c r="S21">
        <v>72</v>
      </c>
      <c r="T21" t="s">
        <v>41</v>
      </c>
      <c r="U21">
        <v>18000</v>
      </c>
      <c r="V21">
        <v>4195.4202784481704</v>
      </c>
      <c r="W21">
        <v>10348.8466397172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21.5438555644389</v>
      </c>
      <c r="AF21">
        <v>0</v>
      </c>
      <c r="AG21">
        <v>0</v>
      </c>
      <c r="AH21">
        <v>0</v>
      </c>
      <c r="AI21">
        <v>0</v>
      </c>
      <c r="AJ21">
        <v>19821.479546847899</v>
      </c>
      <c r="AK21">
        <v>68795.590505423403</v>
      </c>
      <c r="AL21">
        <v>-1176206.7601255099</v>
      </c>
      <c r="AM21" s="2">
        <f t="shared" si="0"/>
        <v>-198982.15616342006</v>
      </c>
      <c r="AN21" s="3">
        <f t="shared" si="1"/>
        <v>-2763.6410578252785</v>
      </c>
      <c r="AQ21">
        <v>0</v>
      </c>
      <c r="AR21">
        <v>101339.85742358799</v>
      </c>
      <c r="AS21">
        <v>-101339.85742358799</v>
      </c>
      <c r="AT21">
        <v>7088.5690473539998</v>
      </c>
      <c r="AU21">
        <v>313399.149799195</v>
      </c>
      <c r="AV21">
        <v>25.069313512216802</v>
      </c>
      <c r="AW21">
        <v>35632.698031950902</v>
      </c>
      <c r="AX21">
        <v>68795.590505423403</v>
      </c>
      <c r="AY21">
        <v>93.083062600239899</v>
      </c>
      <c r="AZ21">
        <v>93.083062600239799</v>
      </c>
      <c r="BA21">
        <v>23.335284790027199</v>
      </c>
      <c r="BB21">
        <v>23.335284790027298</v>
      </c>
      <c r="BC21">
        <v>0</v>
      </c>
      <c r="BD21">
        <v>101339.85742358799</v>
      </c>
      <c r="BE21">
        <v>0</v>
      </c>
      <c r="BF21">
        <v>408791.90503850899</v>
      </c>
    </row>
    <row r="22" spans="1:58" x14ac:dyDescent="0.25">
      <c r="A22">
        <v>20</v>
      </c>
      <c r="B22" t="s">
        <v>108</v>
      </c>
      <c r="C22" t="b">
        <v>1</v>
      </c>
      <c r="D22">
        <v>75</v>
      </c>
      <c r="E22" t="s">
        <v>41</v>
      </c>
      <c r="F22" t="s">
        <v>63</v>
      </c>
      <c r="G22" t="b">
        <v>1</v>
      </c>
      <c r="H22" t="s">
        <v>111</v>
      </c>
      <c r="I22" t="s">
        <v>105</v>
      </c>
      <c r="J22" t="s">
        <v>105</v>
      </c>
      <c r="K22" t="s">
        <v>115</v>
      </c>
      <c r="L22" t="s">
        <v>106</v>
      </c>
      <c r="M22" t="s">
        <v>116</v>
      </c>
      <c r="N22">
        <v>20</v>
      </c>
      <c r="O22">
        <v>0.06</v>
      </c>
      <c r="P22">
        <v>20</v>
      </c>
      <c r="Q22" t="s">
        <v>65</v>
      </c>
      <c r="R22" t="s">
        <v>63</v>
      </c>
      <c r="S22">
        <v>72</v>
      </c>
      <c r="T22" t="s">
        <v>41</v>
      </c>
      <c r="U22">
        <v>18000</v>
      </c>
      <c r="V22">
        <v>4195.4202784481704</v>
      </c>
      <c r="W22">
        <v>12418.6159676606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21.5438555644389</v>
      </c>
      <c r="AF22">
        <v>0</v>
      </c>
      <c r="AG22">
        <v>0</v>
      </c>
      <c r="AH22">
        <v>0</v>
      </c>
      <c r="AI22">
        <v>0</v>
      </c>
      <c r="AJ22">
        <v>19821.479546847899</v>
      </c>
      <c r="AK22">
        <v>68795.590505423403</v>
      </c>
      <c r="AL22">
        <v>-1200229.6543481799</v>
      </c>
      <c r="AM22" s="2">
        <f t="shared" si="0"/>
        <v>-174959.26194075006</v>
      </c>
      <c r="AN22" s="4">
        <f t="shared" si="1"/>
        <v>-2429.9897491770844</v>
      </c>
      <c r="AO22" t="s">
        <v>122</v>
      </c>
      <c r="AQ22">
        <v>0</v>
      </c>
      <c r="AR22">
        <v>103409.62675153201</v>
      </c>
      <c r="AS22">
        <v>-103409.62675153201</v>
      </c>
      <c r="AT22">
        <v>7088.5690473539998</v>
      </c>
      <c r="AU22">
        <v>313399.149799195</v>
      </c>
      <c r="AV22">
        <v>25.069313512216802</v>
      </c>
      <c r="AW22">
        <v>35632.698031950902</v>
      </c>
      <c r="AX22">
        <v>68795.590505423403</v>
      </c>
      <c r="AY22">
        <v>93.083062600239899</v>
      </c>
      <c r="AZ22">
        <v>93.083062600239799</v>
      </c>
      <c r="BA22">
        <v>23.335284790027199</v>
      </c>
      <c r="BB22">
        <v>23.335284790027298</v>
      </c>
      <c r="BC22">
        <v>0</v>
      </c>
      <c r="BD22">
        <v>103409.62675153201</v>
      </c>
      <c r="BE22">
        <v>0</v>
      </c>
      <c r="BF22">
        <v>408791.90503850899</v>
      </c>
    </row>
    <row r="23" spans="1:58" x14ac:dyDescent="0.25">
      <c r="A23">
        <v>21</v>
      </c>
      <c r="B23" t="s">
        <v>108</v>
      </c>
      <c r="C23" t="b">
        <v>1</v>
      </c>
      <c r="D23">
        <v>110</v>
      </c>
      <c r="E23" t="s">
        <v>41</v>
      </c>
      <c r="F23" t="s">
        <v>63</v>
      </c>
      <c r="G23" t="b">
        <v>1</v>
      </c>
      <c r="H23" t="s">
        <v>109</v>
      </c>
      <c r="I23" t="s">
        <v>105</v>
      </c>
      <c r="J23" t="s">
        <v>105</v>
      </c>
      <c r="K23" t="s">
        <v>115</v>
      </c>
      <c r="L23" t="s">
        <v>106</v>
      </c>
      <c r="M23" t="s">
        <v>116</v>
      </c>
      <c r="N23">
        <v>20</v>
      </c>
      <c r="O23">
        <v>0.06</v>
      </c>
      <c r="P23">
        <v>21</v>
      </c>
      <c r="Q23" t="s">
        <v>66</v>
      </c>
      <c r="R23" t="s">
        <v>63</v>
      </c>
      <c r="S23">
        <v>72</v>
      </c>
      <c r="T23" t="s">
        <v>41</v>
      </c>
      <c r="U23">
        <v>18000</v>
      </c>
      <c r="V23">
        <v>4195.4202784481704</v>
      </c>
      <c r="W23">
        <v>12142.6467239348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21.5438555644389</v>
      </c>
      <c r="AF23">
        <v>0</v>
      </c>
      <c r="AG23">
        <v>0</v>
      </c>
      <c r="AH23">
        <v>0</v>
      </c>
      <c r="AI23">
        <v>0</v>
      </c>
      <c r="AJ23">
        <v>19821.479546847899</v>
      </c>
      <c r="AK23">
        <v>65345.690119097701</v>
      </c>
      <c r="AL23">
        <v>-1156985.13873874</v>
      </c>
      <c r="AM23" s="2">
        <f t="shared" si="0"/>
        <v>-218203.77755018999</v>
      </c>
      <c r="AN23" s="3">
        <f t="shared" si="1"/>
        <v>-3030.6080215304164</v>
      </c>
      <c r="AQ23">
        <v>0</v>
      </c>
      <c r="AR23">
        <v>99683.757121480696</v>
      </c>
      <c r="AS23">
        <v>-99683.757121480696</v>
      </c>
      <c r="AT23">
        <v>30697.024486449998</v>
      </c>
      <c r="AU23">
        <v>289182.98723784601</v>
      </c>
      <c r="AV23">
        <v>36.768326484584797</v>
      </c>
      <c r="AW23">
        <v>34917.987663848799</v>
      </c>
      <c r="AX23">
        <v>65345.690119097701</v>
      </c>
      <c r="AY23">
        <v>79.576972128079106</v>
      </c>
      <c r="AZ23">
        <v>79.576972128079404</v>
      </c>
      <c r="BA23">
        <v>29.259120918599201</v>
      </c>
      <c r="BB23">
        <v>29.259120918599301</v>
      </c>
      <c r="BC23">
        <v>0</v>
      </c>
      <c r="BD23">
        <v>99683.757121480696</v>
      </c>
      <c r="BE23">
        <v>0</v>
      </c>
      <c r="BF23">
        <v>408791.90503850899</v>
      </c>
    </row>
    <row r="24" spans="1:58" x14ac:dyDescent="0.25">
      <c r="A24">
        <v>22</v>
      </c>
      <c r="B24" t="s">
        <v>108</v>
      </c>
      <c r="C24" t="b">
        <v>1</v>
      </c>
      <c r="D24">
        <v>110</v>
      </c>
      <c r="E24" t="s">
        <v>41</v>
      </c>
      <c r="F24" t="s">
        <v>63</v>
      </c>
      <c r="G24" t="b">
        <v>1</v>
      </c>
      <c r="H24" t="s">
        <v>110</v>
      </c>
      <c r="I24" t="s">
        <v>105</v>
      </c>
      <c r="J24" t="s">
        <v>105</v>
      </c>
      <c r="K24" t="s">
        <v>115</v>
      </c>
      <c r="L24" t="s">
        <v>106</v>
      </c>
      <c r="M24" t="s">
        <v>116</v>
      </c>
      <c r="N24">
        <v>20</v>
      </c>
      <c r="O24">
        <v>0.06</v>
      </c>
      <c r="P24">
        <v>22</v>
      </c>
      <c r="Q24" t="s">
        <v>67</v>
      </c>
      <c r="R24" t="s">
        <v>63</v>
      </c>
      <c r="S24">
        <v>72</v>
      </c>
      <c r="T24" t="s">
        <v>41</v>
      </c>
      <c r="U24">
        <v>18000</v>
      </c>
      <c r="V24">
        <v>4195.4202784481704</v>
      </c>
      <c r="W24">
        <v>15178.3084049185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21.5438555644389</v>
      </c>
      <c r="AF24">
        <v>0</v>
      </c>
      <c r="AG24">
        <v>0</v>
      </c>
      <c r="AH24">
        <v>0</v>
      </c>
      <c r="AI24">
        <v>0</v>
      </c>
      <c r="AJ24">
        <v>19821.479546847899</v>
      </c>
      <c r="AK24">
        <v>65345.690119097701</v>
      </c>
      <c r="AL24">
        <v>-1192218.7169319999</v>
      </c>
      <c r="AM24" s="2">
        <f t="shared" si="0"/>
        <v>-182970.1993569301</v>
      </c>
      <c r="AN24" s="3">
        <f t="shared" si="1"/>
        <v>-2541.2527688462515</v>
      </c>
      <c r="AQ24">
        <v>0</v>
      </c>
      <c r="AR24">
        <v>102719.418802464</v>
      </c>
      <c r="AS24">
        <v>-102719.418802464</v>
      </c>
      <c r="AT24">
        <v>30697.024486449998</v>
      </c>
      <c r="AU24">
        <v>289182.98723784601</v>
      </c>
      <c r="AV24">
        <v>36.768326484584797</v>
      </c>
      <c r="AW24">
        <v>34917.987663848799</v>
      </c>
      <c r="AX24">
        <v>65345.690119097701</v>
      </c>
      <c r="AY24">
        <v>79.576972128079106</v>
      </c>
      <c r="AZ24">
        <v>79.576972128079404</v>
      </c>
      <c r="BA24">
        <v>29.259120918599201</v>
      </c>
      <c r="BB24">
        <v>29.259120918599301</v>
      </c>
      <c r="BC24">
        <v>0</v>
      </c>
      <c r="BD24">
        <v>102719.418802464</v>
      </c>
      <c r="BE24">
        <v>0</v>
      </c>
      <c r="BF24">
        <v>408791.90503850899</v>
      </c>
    </row>
    <row r="25" spans="1:58" x14ac:dyDescent="0.25">
      <c r="A25">
        <v>23</v>
      </c>
      <c r="B25" t="s">
        <v>108</v>
      </c>
      <c r="C25" t="b">
        <v>1</v>
      </c>
      <c r="D25">
        <v>110</v>
      </c>
      <c r="E25" t="s">
        <v>41</v>
      </c>
      <c r="F25" t="s">
        <v>63</v>
      </c>
      <c r="G25" t="b">
        <v>1</v>
      </c>
      <c r="H25" t="s">
        <v>111</v>
      </c>
      <c r="I25" t="s">
        <v>105</v>
      </c>
      <c r="J25" t="s">
        <v>105</v>
      </c>
      <c r="K25" t="s">
        <v>115</v>
      </c>
      <c r="L25" t="s">
        <v>106</v>
      </c>
      <c r="M25" t="s">
        <v>116</v>
      </c>
      <c r="N25">
        <v>20</v>
      </c>
      <c r="O25">
        <v>0.06</v>
      </c>
      <c r="P25">
        <v>23</v>
      </c>
      <c r="Q25" t="s">
        <v>68</v>
      </c>
      <c r="R25" t="s">
        <v>63</v>
      </c>
      <c r="S25">
        <v>72</v>
      </c>
      <c r="T25" t="s">
        <v>41</v>
      </c>
      <c r="U25">
        <v>18000</v>
      </c>
      <c r="V25">
        <v>4195.4202784481704</v>
      </c>
      <c r="W25">
        <v>18213.970085902201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21.5438555644389</v>
      </c>
      <c r="AF25">
        <v>0</v>
      </c>
      <c r="AG25">
        <v>0</v>
      </c>
      <c r="AH25">
        <v>0</v>
      </c>
      <c r="AI25">
        <v>0</v>
      </c>
      <c r="AJ25">
        <v>19821.479546847899</v>
      </c>
      <c r="AK25">
        <v>65345.690119097701</v>
      </c>
      <c r="AL25">
        <v>-1227452.29512525</v>
      </c>
      <c r="AM25" s="2">
        <f t="shared" si="0"/>
        <v>-147736.62116367999</v>
      </c>
      <c r="AN25" s="4">
        <f t="shared" si="1"/>
        <v>-2051.897516162222</v>
      </c>
      <c r="AO25" t="s">
        <v>123</v>
      </c>
      <c r="AQ25">
        <v>0</v>
      </c>
      <c r="AR25">
        <v>105755.08048344799</v>
      </c>
      <c r="AS25">
        <v>-105755.08048344799</v>
      </c>
      <c r="AT25">
        <v>30697.024486449998</v>
      </c>
      <c r="AU25">
        <v>289182.98723784601</v>
      </c>
      <c r="AV25">
        <v>36.768326484584797</v>
      </c>
      <c r="AW25">
        <v>34917.987663848799</v>
      </c>
      <c r="AX25">
        <v>65345.690119097701</v>
      </c>
      <c r="AY25">
        <v>79.576972128079106</v>
      </c>
      <c r="AZ25">
        <v>79.576972128079404</v>
      </c>
      <c r="BA25">
        <v>29.259120918599201</v>
      </c>
      <c r="BB25">
        <v>29.259120918599301</v>
      </c>
      <c r="BC25">
        <v>0</v>
      </c>
      <c r="BD25">
        <v>105755.08048344799</v>
      </c>
      <c r="BE25">
        <v>0</v>
      </c>
      <c r="BF25">
        <v>408791.90503850899</v>
      </c>
    </row>
    <row r="26" spans="1:58" x14ac:dyDescent="0.25">
      <c r="A26">
        <v>24</v>
      </c>
      <c r="B26" t="s">
        <v>108</v>
      </c>
      <c r="C26" t="b">
        <v>1</v>
      </c>
      <c r="D26">
        <v>145</v>
      </c>
      <c r="E26" t="s">
        <v>41</v>
      </c>
      <c r="F26" t="s">
        <v>63</v>
      </c>
      <c r="G26" t="b">
        <v>1</v>
      </c>
      <c r="H26" t="s">
        <v>109</v>
      </c>
      <c r="I26" t="s">
        <v>105</v>
      </c>
      <c r="J26" t="s">
        <v>105</v>
      </c>
      <c r="K26" t="s">
        <v>115</v>
      </c>
      <c r="L26" t="s">
        <v>106</v>
      </c>
      <c r="M26" t="s">
        <v>116</v>
      </c>
      <c r="N26">
        <v>20</v>
      </c>
      <c r="O26">
        <v>0.06</v>
      </c>
      <c r="P26">
        <v>24</v>
      </c>
      <c r="Q26" t="s">
        <v>69</v>
      </c>
      <c r="R26" t="s">
        <v>63</v>
      </c>
      <c r="S26">
        <v>72</v>
      </c>
      <c r="T26" t="s">
        <v>41</v>
      </c>
      <c r="U26">
        <v>18000</v>
      </c>
      <c r="V26">
        <v>4195.4202784481704</v>
      </c>
      <c r="W26">
        <v>16006.2161360959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21.5438555644389</v>
      </c>
      <c r="AF26">
        <v>0</v>
      </c>
      <c r="AG26">
        <v>0</v>
      </c>
      <c r="AH26">
        <v>0</v>
      </c>
      <c r="AI26">
        <v>0</v>
      </c>
      <c r="AJ26">
        <v>19821.479546847899</v>
      </c>
      <c r="AK26">
        <v>63237.086088060998</v>
      </c>
      <c r="AL26">
        <v>-1177354.2432307401</v>
      </c>
      <c r="AM26" s="2">
        <f t="shared" si="0"/>
        <v>-197834.67305818992</v>
      </c>
      <c r="AN26" s="3">
        <f t="shared" si="1"/>
        <v>-2747.7037924748602</v>
      </c>
      <c r="AQ26">
        <v>0</v>
      </c>
      <c r="AR26">
        <v>101438.722502605</v>
      </c>
      <c r="AS26">
        <v>-101438.722502605</v>
      </c>
      <c r="AT26">
        <v>63855.067424182998</v>
      </c>
      <c r="AU26">
        <v>274516.412175134</v>
      </c>
      <c r="AV26">
        <v>48.467339456952402</v>
      </c>
      <c r="AW26">
        <v>34476.911849161501</v>
      </c>
      <c r="AX26">
        <v>63237.086088060998</v>
      </c>
      <c r="AY26">
        <v>67.771217458070893</v>
      </c>
      <c r="AZ26">
        <v>67.771217458070595</v>
      </c>
      <c r="BA26">
        <v>32.846906019512602</v>
      </c>
      <c r="BB26">
        <v>32.846906019512701</v>
      </c>
      <c r="BC26">
        <v>0</v>
      </c>
      <c r="BD26">
        <v>101438.722502605</v>
      </c>
      <c r="BE26">
        <v>0</v>
      </c>
      <c r="BF26">
        <v>408791.90503850899</v>
      </c>
    </row>
    <row r="27" spans="1:58" x14ac:dyDescent="0.25">
      <c r="A27">
        <v>25</v>
      </c>
      <c r="B27" t="s">
        <v>108</v>
      </c>
      <c r="C27" t="b">
        <v>1</v>
      </c>
      <c r="D27">
        <v>145</v>
      </c>
      <c r="E27" t="s">
        <v>41</v>
      </c>
      <c r="F27" t="s">
        <v>63</v>
      </c>
      <c r="G27" t="b">
        <v>1</v>
      </c>
      <c r="H27" t="s">
        <v>110</v>
      </c>
      <c r="I27" t="s">
        <v>105</v>
      </c>
      <c r="J27" t="s">
        <v>105</v>
      </c>
      <c r="K27" t="s">
        <v>115</v>
      </c>
      <c r="L27" t="s">
        <v>106</v>
      </c>
      <c r="M27" t="s">
        <v>116</v>
      </c>
      <c r="N27">
        <v>20</v>
      </c>
      <c r="O27">
        <v>0.06</v>
      </c>
      <c r="P27">
        <v>25</v>
      </c>
      <c r="Q27" t="s">
        <v>70</v>
      </c>
      <c r="R27" t="s">
        <v>63</v>
      </c>
      <c r="S27">
        <v>72</v>
      </c>
      <c r="T27" t="s">
        <v>41</v>
      </c>
      <c r="U27">
        <v>18000</v>
      </c>
      <c r="V27">
        <v>4195.4202784481704</v>
      </c>
      <c r="W27">
        <v>20007.7701701199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21.5438555644389</v>
      </c>
      <c r="AF27">
        <v>0</v>
      </c>
      <c r="AG27">
        <v>0</v>
      </c>
      <c r="AH27">
        <v>0</v>
      </c>
      <c r="AI27">
        <v>0</v>
      </c>
      <c r="AJ27">
        <v>19821.479546847899</v>
      </c>
      <c r="AK27">
        <v>63237.086088060998</v>
      </c>
      <c r="AL27">
        <v>-1223798.5053945701</v>
      </c>
      <c r="AM27" s="2">
        <f t="shared" si="0"/>
        <v>-151390.41089435993</v>
      </c>
      <c r="AN27" s="3">
        <f t="shared" si="1"/>
        <v>-2102.644595754999</v>
      </c>
      <c r="AQ27">
        <v>0</v>
      </c>
      <c r="AR27">
        <v>105440.276536629</v>
      </c>
      <c r="AS27">
        <v>-105440.276536629</v>
      </c>
      <c r="AT27">
        <v>63855.067424182998</v>
      </c>
      <c r="AU27">
        <v>274516.412175134</v>
      </c>
      <c r="AV27">
        <v>48.467339456952402</v>
      </c>
      <c r="AW27">
        <v>34476.911849161501</v>
      </c>
      <c r="AX27">
        <v>63237.086088060998</v>
      </c>
      <c r="AY27">
        <v>67.771217458070893</v>
      </c>
      <c r="AZ27">
        <v>67.771217458070595</v>
      </c>
      <c r="BA27">
        <v>32.846906019512602</v>
      </c>
      <c r="BB27">
        <v>32.846906019512701</v>
      </c>
      <c r="BC27">
        <v>0</v>
      </c>
      <c r="BD27">
        <v>105440.276536629</v>
      </c>
      <c r="BE27">
        <v>0</v>
      </c>
      <c r="BF27">
        <v>408791.90503850899</v>
      </c>
    </row>
    <row r="28" spans="1:58" x14ac:dyDescent="0.25">
      <c r="A28">
        <v>26</v>
      </c>
      <c r="B28" t="s">
        <v>108</v>
      </c>
      <c r="C28" t="b">
        <v>1</v>
      </c>
      <c r="D28">
        <v>145</v>
      </c>
      <c r="E28" t="s">
        <v>41</v>
      </c>
      <c r="F28" t="s">
        <v>63</v>
      </c>
      <c r="G28" t="b">
        <v>1</v>
      </c>
      <c r="H28" t="s">
        <v>111</v>
      </c>
      <c r="I28" t="s">
        <v>105</v>
      </c>
      <c r="J28" t="s">
        <v>105</v>
      </c>
      <c r="K28" t="s">
        <v>115</v>
      </c>
      <c r="L28" t="s">
        <v>106</v>
      </c>
      <c r="M28" t="s">
        <v>116</v>
      </c>
      <c r="N28">
        <v>20</v>
      </c>
      <c r="O28">
        <v>0.06</v>
      </c>
      <c r="P28">
        <v>26</v>
      </c>
      <c r="Q28" t="s">
        <v>71</v>
      </c>
      <c r="R28" t="s">
        <v>63</v>
      </c>
      <c r="S28">
        <v>72</v>
      </c>
      <c r="T28" t="s">
        <v>41</v>
      </c>
      <c r="U28">
        <v>18000</v>
      </c>
      <c r="V28">
        <v>4195.4202784481704</v>
      </c>
      <c r="W28">
        <v>24009.324204143901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21.5438555644389</v>
      </c>
      <c r="AF28">
        <v>0</v>
      </c>
      <c r="AG28">
        <v>0</v>
      </c>
      <c r="AH28">
        <v>0</v>
      </c>
      <c r="AI28">
        <v>0</v>
      </c>
      <c r="AJ28">
        <v>19821.479546847899</v>
      </c>
      <c r="AK28">
        <v>63237.086088060998</v>
      </c>
      <c r="AL28">
        <v>-1270242.7675584001</v>
      </c>
      <c r="AM28" s="2">
        <f t="shared" si="0"/>
        <v>-104946.14873052994</v>
      </c>
      <c r="AN28" s="4">
        <f t="shared" si="1"/>
        <v>-1457.5853990351379</v>
      </c>
      <c r="AO28" t="s">
        <v>123</v>
      </c>
      <c r="AQ28">
        <v>0</v>
      </c>
      <c r="AR28">
        <v>109441.83057065299</v>
      </c>
      <c r="AS28">
        <v>-109441.83057065299</v>
      </c>
      <c r="AT28">
        <v>63855.067424182998</v>
      </c>
      <c r="AU28">
        <v>274516.412175134</v>
      </c>
      <c r="AV28">
        <v>48.467339456952402</v>
      </c>
      <c r="AW28">
        <v>34476.911849161501</v>
      </c>
      <c r="AX28">
        <v>63237.086088060998</v>
      </c>
      <c r="AY28">
        <v>67.771217458070893</v>
      </c>
      <c r="AZ28">
        <v>67.771217458070595</v>
      </c>
      <c r="BA28">
        <v>32.846906019512602</v>
      </c>
      <c r="BB28">
        <v>32.846906019512701</v>
      </c>
      <c r="BC28">
        <v>0</v>
      </c>
      <c r="BD28">
        <v>109441.83057065299</v>
      </c>
      <c r="BE28">
        <v>0</v>
      </c>
      <c r="BF28">
        <v>408791.90503850899</v>
      </c>
    </row>
    <row r="29" spans="1:58" x14ac:dyDescent="0.25">
      <c r="A29">
        <v>27</v>
      </c>
      <c r="B29" t="s">
        <v>108</v>
      </c>
      <c r="C29" t="b">
        <v>0</v>
      </c>
      <c r="D29">
        <v>75</v>
      </c>
      <c r="E29" t="s">
        <v>41</v>
      </c>
      <c r="F29" t="s">
        <v>61</v>
      </c>
      <c r="G29" t="b">
        <v>0</v>
      </c>
      <c r="I29" t="s">
        <v>105</v>
      </c>
      <c r="J29" t="s">
        <v>105</v>
      </c>
      <c r="K29" t="s">
        <v>115</v>
      </c>
      <c r="L29" t="s">
        <v>106</v>
      </c>
      <c r="M29" t="s">
        <v>117</v>
      </c>
      <c r="N29">
        <v>20</v>
      </c>
      <c r="O29">
        <v>0.06</v>
      </c>
      <c r="P29">
        <v>27</v>
      </c>
      <c r="Q29" t="s">
        <v>72</v>
      </c>
      <c r="R29" t="s">
        <v>61</v>
      </c>
      <c r="S29">
        <v>72</v>
      </c>
      <c r="T29" t="s">
        <v>41</v>
      </c>
      <c r="U29">
        <v>18000</v>
      </c>
      <c r="V29">
        <v>2647.9291921353201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21.5438555644389</v>
      </c>
      <c r="AF29">
        <v>0</v>
      </c>
      <c r="AG29">
        <v>0</v>
      </c>
      <c r="AH29">
        <v>0</v>
      </c>
      <c r="AI29">
        <v>0</v>
      </c>
      <c r="AJ29">
        <v>19821.479546847899</v>
      </c>
      <c r="AK29">
        <v>82450.807390798596</v>
      </c>
      <c r="AL29">
        <v>-1196621.2901047501</v>
      </c>
      <c r="AM29" s="2">
        <f t="shared" si="0"/>
        <v>-178567.62618417991</v>
      </c>
      <c r="AN29" s="3">
        <f t="shared" si="1"/>
        <v>-2480.1059192247212</v>
      </c>
      <c r="AQ29">
        <v>0</v>
      </c>
      <c r="AR29">
        <v>103098.73658293299</v>
      </c>
      <c r="AS29">
        <v>-103098.73658293299</v>
      </c>
      <c r="AT29">
        <v>0</v>
      </c>
      <c r="AU29">
        <v>408791.90503850899</v>
      </c>
      <c r="AV29">
        <v>0</v>
      </c>
      <c r="AW29">
        <v>38480.532828077899</v>
      </c>
      <c r="AX29">
        <v>82450.807390798596</v>
      </c>
      <c r="AY29">
        <v>100</v>
      </c>
      <c r="AZ29">
        <v>100</v>
      </c>
      <c r="BA29">
        <v>0</v>
      </c>
      <c r="BB29">
        <v>0</v>
      </c>
      <c r="BC29">
        <v>0</v>
      </c>
      <c r="BD29">
        <v>103098.73658293299</v>
      </c>
      <c r="BE29">
        <v>0</v>
      </c>
      <c r="BF29">
        <v>408791.90503850899</v>
      </c>
    </row>
    <row r="30" spans="1:58" x14ac:dyDescent="0.25">
      <c r="A30">
        <v>28</v>
      </c>
      <c r="B30" t="s">
        <v>108</v>
      </c>
      <c r="C30" t="b">
        <v>1</v>
      </c>
      <c r="D30">
        <v>75</v>
      </c>
      <c r="E30" t="s">
        <v>41</v>
      </c>
      <c r="F30" t="s">
        <v>63</v>
      </c>
      <c r="G30" t="b">
        <v>1</v>
      </c>
      <c r="H30" t="s">
        <v>109</v>
      </c>
      <c r="I30" t="s">
        <v>105</v>
      </c>
      <c r="J30" t="s">
        <v>105</v>
      </c>
      <c r="K30" t="s">
        <v>115</v>
      </c>
      <c r="L30" t="s">
        <v>106</v>
      </c>
      <c r="M30" t="s">
        <v>117</v>
      </c>
      <c r="N30">
        <v>20</v>
      </c>
      <c r="O30">
        <v>0.06</v>
      </c>
      <c r="P30">
        <v>28</v>
      </c>
      <c r="Q30" t="s">
        <v>73</v>
      </c>
      <c r="R30" t="s">
        <v>63</v>
      </c>
      <c r="S30">
        <v>72</v>
      </c>
      <c r="T30" t="s">
        <v>41</v>
      </c>
      <c r="U30">
        <v>18000</v>
      </c>
      <c r="V30">
        <v>2647.9291921353201</v>
      </c>
      <c r="W30">
        <v>8279.0773117737608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21.5438555644389</v>
      </c>
      <c r="AF30">
        <v>0</v>
      </c>
      <c r="AG30">
        <v>0</v>
      </c>
      <c r="AH30">
        <v>0</v>
      </c>
      <c r="AI30">
        <v>0</v>
      </c>
      <c r="AJ30">
        <v>19821.479546847899</v>
      </c>
      <c r="AK30">
        <v>68795.590505423403</v>
      </c>
      <c r="AL30">
        <v>-1134222.8234933701</v>
      </c>
      <c r="AM30" s="2">
        <f t="shared" si="0"/>
        <v>-240966.0927955599</v>
      </c>
      <c r="AN30" s="3">
        <f t="shared" si="1"/>
        <v>-3346.7512888272208</v>
      </c>
      <c r="AQ30">
        <v>0</v>
      </c>
      <c r="AR30">
        <v>97722.597009332501</v>
      </c>
      <c r="AS30">
        <v>-97722.597009332501</v>
      </c>
      <c r="AT30">
        <v>7088.5690473539998</v>
      </c>
      <c r="AU30">
        <v>313399.149799195</v>
      </c>
      <c r="AV30">
        <v>25.069313512216802</v>
      </c>
      <c r="AW30">
        <v>35632.698031950902</v>
      </c>
      <c r="AX30">
        <v>68795.590505423403</v>
      </c>
      <c r="AY30">
        <v>93.083062600239899</v>
      </c>
      <c r="AZ30">
        <v>93.083062600239799</v>
      </c>
      <c r="BA30">
        <v>23.335284790027199</v>
      </c>
      <c r="BB30">
        <v>23.335284790027298</v>
      </c>
      <c r="BC30">
        <v>0</v>
      </c>
      <c r="BD30">
        <v>97722.597009332501</v>
      </c>
      <c r="BE30">
        <v>0</v>
      </c>
      <c r="BF30">
        <v>408791.90503850899</v>
      </c>
    </row>
    <row r="31" spans="1:58" x14ac:dyDescent="0.25">
      <c r="A31">
        <v>29</v>
      </c>
      <c r="B31" t="s">
        <v>108</v>
      </c>
      <c r="C31" t="b">
        <v>1</v>
      </c>
      <c r="D31">
        <v>75</v>
      </c>
      <c r="E31" t="s">
        <v>41</v>
      </c>
      <c r="F31" t="s">
        <v>63</v>
      </c>
      <c r="G31" t="b">
        <v>1</v>
      </c>
      <c r="H31" t="s">
        <v>110</v>
      </c>
      <c r="I31" t="s">
        <v>105</v>
      </c>
      <c r="J31" t="s">
        <v>105</v>
      </c>
      <c r="K31" t="s">
        <v>115</v>
      </c>
      <c r="L31" t="s">
        <v>106</v>
      </c>
      <c r="M31" t="s">
        <v>117</v>
      </c>
      <c r="N31">
        <v>20</v>
      </c>
      <c r="O31">
        <v>0.06</v>
      </c>
      <c r="P31">
        <v>29</v>
      </c>
      <c r="Q31" t="s">
        <v>74</v>
      </c>
      <c r="R31" t="s">
        <v>63</v>
      </c>
      <c r="S31">
        <v>72</v>
      </c>
      <c r="T31" t="s">
        <v>41</v>
      </c>
      <c r="U31">
        <v>18000</v>
      </c>
      <c r="V31">
        <v>2647.9291921353201</v>
      </c>
      <c r="W31">
        <v>10348.8466397172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21.5438555644389</v>
      </c>
      <c r="AF31">
        <v>0</v>
      </c>
      <c r="AG31">
        <v>0</v>
      </c>
      <c r="AH31">
        <v>0</v>
      </c>
      <c r="AI31">
        <v>0</v>
      </c>
      <c r="AJ31">
        <v>19821.479546847899</v>
      </c>
      <c r="AK31">
        <v>68795.590505423403</v>
      </c>
      <c r="AL31">
        <v>-1158245.7177160401</v>
      </c>
      <c r="AM31" s="2">
        <f t="shared" si="0"/>
        <v>-216943.1985728899</v>
      </c>
      <c r="AN31" s="3">
        <f t="shared" si="1"/>
        <v>-3013.0999801790263</v>
      </c>
      <c r="AQ31">
        <v>0</v>
      </c>
      <c r="AR31">
        <v>99792.366337275904</v>
      </c>
      <c r="AS31">
        <v>-99792.366337275904</v>
      </c>
      <c r="AT31">
        <v>7088.5690473539998</v>
      </c>
      <c r="AU31">
        <v>313399.149799195</v>
      </c>
      <c r="AV31">
        <v>25.069313512216802</v>
      </c>
      <c r="AW31">
        <v>35632.698031950902</v>
      </c>
      <c r="AX31">
        <v>68795.590505423403</v>
      </c>
      <c r="AY31">
        <v>93.083062600239899</v>
      </c>
      <c r="AZ31">
        <v>93.083062600239799</v>
      </c>
      <c r="BA31">
        <v>23.335284790027199</v>
      </c>
      <c r="BB31">
        <v>23.335284790027298</v>
      </c>
      <c r="BC31">
        <v>0</v>
      </c>
      <c r="BD31">
        <v>99792.366337275904</v>
      </c>
      <c r="BE31">
        <v>0</v>
      </c>
      <c r="BF31">
        <v>408791.90503850899</v>
      </c>
    </row>
    <row r="32" spans="1:58" x14ac:dyDescent="0.25">
      <c r="A32">
        <v>30</v>
      </c>
      <c r="B32" t="s">
        <v>108</v>
      </c>
      <c r="C32" t="b">
        <v>1</v>
      </c>
      <c r="D32">
        <v>75</v>
      </c>
      <c r="E32" t="s">
        <v>41</v>
      </c>
      <c r="F32" t="s">
        <v>63</v>
      </c>
      <c r="G32" t="b">
        <v>1</v>
      </c>
      <c r="H32" t="s">
        <v>111</v>
      </c>
      <c r="I32" t="s">
        <v>105</v>
      </c>
      <c r="J32" t="s">
        <v>105</v>
      </c>
      <c r="K32" t="s">
        <v>115</v>
      </c>
      <c r="L32" t="s">
        <v>106</v>
      </c>
      <c r="M32" t="s">
        <v>117</v>
      </c>
      <c r="N32">
        <v>20</v>
      </c>
      <c r="O32">
        <v>0.06</v>
      </c>
      <c r="P32">
        <v>30</v>
      </c>
      <c r="Q32" t="s">
        <v>75</v>
      </c>
      <c r="R32" t="s">
        <v>63</v>
      </c>
      <c r="S32">
        <v>72</v>
      </c>
      <c r="T32" t="s">
        <v>41</v>
      </c>
      <c r="U32">
        <v>18000</v>
      </c>
      <c r="V32">
        <v>2647.9291921353201</v>
      </c>
      <c r="W32">
        <v>12418.6159676606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21.5438555644389</v>
      </c>
      <c r="AF32">
        <v>0</v>
      </c>
      <c r="AG32">
        <v>0</v>
      </c>
      <c r="AH32">
        <v>0</v>
      </c>
      <c r="AI32">
        <v>0</v>
      </c>
      <c r="AJ32">
        <v>19821.479546847899</v>
      </c>
      <c r="AK32">
        <v>68795.590505423403</v>
      </c>
      <c r="AL32">
        <v>-1182268.6119387101</v>
      </c>
      <c r="AM32" s="2">
        <f t="shared" si="0"/>
        <v>-192920.3043502199</v>
      </c>
      <c r="AN32" s="3">
        <f t="shared" si="1"/>
        <v>-2679.4486715308321</v>
      </c>
      <c r="AQ32">
        <v>0</v>
      </c>
      <c r="AR32">
        <v>101862.135665219</v>
      </c>
      <c r="AS32">
        <v>-101862.135665219</v>
      </c>
      <c r="AT32">
        <v>7088.5690473539998</v>
      </c>
      <c r="AU32">
        <v>313399.149799195</v>
      </c>
      <c r="AV32">
        <v>25.069313512216802</v>
      </c>
      <c r="AW32">
        <v>35632.698031950902</v>
      </c>
      <c r="AX32">
        <v>68795.590505423403</v>
      </c>
      <c r="AY32">
        <v>93.083062600239899</v>
      </c>
      <c r="AZ32">
        <v>93.083062600239799</v>
      </c>
      <c r="BA32">
        <v>23.335284790027199</v>
      </c>
      <c r="BB32">
        <v>23.335284790027298</v>
      </c>
      <c r="BC32">
        <v>0</v>
      </c>
      <c r="BD32">
        <v>101862.135665219</v>
      </c>
      <c r="BE32">
        <v>0</v>
      </c>
      <c r="BF32">
        <v>408791.90503850899</v>
      </c>
    </row>
    <row r="33" spans="1:58" x14ac:dyDescent="0.25">
      <c r="A33">
        <v>31</v>
      </c>
      <c r="B33" t="s">
        <v>108</v>
      </c>
      <c r="C33" t="b">
        <v>1</v>
      </c>
      <c r="D33">
        <v>110</v>
      </c>
      <c r="E33" t="s">
        <v>41</v>
      </c>
      <c r="F33" t="s">
        <v>63</v>
      </c>
      <c r="G33" t="b">
        <v>1</v>
      </c>
      <c r="H33" t="s">
        <v>109</v>
      </c>
      <c r="I33" t="s">
        <v>105</v>
      </c>
      <c r="J33" t="s">
        <v>105</v>
      </c>
      <c r="K33" t="s">
        <v>115</v>
      </c>
      <c r="L33" t="s">
        <v>106</v>
      </c>
      <c r="M33" t="s">
        <v>117</v>
      </c>
      <c r="N33">
        <v>20</v>
      </c>
      <c r="O33">
        <v>0.06</v>
      </c>
      <c r="P33">
        <v>31</v>
      </c>
      <c r="Q33" t="s">
        <v>76</v>
      </c>
      <c r="R33" t="s">
        <v>63</v>
      </c>
      <c r="S33">
        <v>72</v>
      </c>
      <c r="T33" t="s">
        <v>41</v>
      </c>
      <c r="U33">
        <v>18000</v>
      </c>
      <c r="V33">
        <v>2647.9291921353201</v>
      </c>
      <c r="W33">
        <v>12142.6467239348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21.5438555644389</v>
      </c>
      <c r="AF33">
        <v>0</v>
      </c>
      <c r="AG33">
        <v>0</v>
      </c>
      <c r="AH33">
        <v>0</v>
      </c>
      <c r="AI33">
        <v>0</v>
      </c>
      <c r="AJ33">
        <v>19821.479546847899</v>
      </c>
      <c r="AK33">
        <v>65345.690119097701</v>
      </c>
      <c r="AL33">
        <v>-1139024.0963292699</v>
      </c>
      <c r="AM33" s="2">
        <f t="shared" si="0"/>
        <v>-236164.81995966006</v>
      </c>
      <c r="AN33" s="3">
        <f t="shared" si="1"/>
        <v>-3280.0669438841674</v>
      </c>
      <c r="AQ33">
        <v>0</v>
      </c>
      <c r="AR33">
        <v>98136.266035167893</v>
      </c>
      <c r="AS33">
        <v>-98136.266035167893</v>
      </c>
      <c r="AT33">
        <v>30697.024486449998</v>
      </c>
      <c r="AU33">
        <v>289182.98723784601</v>
      </c>
      <c r="AV33">
        <v>36.768326484584797</v>
      </c>
      <c r="AW33">
        <v>34917.987663848799</v>
      </c>
      <c r="AX33">
        <v>65345.690119097701</v>
      </c>
      <c r="AY33">
        <v>79.576972128079106</v>
      </c>
      <c r="AZ33">
        <v>79.576972128079404</v>
      </c>
      <c r="BA33">
        <v>29.259120918599201</v>
      </c>
      <c r="BB33">
        <v>29.259120918599301</v>
      </c>
      <c r="BC33">
        <v>0</v>
      </c>
      <c r="BD33">
        <v>98136.266035167893</v>
      </c>
      <c r="BE33">
        <v>0</v>
      </c>
      <c r="BF33">
        <v>408791.90503850899</v>
      </c>
    </row>
    <row r="34" spans="1:58" x14ac:dyDescent="0.25">
      <c r="A34">
        <v>32</v>
      </c>
      <c r="B34" t="s">
        <v>108</v>
      </c>
      <c r="C34" t="b">
        <v>1</v>
      </c>
      <c r="D34">
        <v>110</v>
      </c>
      <c r="E34" t="s">
        <v>41</v>
      </c>
      <c r="F34" t="s">
        <v>63</v>
      </c>
      <c r="G34" t="b">
        <v>1</v>
      </c>
      <c r="H34" t="s">
        <v>110</v>
      </c>
      <c r="I34" t="s">
        <v>105</v>
      </c>
      <c r="J34" t="s">
        <v>105</v>
      </c>
      <c r="K34" t="s">
        <v>115</v>
      </c>
      <c r="L34" t="s">
        <v>106</v>
      </c>
      <c r="M34" t="s">
        <v>117</v>
      </c>
      <c r="N34">
        <v>20</v>
      </c>
      <c r="O34">
        <v>0.06</v>
      </c>
      <c r="P34">
        <v>32</v>
      </c>
      <c r="Q34" t="s">
        <v>77</v>
      </c>
      <c r="R34" t="s">
        <v>63</v>
      </c>
      <c r="S34">
        <v>72</v>
      </c>
      <c r="T34" t="s">
        <v>41</v>
      </c>
      <c r="U34">
        <v>18000</v>
      </c>
      <c r="V34">
        <v>2647.9291921353201</v>
      </c>
      <c r="W34">
        <v>15178.3084049185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21.5438555644389</v>
      </c>
      <c r="AF34">
        <v>0</v>
      </c>
      <c r="AG34">
        <v>0</v>
      </c>
      <c r="AH34">
        <v>0</v>
      </c>
      <c r="AI34">
        <v>0</v>
      </c>
      <c r="AJ34">
        <v>19821.479546847899</v>
      </c>
      <c r="AK34">
        <v>65345.690119097701</v>
      </c>
      <c r="AL34">
        <v>-1174257.67452252</v>
      </c>
      <c r="AM34" s="2">
        <f t="shared" si="0"/>
        <v>-200931.24176640995</v>
      </c>
      <c r="AN34" s="3">
        <f t="shared" si="1"/>
        <v>-2790.7116912001384</v>
      </c>
      <c r="AQ34">
        <v>0</v>
      </c>
      <c r="AR34">
        <v>101171.927716151</v>
      </c>
      <c r="AS34">
        <v>-101171.927716151</v>
      </c>
      <c r="AT34">
        <v>30697.024486449998</v>
      </c>
      <c r="AU34">
        <v>289182.98723784601</v>
      </c>
      <c r="AV34">
        <v>36.768326484584797</v>
      </c>
      <c r="AW34">
        <v>34917.987663848799</v>
      </c>
      <c r="AX34">
        <v>65345.690119097701</v>
      </c>
      <c r="AY34">
        <v>79.576972128079106</v>
      </c>
      <c r="AZ34">
        <v>79.576972128079404</v>
      </c>
      <c r="BA34">
        <v>29.259120918599201</v>
      </c>
      <c r="BB34">
        <v>29.259120918599301</v>
      </c>
      <c r="BC34">
        <v>0</v>
      </c>
      <c r="BD34">
        <v>101171.927716151</v>
      </c>
      <c r="BE34">
        <v>0</v>
      </c>
      <c r="BF34">
        <v>408791.90503850899</v>
      </c>
    </row>
    <row r="35" spans="1:58" x14ac:dyDescent="0.25">
      <c r="A35">
        <v>33</v>
      </c>
      <c r="B35" t="s">
        <v>108</v>
      </c>
      <c r="C35" t="b">
        <v>1</v>
      </c>
      <c r="D35">
        <v>110</v>
      </c>
      <c r="E35" t="s">
        <v>41</v>
      </c>
      <c r="F35" t="s">
        <v>63</v>
      </c>
      <c r="G35" t="b">
        <v>1</v>
      </c>
      <c r="H35" t="s">
        <v>111</v>
      </c>
      <c r="I35" t="s">
        <v>105</v>
      </c>
      <c r="J35" t="s">
        <v>105</v>
      </c>
      <c r="K35" t="s">
        <v>115</v>
      </c>
      <c r="L35" t="s">
        <v>106</v>
      </c>
      <c r="M35" t="s">
        <v>117</v>
      </c>
      <c r="N35">
        <v>20</v>
      </c>
      <c r="O35">
        <v>0.06</v>
      </c>
      <c r="P35">
        <v>33</v>
      </c>
      <c r="Q35" t="s">
        <v>78</v>
      </c>
      <c r="R35" t="s">
        <v>63</v>
      </c>
      <c r="S35">
        <v>72</v>
      </c>
      <c r="T35" t="s">
        <v>41</v>
      </c>
      <c r="U35">
        <v>18000</v>
      </c>
      <c r="V35">
        <v>2647.9291921353201</v>
      </c>
      <c r="W35">
        <v>18213.970085902201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21.5438555644389</v>
      </c>
      <c r="AF35">
        <v>0</v>
      </c>
      <c r="AG35">
        <v>0</v>
      </c>
      <c r="AH35">
        <v>0</v>
      </c>
      <c r="AI35">
        <v>0</v>
      </c>
      <c r="AJ35">
        <v>19821.479546847899</v>
      </c>
      <c r="AK35">
        <v>65345.690119097701</v>
      </c>
      <c r="AL35">
        <v>-1209491.2527157699</v>
      </c>
      <c r="AM35" s="2">
        <f t="shared" si="0"/>
        <v>-165697.66357316007</v>
      </c>
      <c r="AN35" s="3">
        <f t="shared" si="1"/>
        <v>-2301.3564385161121</v>
      </c>
      <c r="AQ35">
        <v>0</v>
      </c>
      <c r="AR35">
        <v>104207.589397135</v>
      </c>
      <c r="AS35">
        <v>-104207.589397135</v>
      </c>
      <c r="AT35">
        <v>30697.024486449998</v>
      </c>
      <c r="AU35">
        <v>289182.98723784601</v>
      </c>
      <c r="AV35">
        <v>36.768326484584797</v>
      </c>
      <c r="AW35">
        <v>34917.987663848799</v>
      </c>
      <c r="AX35">
        <v>65345.690119097701</v>
      </c>
      <c r="AY35">
        <v>79.576972128079106</v>
      </c>
      <c r="AZ35">
        <v>79.576972128079404</v>
      </c>
      <c r="BA35">
        <v>29.259120918599201</v>
      </c>
      <c r="BB35">
        <v>29.259120918599301</v>
      </c>
      <c r="BC35">
        <v>0</v>
      </c>
      <c r="BD35">
        <v>104207.589397135</v>
      </c>
      <c r="BE35">
        <v>0</v>
      </c>
      <c r="BF35">
        <v>408791.90503850899</v>
      </c>
    </row>
    <row r="36" spans="1:58" x14ac:dyDescent="0.25">
      <c r="A36">
        <v>34</v>
      </c>
      <c r="B36" t="s">
        <v>108</v>
      </c>
      <c r="C36" t="b">
        <v>1</v>
      </c>
      <c r="D36">
        <v>145</v>
      </c>
      <c r="E36" t="s">
        <v>41</v>
      </c>
      <c r="F36" t="s">
        <v>63</v>
      </c>
      <c r="G36" t="b">
        <v>1</v>
      </c>
      <c r="H36" t="s">
        <v>109</v>
      </c>
      <c r="I36" t="s">
        <v>105</v>
      </c>
      <c r="J36" t="s">
        <v>105</v>
      </c>
      <c r="K36" t="s">
        <v>115</v>
      </c>
      <c r="L36" t="s">
        <v>106</v>
      </c>
      <c r="M36" t="s">
        <v>117</v>
      </c>
      <c r="N36">
        <v>20</v>
      </c>
      <c r="O36">
        <v>0.06</v>
      </c>
      <c r="P36">
        <v>34</v>
      </c>
      <c r="Q36" t="s">
        <v>79</v>
      </c>
      <c r="R36" t="s">
        <v>63</v>
      </c>
      <c r="S36">
        <v>72</v>
      </c>
      <c r="T36" t="s">
        <v>41</v>
      </c>
      <c r="U36">
        <v>18000</v>
      </c>
      <c r="V36">
        <v>2647.9291921353201</v>
      </c>
      <c r="W36">
        <v>16006.2161360959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21.5438555644389</v>
      </c>
      <c r="AF36">
        <v>0</v>
      </c>
      <c r="AG36">
        <v>0</v>
      </c>
      <c r="AH36">
        <v>0</v>
      </c>
      <c r="AI36">
        <v>0</v>
      </c>
      <c r="AJ36">
        <v>19821.479546847899</v>
      </c>
      <c r="AK36">
        <v>63237.086088060998</v>
      </c>
      <c r="AL36">
        <v>-1159393.20082126</v>
      </c>
      <c r="AM36" s="2">
        <f t="shared" si="0"/>
        <v>-215795.71546767</v>
      </c>
      <c r="AN36" s="3">
        <f t="shared" si="1"/>
        <v>-2997.1627148287498</v>
      </c>
      <c r="AQ36">
        <v>0</v>
      </c>
      <c r="AR36">
        <v>99891.231416292299</v>
      </c>
      <c r="AS36">
        <v>-99891.231416292299</v>
      </c>
      <c r="AT36">
        <v>63855.067424182998</v>
      </c>
      <c r="AU36">
        <v>274516.412175134</v>
      </c>
      <c r="AV36">
        <v>48.467339456952402</v>
      </c>
      <c r="AW36">
        <v>34476.911849161501</v>
      </c>
      <c r="AX36">
        <v>63237.086088060998</v>
      </c>
      <c r="AY36">
        <v>67.771217458070893</v>
      </c>
      <c r="AZ36">
        <v>67.771217458070595</v>
      </c>
      <c r="BA36">
        <v>32.846906019512602</v>
      </c>
      <c r="BB36">
        <v>32.846906019512701</v>
      </c>
      <c r="BC36">
        <v>0</v>
      </c>
      <c r="BD36">
        <v>99891.231416292299</v>
      </c>
      <c r="BE36">
        <v>0</v>
      </c>
      <c r="BF36">
        <v>408791.90503850899</v>
      </c>
    </row>
    <row r="37" spans="1:58" x14ac:dyDescent="0.25">
      <c r="A37">
        <v>35</v>
      </c>
      <c r="B37" t="s">
        <v>108</v>
      </c>
      <c r="C37" t="b">
        <v>1</v>
      </c>
      <c r="D37">
        <v>145</v>
      </c>
      <c r="E37" t="s">
        <v>41</v>
      </c>
      <c r="F37" t="s">
        <v>63</v>
      </c>
      <c r="G37" t="b">
        <v>1</v>
      </c>
      <c r="H37" t="s">
        <v>110</v>
      </c>
      <c r="I37" t="s">
        <v>105</v>
      </c>
      <c r="J37" t="s">
        <v>105</v>
      </c>
      <c r="K37" t="s">
        <v>115</v>
      </c>
      <c r="L37" t="s">
        <v>106</v>
      </c>
      <c r="M37" t="s">
        <v>117</v>
      </c>
      <c r="N37">
        <v>20</v>
      </c>
      <c r="O37">
        <v>0.06</v>
      </c>
      <c r="P37">
        <v>35</v>
      </c>
      <c r="Q37" t="s">
        <v>80</v>
      </c>
      <c r="R37" t="s">
        <v>63</v>
      </c>
      <c r="S37">
        <v>72</v>
      </c>
      <c r="T37" t="s">
        <v>41</v>
      </c>
      <c r="U37">
        <v>18000</v>
      </c>
      <c r="V37">
        <v>2647.9291921353201</v>
      </c>
      <c r="W37">
        <v>20007.7701701199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21.5438555644389</v>
      </c>
      <c r="AF37">
        <v>0</v>
      </c>
      <c r="AG37">
        <v>0</v>
      </c>
      <c r="AH37">
        <v>0</v>
      </c>
      <c r="AI37">
        <v>0</v>
      </c>
      <c r="AJ37">
        <v>19821.479546847899</v>
      </c>
      <c r="AK37">
        <v>63237.086088060998</v>
      </c>
      <c r="AL37">
        <v>-1205837.4629851</v>
      </c>
      <c r="AM37" s="2">
        <f t="shared" si="0"/>
        <v>-169351.45330383</v>
      </c>
      <c r="AN37" s="3">
        <f t="shared" si="1"/>
        <v>-2352.10351810875</v>
      </c>
      <c r="AQ37">
        <v>0</v>
      </c>
      <c r="AR37">
        <v>103892.78545031601</v>
      </c>
      <c r="AS37">
        <v>-103892.78545031601</v>
      </c>
      <c r="AT37">
        <v>63855.067424182998</v>
      </c>
      <c r="AU37">
        <v>274516.412175134</v>
      </c>
      <c r="AV37">
        <v>48.467339456952402</v>
      </c>
      <c r="AW37">
        <v>34476.911849161501</v>
      </c>
      <c r="AX37">
        <v>63237.086088060998</v>
      </c>
      <c r="AY37">
        <v>67.771217458070893</v>
      </c>
      <c r="AZ37">
        <v>67.771217458070595</v>
      </c>
      <c r="BA37">
        <v>32.846906019512602</v>
      </c>
      <c r="BB37">
        <v>32.846906019512701</v>
      </c>
      <c r="BC37">
        <v>0</v>
      </c>
      <c r="BD37">
        <v>103892.78545031601</v>
      </c>
      <c r="BE37">
        <v>0</v>
      </c>
      <c r="BF37">
        <v>408791.90503850899</v>
      </c>
    </row>
    <row r="38" spans="1:58" x14ac:dyDescent="0.25">
      <c r="A38">
        <v>36</v>
      </c>
      <c r="B38" t="s">
        <v>108</v>
      </c>
      <c r="C38" t="b">
        <v>1</v>
      </c>
      <c r="D38">
        <v>145</v>
      </c>
      <c r="E38" t="s">
        <v>41</v>
      </c>
      <c r="F38" t="s">
        <v>63</v>
      </c>
      <c r="G38" t="b">
        <v>1</v>
      </c>
      <c r="H38" t="s">
        <v>111</v>
      </c>
      <c r="I38" t="s">
        <v>105</v>
      </c>
      <c r="J38" t="s">
        <v>105</v>
      </c>
      <c r="K38" t="s">
        <v>115</v>
      </c>
      <c r="L38" t="s">
        <v>106</v>
      </c>
      <c r="M38" t="s">
        <v>117</v>
      </c>
      <c r="N38">
        <v>20</v>
      </c>
      <c r="O38">
        <v>0.06</v>
      </c>
      <c r="P38">
        <v>36</v>
      </c>
      <c r="Q38" t="s">
        <v>81</v>
      </c>
      <c r="R38" t="s">
        <v>63</v>
      </c>
      <c r="S38">
        <v>72</v>
      </c>
      <c r="T38" t="s">
        <v>41</v>
      </c>
      <c r="U38">
        <v>18000</v>
      </c>
      <c r="V38">
        <v>2647.9291921353201</v>
      </c>
      <c r="W38">
        <v>24009.324204143901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21.5438555644389</v>
      </c>
      <c r="AF38">
        <v>0</v>
      </c>
      <c r="AG38">
        <v>0</v>
      </c>
      <c r="AH38">
        <v>0</v>
      </c>
      <c r="AI38">
        <v>0</v>
      </c>
      <c r="AJ38">
        <v>19821.479546847899</v>
      </c>
      <c r="AK38">
        <v>63237.086088060998</v>
      </c>
      <c r="AL38">
        <v>-1252281.72514893</v>
      </c>
      <c r="AM38" s="2">
        <f t="shared" si="0"/>
        <v>-122907.19114000001</v>
      </c>
      <c r="AN38" s="3">
        <f t="shared" si="1"/>
        <v>-1707.0443213888891</v>
      </c>
      <c r="AQ38">
        <v>0</v>
      </c>
      <c r="AR38">
        <v>107894.33948434</v>
      </c>
      <c r="AS38">
        <v>-107894.33948434</v>
      </c>
      <c r="AT38">
        <v>63855.067424182998</v>
      </c>
      <c r="AU38">
        <v>274516.412175134</v>
      </c>
      <c r="AV38">
        <v>48.467339456952402</v>
      </c>
      <c r="AW38">
        <v>34476.911849161501</v>
      </c>
      <c r="AX38">
        <v>63237.086088060998</v>
      </c>
      <c r="AY38">
        <v>67.771217458070893</v>
      </c>
      <c r="AZ38">
        <v>67.771217458070595</v>
      </c>
      <c r="BA38">
        <v>32.846906019512602</v>
      </c>
      <c r="BB38">
        <v>32.846906019512701</v>
      </c>
      <c r="BC38">
        <v>0</v>
      </c>
      <c r="BD38">
        <v>107894.33948434</v>
      </c>
      <c r="BE38">
        <v>0</v>
      </c>
      <c r="BF38">
        <v>408791.90503850899</v>
      </c>
    </row>
    <row r="39" spans="1:58" x14ac:dyDescent="0.25">
      <c r="A39">
        <v>37</v>
      </c>
      <c r="B39" t="s">
        <v>108</v>
      </c>
      <c r="C39" t="b">
        <v>0</v>
      </c>
      <c r="D39">
        <v>75</v>
      </c>
      <c r="E39" t="s">
        <v>41</v>
      </c>
      <c r="F39" t="s">
        <v>61</v>
      </c>
      <c r="G39" t="b">
        <v>0</v>
      </c>
      <c r="I39" t="s">
        <v>105</v>
      </c>
      <c r="J39" t="s">
        <v>105</v>
      </c>
      <c r="K39" t="s">
        <v>115</v>
      </c>
      <c r="L39" t="s">
        <v>106</v>
      </c>
      <c r="M39" t="s">
        <v>118</v>
      </c>
      <c r="N39">
        <v>20</v>
      </c>
      <c r="O39">
        <v>0.06</v>
      </c>
      <c r="P39">
        <v>37</v>
      </c>
      <c r="Q39" t="s">
        <v>82</v>
      </c>
      <c r="R39" t="s">
        <v>61</v>
      </c>
      <c r="S39">
        <v>72</v>
      </c>
      <c r="T39" t="s">
        <v>41</v>
      </c>
      <c r="U39">
        <v>18000</v>
      </c>
      <c r="V39">
        <v>6774.5720889696004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21.5438555644389</v>
      </c>
      <c r="AF39">
        <v>0</v>
      </c>
      <c r="AG39">
        <v>0</v>
      </c>
      <c r="AH39">
        <v>0</v>
      </c>
      <c r="AI39">
        <v>0</v>
      </c>
      <c r="AJ39">
        <v>19821.479546847899</v>
      </c>
      <c r="AK39">
        <v>82450.807390798596</v>
      </c>
      <c r="AL39">
        <v>-1244517.4031966799</v>
      </c>
      <c r="AM39" s="2">
        <f t="shared" si="0"/>
        <v>-130671.5130922501</v>
      </c>
      <c r="AN39" s="3">
        <f t="shared" si="1"/>
        <v>-1814.8821262812514</v>
      </c>
      <c r="AQ39">
        <v>0</v>
      </c>
      <c r="AR39">
        <v>107225.379479768</v>
      </c>
      <c r="AS39">
        <v>-107225.379479768</v>
      </c>
      <c r="AT39">
        <v>0</v>
      </c>
      <c r="AU39">
        <v>408791.90503850899</v>
      </c>
      <c r="AV39">
        <v>0</v>
      </c>
      <c r="AW39">
        <v>38480.532828077899</v>
      </c>
      <c r="AX39">
        <v>82450.807390798596</v>
      </c>
      <c r="AY39">
        <v>100</v>
      </c>
      <c r="AZ39">
        <v>100</v>
      </c>
      <c r="BA39">
        <v>0</v>
      </c>
      <c r="BB39">
        <v>0</v>
      </c>
      <c r="BC39">
        <v>0</v>
      </c>
      <c r="BD39">
        <v>107225.379479768</v>
      </c>
      <c r="BE39">
        <v>0</v>
      </c>
      <c r="BF39">
        <v>408791.90503850899</v>
      </c>
    </row>
    <row r="40" spans="1:58" x14ac:dyDescent="0.25">
      <c r="A40">
        <v>38</v>
      </c>
      <c r="B40" t="s">
        <v>108</v>
      </c>
      <c r="C40" t="b">
        <v>1</v>
      </c>
      <c r="D40">
        <v>75</v>
      </c>
      <c r="E40" t="s">
        <v>41</v>
      </c>
      <c r="F40" t="s">
        <v>63</v>
      </c>
      <c r="G40" t="b">
        <v>1</v>
      </c>
      <c r="H40" t="s">
        <v>109</v>
      </c>
      <c r="I40" t="s">
        <v>105</v>
      </c>
      <c r="J40" t="s">
        <v>105</v>
      </c>
      <c r="K40" t="s">
        <v>115</v>
      </c>
      <c r="L40" t="s">
        <v>106</v>
      </c>
      <c r="M40" t="s">
        <v>118</v>
      </c>
      <c r="N40">
        <v>20</v>
      </c>
      <c r="O40">
        <v>0.06</v>
      </c>
      <c r="P40">
        <v>38</v>
      </c>
      <c r="Q40" t="s">
        <v>83</v>
      </c>
      <c r="R40" t="s">
        <v>63</v>
      </c>
      <c r="S40">
        <v>72</v>
      </c>
      <c r="T40" t="s">
        <v>41</v>
      </c>
      <c r="U40">
        <v>18000</v>
      </c>
      <c r="V40">
        <v>6774.5720889696004</v>
      </c>
      <c r="W40">
        <v>8279.0773117737608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21.5438555644389</v>
      </c>
      <c r="AF40">
        <v>0</v>
      </c>
      <c r="AG40">
        <v>0</v>
      </c>
      <c r="AH40">
        <v>0</v>
      </c>
      <c r="AI40">
        <v>0</v>
      </c>
      <c r="AJ40">
        <v>19821.479546847899</v>
      </c>
      <c r="AK40">
        <v>68795.590505423403</v>
      </c>
      <c r="AL40">
        <v>-1182118.9365852999</v>
      </c>
      <c r="AM40" s="2">
        <f t="shared" si="0"/>
        <v>-193069.97970363009</v>
      </c>
      <c r="AN40" s="3">
        <f t="shared" si="1"/>
        <v>-2681.5274958837513</v>
      </c>
      <c r="AQ40">
        <v>0</v>
      </c>
      <c r="AR40">
        <v>101849.239906166</v>
      </c>
      <c r="AS40">
        <v>-101849.239906166</v>
      </c>
      <c r="AT40">
        <v>7088.5690473539998</v>
      </c>
      <c r="AU40">
        <v>313399.149799195</v>
      </c>
      <c r="AV40">
        <v>25.069313512216802</v>
      </c>
      <c r="AW40">
        <v>35632.698031950902</v>
      </c>
      <c r="AX40">
        <v>68795.590505423403</v>
      </c>
      <c r="AY40">
        <v>93.083062600239899</v>
      </c>
      <c r="AZ40">
        <v>93.083062600239799</v>
      </c>
      <c r="BA40">
        <v>23.335284790027199</v>
      </c>
      <c r="BB40">
        <v>23.335284790027298</v>
      </c>
      <c r="BC40">
        <v>0</v>
      </c>
      <c r="BD40">
        <v>101849.239906166</v>
      </c>
      <c r="BE40">
        <v>0</v>
      </c>
      <c r="BF40">
        <v>408791.90503850899</v>
      </c>
    </row>
    <row r="41" spans="1:58" x14ac:dyDescent="0.25">
      <c r="A41">
        <v>39</v>
      </c>
      <c r="B41" t="s">
        <v>108</v>
      </c>
      <c r="C41" t="b">
        <v>1</v>
      </c>
      <c r="D41">
        <v>75</v>
      </c>
      <c r="E41" t="s">
        <v>41</v>
      </c>
      <c r="F41" t="s">
        <v>63</v>
      </c>
      <c r="G41" t="b">
        <v>1</v>
      </c>
      <c r="H41" t="s">
        <v>110</v>
      </c>
      <c r="I41" t="s">
        <v>105</v>
      </c>
      <c r="J41" t="s">
        <v>105</v>
      </c>
      <c r="K41" t="s">
        <v>115</v>
      </c>
      <c r="L41" t="s">
        <v>106</v>
      </c>
      <c r="M41" t="s">
        <v>118</v>
      </c>
      <c r="N41">
        <v>20</v>
      </c>
      <c r="O41">
        <v>0.06</v>
      </c>
      <c r="P41">
        <v>39</v>
      </c>
      <c r="Q41" t="s">
        <v>84</v>
      </c>
      <c r="R41" t="s">
        <v>63</v>
      </c>
      <c r="S41">
        <v>72</v>
      </c>
      <c r="T41" t="s">
        <v>41</v>
      </c>
      <c r="U41">
        <v>18000</v>
      </c>
      <c r="V41">
        <v>6774.5720889696004</v>
      </c>
      <c r="W41">
        <v>10348.8466397172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21.5438555644389</v>
      </c>
      <c r="AF41">
        <v>0</v>
      </c>
      <c r="AG41">
        <v>0</v>
      </c>
      <c r="AH41">
        <v>0</v>
      </c>
      <c r="AI41">
        <v>0</v>
      </c>
      <c r="AJ41">
        <v>19821.479546847899</v>
      </c>
      <c r="AK41">
        <v>68795.590505423403</v>
      </c>
      <c r="AL41">
        <v>-1206141.8308079699</v>
      </c>
      <c r="AM41" s="2">
        <f t="shared" si="0"/>
        <v>-169047.08548096009</v>
      </c>
      <c r="AN41" s="3">
        <f t="shared" si="1"/>
        <v>-2347.8761872355567</v>
      </c>
      <c r="AQ41">
        <v>0</v>
      </c>
      <c r="AR41">
        <v>103919.00923411</v>
      </c>
      <c r="AS41">
        <v>-103919.00923411</v>
      </c>
      <c r="AT41">
        <v>7088.5690473539998</v>
      </c>
      <c r="AU41">
        <v>313399.149799195</v>
      </c>
      <c r="AV41">
        <v>25.069313512216802</v>
      </c>
      <c r="AW41">
        <v>35632.698031950902</v>
      </c>
      <c r="AX41">
        <v>68795.590505423403</v>
      </c>
      <c r="AY41">
        <v>93.083062600239899</v>
      </c>
      <c r="AZ41">
        <v>93.083062600239799</v>
      </c>
      <c r="BA41">
        <v>23.335284790027199</v>
      </c>
      <c r="BB41">
        <v>23.335284790027298</v>
      </c>
      <c r="BC41">
        <v>0</v>
      </c>
      <c r="BD41">
        <v>103919.00923411</v>
      </c>
      <c r="BE41">
        <v>0</v>
      </c>
      <c r="BF41">
        <v>408791.90503850899</v>
      </c>
    </row>
    <row r="42" spans="1:58" x14ac:dyDescent="0.25">
      <c r="A42">
        <v>40</v>
      </c>
      <c r="B42" t="s">
        <v>108</v>
      </c>
      <c r="C42" t="b">
        <v>1</v>
      </c>
      <c r="D42">
        <v>75</v>
      </c>
      <c r="E42" t="s">
        <v>41</v>
      </c>
      <c r="F42" t="s">
        <v>63</v>
      </c>
      <c r="G42" t="b">
        <v>1</v>
      </c>
      <c r="H42" t="s">
        <v>111</v>
      </c>
      <c r="I42" t="s">
        <v>105</v>
      </c>
      <c r="J42" t="s">
        <v>105</v>
      </c>
      <c r="K42" t="s">
        <v>115</v>
      </c>
      <c r="L42" t="s">
        <v>106</v>
      </c>
      <c r="M42" t="s">
        <v>118</v>
      </c>
      <c r="N42">
        <v>20</v>
      </c>
      <c r="O42">
        <v>0.06</v>
      </c>
      <c r="P42">
        <v>40</v>
      </c>
      <c r="Q42" t="s">
        <v>85</v>
      </c>
      <c r="R42" t="s">
        <v>63</v>
      </c>
      <c r="S42">
        <v>72</v>
      </c>
      <c r="T42" t="s">
        <v>41</v>
      </c>
      <c r="U42">
        <v>18000</v>
      </c>
      <c r="V42">
        <v>6774.5720889696004</v>
      </c>
      <c r="W42">
        <v>12418.6159676606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21.5438555644389</v>
      </c>
      <c r="AF42">
        <v>0</v>
      </c>
      <c r="AG42">
        <v>0</v>
      </c>
      <c r="AH42">
        <v>0</v>
      </c>
      <c r="AI42">
        <v>0</v>
      </c>
      <c r="AJ42">
        <v>19821.479546847899</v>
      </c>
      <c r="AK42">
        <v>68795.590505423403</v>
      </c>
      <c r="AL42">
        <v>-1230164.7250306399</v>
      </c>
      <c r="AM42" s="2">
        <f t="shared" si="0"/>
        <v>-145024.19125829008</v>
      </c>
      <c r="AN42" s="3">
        <f t="shared" si="1"/>
        <v>-2014.2248785873624</v>
      </c>
      <c r="AQ42">
        <v>0</v>
      </c>
      <c r="AR42">
        <v>105988.778562053</v>
      </c>
      <c r="AS42">
        <v>-105988.778562053</v>
      </c>
      <c r="AT42">
        <v>7088.5690473539998</v>
      </c>
      <c r="AU42">
        <v>313399.149799195</v>
      </c>
      <c r="AV42">
        <v>25.069313512216802</v>
      </c>
      <c r="AW42">
        <v>35632.698031950902</v>
      </c>
      <c r="AX42">
        <v>68795.590505423403</v>
      </c>
      <c r="AY42">
        <v>93.083062600239899</v>
      </c>
      <c r="AZ42">
        <v>93.083062600239799</v>
      </c>
      <c r="BA42">
        <v>23.335284790027199</v>
      </c>
      <c r="BB42">
        <v>23.335284790027298</v>
      </c>
      <c r="BC42">
        <v>0</v>
      </c>
      <c r="BD42">
        <v>105988.778562053</v>
      </c>
      <c r="BE42">
        <v>0</v>
      </c>
      <c r="BF42">
        <v>408791.90503850899</v>
      </c>
    </row>
    <row r="43" spans="1:58" x14ac:dyDescent="0.25">
      <c r="A43">
        <v>41</v>
      </c>
      <c r="B43" t="s">
        <v>108</v>
      </c>
      <c r="C43" t="b">
        <v>1</v>
      </c>
      <c r="D43">
        <v>110</v>
      </c>
      <c r="E43" t="s">
        <v>41</v>
      </c>
      <c r="F43" t="s">
        <v>63</v>
      </c>
      <c r="G43" t="b">
        <v>1</v>
      </c>
      <c r="H43" t="s">
        <v>109</v>
      </c>
      <c r="I43" t="s">
        <v>105</v>
      </c>
      <c r="J43" t="s">
        <v>105</v>
      </c>
      <c r="K43" t="s">
        <v>115</v>
      </c>
      <c r="L43" t="s">
        <v>106</v>
      </c>
      <c r="M43" t="s">
        <v>118</v>
      </c>
      <c r="N43">
        <v>20</v>
      </c>
      <c r="O43">
        <v>0.06</v>
      </c>
      <c r="P43">
        <v>41</v>
      </c>
      <c r="Q43" t="s">
        <v>86</v>
      </c>
      <c r="R43" t="s">
        <v>63</v>
      </c>
      <c r="S43">
        <v>72</v>
      </c>
      <c r="T43" t="s">
        <v>41</v>
      </c>
      <c r="U43">
        <v>18000</v>
      </c>
      <c r="V43">
        <v>6774.5720889696004</v>
      </c>
      <c r="W43">
        <v>12142.6467239348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1">
        <v>1.86264514923095E-11</v>
      </c>
      <c r="AE43">
        <v>21.5438555644389</v>
      </c>
      <c r="AF43">
        <v>0</v>
      </c>
      <c r="AG43">
        <v>0</v>
      </c>
      <c r="AH43">
        <v>0</v>
      </c>
      <c r="AI43">
        <v>0</v>
      </c>
      <c r="AJ43">
        <v>19821.479546847899</v>
      </c>
      <c r="AK43">
        <v>65345.690119097701</v>
      </c>
      <c r="AL43">
        <v>-1186920.2094212</v>
      </c>
      <c r="AM43" s="2">
        <f t="shared" si="0"/>
        <v>-188268.70686773001</v>
      </c>
      <c r="AN43" s="3">
        <f t="shared" si="1"/>
        <v>-2614.8431509406946</v>
      </c>
      <c r="AQ43">
        <v>0</v>
      </c>
      <c r="AR43">
        <v>102262.908932002</v>
      </c>
      <c r="AS43">
        <v>-102262.908932002</v>
      </c>
      <c r="AT43">
        <v>30697.024486449998</v>
      </c>
      <c r="AU43">
        <v>289182.98723784601</v>
      </c>
      <c r="AV43">
        <v>36.768326484584797</v>
      </c>
      <c r="AW43">
        <v>34917.987663848799</v>
      </c>
      <c r="AX43">
        <v>65345.690119097701</v>
      </c>
      <c r="AY43">
        <v>79.576972128079106</v>
      </c>
      <c r="AZ43">
        <v>79.576972128079404</v>
      </c>
      <c r="BA43">
        <v>29.259120918599201</v>
      </c>
      <c r="BB43">
        <v>29.259120918599301</v>
      </c>
      <c r="BC43">
        <v>0</v>
      </c>
      <c r="BD43">
        <v>102262.908932002</v>
      </c>
      <c r="BE43">
        <v>0</v>
      </c>
      <c r="BF43">
        <v>408791.90503850899</v>
      </c>
    </row>
    <row r="44" spans="1:58" x14ac:dyDescent="0.25">
      <c r="A44">
        <v>42</v>
      </c>
      <c r="B44" t="s">
        <v>108</v>
      </c>
      <c r="C44" t="b">
        <v>1</v>
      </c>
      <c r="D44">
        <v>110</v>
      </c>
      <c r="E44" t="s">
        <v>41</v>
      </c>
      <c r="F44" t="s">
        <v>63</v>
      </c>
      <c r="G44" t="b">
        <v>1</v>
      </c>
      <c r="H44" t="s">
        <v>110</v>
      </c>
      <c r="I44" t="s">
        <v>105</v>
      </c>
      <c r="J44" t="s">
        <v>105</v>
      </c>
      <c r="K44" t="s">
        <v>115</v>
      </c>
      <c r="L44" t="s">
        <v>106</v>
      </c>
      <c r="M44" t="s">
        <v>118</v>
      </c>
      <c r="N44">
        <v>20</v>
      </c>
      <c r="O44">
        <v>0.06</v>
      </c>
      <c r="P44">
        <v>42</v>
      </c>
      <c r="Q44" t="s">
        <v>87</v>
      </c>
      <c r="R44" t="s">
        <v>63</v>
      </c>
      <c r="S44">
        <v>72</v>
      </c>
      <c r="T44" t="s">
        <v>41</v>
      </c>
      <c r="U44">
        <v>18000</v>
      </c>
      <c r="V44">
        <v>6774.5720889696004</v>
      </c>
      <c r="W44">
        <v>15178.3084049185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21.5438555644389</v>
      </c>
      <c r="AF44">
        <v>0</v>
      </c>
      <c r="AG44">
        <v>0</v>
      </c>
      <c r="AH44">
        <v>0</v>
      </c>
      <c r="AI44">
        <v>0</v>
      </c>
      <c r="AJ44">
        <v>19821.479546847899</v>
      </c>
      <c r="AK44">
        <v>65345.690119097701</v>
      </c>
      <c r="AL44">
        <v>-1222153.7876144501</v>
      </c>
      <c r="AM44" s="2">
        <f t="shared" si="0"/>
        <v>-153035.1286744799</v>
      </c>
      <c r="AN44" s="3">
        <f t="shared" si="1"/>
        <v>-2125.4878982566652</v>
      </c>
      <c r="AQ44">
        <v>0</v>
      </c>
      <c r="AR44">
        <v>105298.570612985</v>
      </c>
      <c r="AS44">
        <v>-105298.570612985</v>
      </c>
      <c r="AT44">
        <v>30697.024486449998</v>
      </c>
      <c r="AU44">
        <v>289182.98723784601</v>
      </c>
      <c r="AV44">
        <v>36.768326484584797</v>
      </c>
      <c r="AW44">
        <v>34917.987663848799</v>
      </c>
      <c r="AX44">
        <v>65345.690119097701</v>
      </c>
      <c r="AY44">
        <v>79.576972128079106</v>
      </c>
      <c r="AZ44">
        <v>79.576972128079404</v>
      </c>
      <c r="BA44">
        <v>29.259120918599201</v>
      </c>
      <c r="BB44">
        <v>29.259120918599301</v>
      </c>
      <c r="BC44">
        <v>0</v>
      </c>
      <c r="BD44">
        <v>105298.570612985</v>
      </c>
      <c r="BE44">
        <v>0</v>
      </c>
      <c r="BF44">
        <v>408791.90503850899</v>
      </c>
    </row>
    <row r="45" spans="1:58" x14ac:dyDescent="0.25">
      <c r="A45">
        <v>43</v>
      </c>
      <c r="B45" t="s">
        <v>108</v>
      </c>
      <c r="C45" t="b">
        <v>1</v>
      </c>
      <c r="D45">
        <v>110</v>
      </c>
      <c r="E45" t="s">
        <v>41</v>
      </c>
      <c r="F45" t="s">
        <v>63</v>
      </c>
      <c r="G45" t="b">
        <v>1</v>
      </c>
      <c r="H45" t="s">
        <v>111</v>
      </c>
      <c r="I45" t="s">
        <v>105</v>
      </c>
      <c r="J45" t="s">
        <v>105</v>
      </c>
      <c r="K45" t="s">
        <v>115</v>
      </c>
      <c r="L45" t="s">
        <v>106</v>
      </c>
      <c r="M45" t="s">
        <v>118</v>
      </c>
      <c r="N45">
        <v>20</v>
      </c>
      <c r="O45">
        <v>0.06</v>
      </c>
      <c r="P45">
        <v>43</v>
      </c>
      <c r="Q45" t="s">
        <v>88</v>
      </c>
      <c r="R45" t="s">
        <v>63</v>
      </c>
      <c r="S45">
        <v>72</v>
      </c>
      <c r="T45" t="s">
        <v>41</v>
      </c>
      <c r="U45">
        <v>18000</v>
      </c>
      <c r="V45">
        <v>6774.5720889696004</v>
      </c>
      <c r="W45">
        <v>18213.970085902201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21.5438555644389</v>
      </c>
      <c r="AF45">
        <v>0</v>
      </c>
      <c r="AG45">
        <v>0</v>
      </c>
      <c r="AH45">
        <v>0</v>
      </c>
      <c r="AI45">
        <v>0</v>
      </c>
      <c r="AJ45">
        <v>19821.479546847899</v>
      </c>
      <c r="AK45">
        <v>65345.690119097701</v>
      </c>
      <c r="AL45">
        <v>-1257387.3658077</v>
      </c>
      <c r="AM45" s="2">
        <f t="shared" si="0"/>
        <v>-117801.55048123002</v>
      </c>
      <c r="AN45" s="3">
        <f t="shared" si="1"/>
        <v>-1636.1326455726391</v>
      </c>
      <c r="AQ45">
        <v>0</v>
      </c>
      <c r="AR45">
        <v>108334.23229396901</v>
      </c>
      <c r="AS45">
        <v>-108334.23229396901</v>
      </c>
      <c r="AT45">
        <v>30697.024486449998</v>
      </c>
      <c r="AU45">
        <v>289182.98723784601</v>
      </c>
      <c r="AV45">
        <v>36.768326484584797</v>
      </c>
      <c r="AW45">
        <v>34917.987663848799</v>
      </c>
      <c r="AX45">
        <v>65345.690119097701</v>
      </c>
      <c r="AY45">
        <v>79.576972128079106</v>
      </c>
      <c r="AZ45">
        <v>79.576972128079404</v>
      </c>
      <c r="BA45">
        <v>29.259120918599201</v>
      </c>
      <c r="BB45">
        <v>29.259120918599301</v>
      </c>
      <c r="BC45">
        <v>0</v>
      </c>
      <c r="BD45">
        <v>108334.23229396901</v>
      </c>
      <c r="BE45">
        <v>0</v>
      </c>
      <c r="BF45">
        <v>408791.90503850899</v>
      </c>
    </row>
    <row r="46" spans="1:58" x14ac:dyDescent="0.25">
      <c r="A46">
        <v>44</v>
      </c>
      <c r="B46" t="s">
        <v>108</v>
      </c>
      <c r="C46" t="b">
        <v>1</v>
      </c>
      <c r="D46">
        <v>145</v>
      </c>
      <c r="E46" t="s">
        <v>41</v>
      </c>
      <c r="F46" t="s">
        <v>63</v>
      </c>
      <c r="G46" t="b">
        <v>1</v>
      </c>
      <c r="H46" t="s">
        <v>109</v>
      </c>
      <c r="I46" t="s">
        <v>105</v>
      </c>
      <c r="J46" t="s">
        <v>105</v>
      </c>
      <c r="K46" t="s">
        <v>115</v>
      </c>
      <c r="L46" t="s">
        <v>106</v>
      </c>
      <c r="M46" t="s">
        <v>118</v>
      </c>
      <c r="N46">
        <v>20</v>
      </c>
      <c r="O46">
        <v>0.06</v>
      </c>
      <c r="P46">
        <v>44</v>
      </c>
      <c r="Q46" t="s">
        <v>89</v>
      </c>
      <c r="R46" t="s">
        <v>63</v>
      </c>
      <c r="S46">
        <v>72</v>
      </c>
      <c r="T46" t="s">
        <v>41</v>
      </c>
      <c r="U46">
        <v>18000</v>
      </c>
      <c r="V46">
        <v>6774.5720889696004</v>
      </c>
      <c r="W46">
        <v>16006.2161360959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21.5438555644389</v>
      </c>
      <c r="AF46">
        <v>0</v>
      </c>
      <c r="AG46">
        <v>0</v>
      </c>
      <c r="AH46">
        <v>0</v>
      </c>
      <c r="AI46">
        <v>0</v>
      </c>
      <c r="AJ46">
        <v>19821.479546847899</v>
      </c>
      <c r="AK46">
        <v>63237.086088060998</v>
      </c>
      <c r="AL46">
        <v>-1207289.31391319</v>
      </c>
      <c r="AM46" s="2">
        <f t="shared" si="0"/>
        <v>-167899.60237573995</v>
      </c>
      <c r="AN46" s="3">
        <f t="shared" si="1"/>
        <v>-2331.9389218852771</v>
      </c>
      <c r="AQ46">
        <v>0</v>
      </c>
      <c r="AR46">
        <v>104017.874313126</v>
      </c>
      <c r="AS46">
        <v>-104017.874313126</v>
      </c>
      <c r="AT46">
        <v>63855.067424182998</v>
      </c>
      <c r="AU46">
        <v>274516.412175134</v>
      </c>
      <c r="AV46">
        <v>48.467339456952402</v>
      </c>
      <c r="AW46">
        <v>34476.911849161501</v>
      </c>
      <c r="AX46">
        <v>63237.086088060998</v>
      </c>
      <c r="AY46">
        <v>67.771217458070893</v>
      </c>
      <c r="AZ46">
        <v>67.771217458070595</v>
      </c>
      <c r="BA46">
        <v>32.846906019512602</v>
      </c>
      <c r="BB46">
        <v>32.846906019512701</v>
      </c>
      <c r="BC46">
        <v>0</v>
      </c>
      <c r="BD46">
        <v>104017.874313126</v>
      </c>
      <c r="BE46">
        <v>0</v>
      </c>
      <c r="BF46">
        <v>408791.90503850899</v>
      </c>
    </row>
    <row r="47" spans="1:58" x14ac:dyDescent="0.25">
      <c r="A47">
        <v>45</v>
      </c>
      <c r="B47" t="s">
        <v>108</v>
      </c>
      <c r="C47" t="b">
        <v>1</v>
      </c>
      <c r="D47">
        <v>145</v>
      </c>
      <c r="E47" t="s">
        <v>41</v>
      </c>
      <c r="F47" t="s">
        <v>63</v>
      </c>
      <c r="G47" t="b">
        <v>1</v>
      </c>
      <c r="H47" t="s">
        <v>110</v>
      </c>
      <c r="I47" t="s">
        <v>105</v>
      </c>
      <c r="J47" t="s">
        <v>105</v>
      </c>
      <c r="K47" t="s">
        <v>115</v>
      </c>
      <c r="L47" t="s">
        <v>106</v>
      </c>
      <c r="M47" t="s">
        <v>118</v>
      </c>
      <c r="N47">
        <v>20</v>
      </c>
      <c r="O47">
        <v>0.06</v>
      </c>
      <c r="P47">
        <v>45</v>
      </c>
      <c r="Q47" t="s">
        <v>90</v>
      </c>
      <c r="R47" t="s">
        <v>63</v>
      </c>
      <c r="S47">
        <v>72</v>
      </c>
      <c r="T47" t="s">
        <v>41</v>
      </c>
      <c r="U47">
        <v>18000</v>
      </c>
      <c r="V47">
        <v>6774.5720889696004</v>
      </c>
      <c r="W47">
        <v>20007.7701701199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21.5438555644389</v>
      </c>
      <c r="AF47">
        <v>0</v>
      </c>
      <c r="AG47">
        <v>0</v>
      </c>
      <c r="AH47">
        <v>0</v>
      </c>
      <c r="AI47">
        <v>0</v>
      </c>
      <c r="AJ47">
        <v>19821.479546847899</v>
      </c>
      <c r="AK47">
        <v>63237.086088060998</v>
      </c>
      <c r="AL47">
        <v>-1253733.57607703</v>
      </c>
      <c r="AM47" s="2">
        <f t="shared" si="0"/>
        <v>-121455.34021189995</v>
      </c>
      <c r="AN47" s="3">
        <f t="shared" si="1"/>
        <v>-1686.879725165277</v>
      </c>
      <c r="AQ47">
        <v>0</v>
      </c>
      <c r="AR47">
        <v>108019.42834714999</v>
      </c>
      <c r="AS47">
        <v>-108019.42834714999</v>
      </c>
      <c r="AT47">
        <v>63855.067424182998</v>
      </c>
      <c r="AU47">
        <v>274516.412175134</v>
      </c>
      <c r="AV47">
        <v>48.467339456952402</v>
      </c>
      <c r="AW47">
        <v>34476.911849161501</v>
      </c>
      <c r="AX47">
        <v>63237.086088060998</v>
      </c>
      <c r="AY47">
        <v>67.771217458070893</v>
      </c>
      <c r="AZ47">
        <v>67.771217458070595</v>
      </c>
      <c r="BA47">
        <v>32.846906019512602</v>
      </c>
      <c r="BB47">
        <v>32.846906019512701</v>
      </c>
      <c r="BC47">
        <v>0</v>
      </c>
      <c r="BD47">
        <v>108019.42834714999</v>
      </c>
      <c r="BE47">
        <v>0</v>
      </c>
      <c r="BF47">
        <v>408791.90503850899</v>
      </c>
    </row>
    <row r="48" spans="1:58" x14ac:dyDescent="0.25">
      <c r="A48">
        <v>46</v>
      </c>
      <c r="B48" t="s">
        <v>108</v>
      </c>
      <c r="C48" t="b">
        <v>1</v>
      </c>
      <c r="D48">
        <v>145</v>
      </c>
      <c r="E48" t="s">
        <v>41</v>
      </c>
      <c r="F48" t="s">
        <v>63</v>
      </c>
      <c r="G48" t="b">
        <v>1</v>
      </c>
      <c r="H48" t="s">
        <v>111</v>
      </c>
      <c r="I48" t="s">
        <v>105</v>
      </c>
      <c r="J48" t="s">
        <v>105</v>
      </c>
      <c r="K48" t="s">
        <v>115</v>
      </c>
      <c r="L48" t="s">
        <v>106</v>
      </c>
      <c r="M48" t="s">
        <v>118</v>
      </c>
      <c r="N48">
        <v>20</v>
      </c>
      <c r="O48">
        <v>0.06</v>
      </c>
      <c r="P48">
        <v>46</v>
      </c>
      <c r="Q48" t="s">
        <v>91</v>
      </c>
      <c r="R48" t="s">
        <v>63</v>
      </c>
      <c r="S48">
        <v>72</v>
      </c>
      <c r="T48" t="s">
        <v>41</v>
      </c>
      <c r="U48">
        <v>18000</v>
      </c>
      <c r="V48">
        <v>6774.5720889696004</v>
      </c>
      <c r="W48">
        <v>24009.324204143901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21.5438555644389</v>
      </c>
      <c r="AF48">
        <v>0</v>
      </c>
      <c r="AG48">
        <v>0</v>
      </c>
      <c r="AH48">
        <v>0</v>
      </c>
      <c r="AI48">
        <v>0</v>
      </c>
      <c r="AJ48">
        <v>19821.479546847899</v>
      </c>
      <c r="AK48">
        <v>63237.086088060998</v>
      </c>
      <c r="AL48">
        <v>-1300177.83824086</v>
      </c>
      <c r="AM48" s="2">
        <f t="shared" si="0"/>
        <v>-75011.078048069961</v>
      </c>
      <c r="AN48" s="3">
        <f t="shared" si="1"/>
        <v>-1041.8205284454161</v>
      </c>
      <c r="AQ48">
        <v>0</v>
      </c>
      <c r="AR48">
        <v>112020.98238117401</v>
      </c>
      <c r="AS48">
        <v>-112020.98238117401</v>
      </c>
      <c r="AT48">
        <v>63855.067424182998</v>
      </c>
      <c r="AU48">
        <v>274516.412175134</v>
      </c>
      <c r="AV48">
        <v>48.467339456952402</v>
      </c>
      <c r="AW48">
        <v>34476.911849161501</v>
      </c>
      <c r="AX48">
        <v>63237.086088060998</v>
      </c>
      <c r="AY48">
        <v>67.771217458070893</v>
      </c>
      <c r="AZ48">
        <v>67.771217458070595</v>
      </c>
      <c r="BA48">
        <v>32.846906019512602</v>
      </c>
      <c r="BB48">
        <v>32.846906019512701</v>
      </c>
      <c r="BC48">
        <v>0</v>
      </c>
      <c r="BD48">
        <v>112020.98238117401</v>
      </c>
      <c r="BE48">
        <v>0</v>
      </c>
      <c r="BF48">
        <v>408791.90503850899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demo_wcomp_MR_results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Roberts</cp:lastModifiedBy>
  <dcterms:created xsi:type="dcterms:W3CDTF">2020-10-02T06:46:14Z</dcterms:created>
  <dcterms:modified xsi:type="dcterms:W3CDTF">2020-10-02T07:15:31Z</dcterms:modified>
</cp:coreProperties>
</file>