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lingyan.hu\Downloads\"/>
    </mc:Choice>
  </mc:AlternateContent>
  <xr:revisionPtr revIDLastSave="0" documentId="8_{CF5CEFE7-64D6-4402-B1D6-C637DA406408}" xr6:coauthVersionLast="45" xr6:coauthVersionMax="45" xr10:uidLastSave="{00000000-0000-0000-0000-000000000000}"/>
  <bookViews>
    <workbookView xWindow="-120" yWindow="-120" windowWidth="25440" windowHeight="15390" xr2:uid="{ED7CC941-A4BD-4B44-967C-E05DAD60F3E7}"/>
  </bookViews>
  <sheets>
    <sheet name="CL_SERIES" sheetId="1" r:id="rId1"/>
  </sheets>
  <externalReferences>
    <externalReference r:id="rId2"/>
  </externalReferences>
  <definedNames>
    <definedName name="_xlnm._FilterDatabase" localSheetId="0" hidden="1">CL_SERIES!$A$1:$H$244</definedName>
    <definedName name="BigNum">9.99E+307</definedName>
    <definedName name="BigStr">REPT("z",255)</definedName>
    <definedName name="CauseOfDeath">#REF!</definedName>
    <definedName name="ColumnTitle2">#REF!</definedName>
    <definedName name="ColumnTitle3">#REF!</definedName>
    <definedName name="Countries">#REF!</definedName>
    <definedName name="DataTable">#REF!</definedName>
    <definedName name="DateVal">IFERROR(#REF!,"")</definedName>
    <definedName name="DayVal">#REF!</definedName>
    <definedName name="Domains">#REF!</definedName>
    <definedName name="EDGE">#REF!</definedName>
    <definedName name="EndTime">#REF!</definedName>
    <definedName name="Estado">#REF!</definedName>
    <definedName name="ID">#REF!</definedName>
    <definedName name="Increment">TIME(0,MinuteInterval,0)</definedName>
    <definedName name="IndicatorLabels">#REF!</definedName>
    <definedName name="IndicatorOwnerships">#REF!</definedName>
    <definedName name="Indicators">#REF!</definedName>
    <definedName name="LookUpDateAndTime">#REF!&amp;#REF!</definedName>
    <definedName name="MDGRegions">#REF!</definedName>
    <definedName name="MetaCategories">#REF!</definedName>
    <definedName name="Metadata">#REF!</definedName>
    <definedName name="MetadataExport">#REF!</definedName>
    <definedName name="MinuteInterval">--LEFT(MinuteText,2)</definedName>
    <definedName name="MinuteText">#REF!</definedName>
    <definedName name="MonthName">#REF!</definedName>
    <definedName name="MonthNumber">IF(MonthName="",MONTH(TODAY()),MONTH(1&amp;LEFT(MonthName,3)))</definedName>
    <definedName name="OriginData">#REF!</definedName>
    <definedName name="QualitativeCategories">#REF!</definedName>
    <definedName name="Regions">#REF!</definedName>
    <definedName name="ReportDay">IF(DayVal="",DAY(TODAY()),#REF!)</definedName>
    <definedName name="ReportMonth">IF(MonthName="",TEXT(MONTH(TODAY()),"mmm"),MonthName)</definedName>
    <definedName name="ReportYear">IF(Year="",YEAR(TODAY()),Year)</definedName>
    <definedName name="ScheduleHighlight">#REF!</definedName>
    <definedName name="Series">CL_SERIES!$A$1:$F$71</definedName>
    <definedName name="Sex">[1]CL_SEX!#REF!</definedName>
    <definedName name="Start_time">#REF!</definedName>
    <definedName name="TimesList">#REF!</definedName>
    <definedName name="Title1">#REF!</definedName>
    <definedName name="Valor">#REF!</definedName>
    <definedName name="Yea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97" i="1" l="1"/>
  <c r="G97" i="1"/>
  <c r="H94" i="1"/>
  <c r="G94" i="1"/>
  <c r="H90" i="1"/>
  <c r="G90" i="1"/>
  <c r="G89" i="1"/>
  <c r="G88" i="1"/>
  <c r="G87" i="1"/>
  <c r="G86" i="1"/>
  <c r="G85" i="1"/>
  <c r="G84" i="1"/>
  <c r="G83" i="1"/>
  <c r="G82" i="1"/>
  <c r="G81" i="1"/>
  <c r="H80" i="1"/>
  <c r="G80" i="1"/>
  <c r="H79" i="1"/>
  <c r="G79" i="1"/>
  <c r="H78" i="1"/>
  <c r="G78" i="1"/>
  <c r="H77" i="1"/>
  <c r="G77" i="1"/>
  <c r="H76" i="1"/>
  <c r="G76" i="1"/>
  <c r="H75" i="1"/>
  <c r="G75" i="1"/>
  <c r="H74" i="1"/>
  <c r="G74"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5" i="1"/>
  <c r="G55" i="1"/>
  <c r="H54" i="1"/>
  <c r="G54" i="1"/>
  <c r="H53" i="1"/>
  <c r="G53" i="1"/>
  <c r="H52" i="1"/>
  <c r="G52" i="1"/>
  <c r="H51" i="1"/>
  <c r="G51" i="1"/>
  <c r="H50" i="1"/>
  <c r="G50" i="1"/>
  <c r="H49" i="1"/>
  <c r="G49" i="1"/>
  <c r="H48" i="1"/>
  <c r="G48" i="1"/>
  <c r="H47" i="1"/>
  <c r="G47" i="1"/>
  <c r="H46" i="1"/>
  <c r="G46" i="1"/>
  <c r="H45" i="1"/>
  <c r="G45" i="1"/>
  <c r="H44" i="1"/>
  <c r="G44" i="1"/>
  <c r="H43" i="1"/>
  <c r="G43" i="1"/>
  <c r="H42" i="1"/>
  <c r="G42" i="1"/>
  <c r="H41" i="1"/>
  <c r="G41" i="1"/>
  <c r="H40" i="1"/>
  <c r="G40" i="1"/>
  <c r="H39" i="1"/>
  <c r="G39" i="1"/>
  <c r="H38" i="1"/>
  <c r="G38" i="1"/>
  <c r="H37" i="1"/>
  <c r="G37" i="1"/>
  <c r="H36" i="1"/>
  <c r="G36" i="1"/>
  <c r="H35" i="1"/>
  <c r="G35" i="1"/>
  <c r="H34" i="1"/>
  <c r="G34" i="1"/>
  <c r="H33" i="1"/>
  <c r="G33" i="1"/>
  <c r="H32" i="1"/>
  <c r="G32" i="1"/>
  <c r="H31" i="1"/>
  <c r="G31" i="1"/>
  <c r="H30" i="1"/>
  <c r="G30" i="1"/>
  <c r="H29" i="1"/>
  <c r="G29" i="1"/>
  <c r="H28" i="1"/>
  <c r="G28" i="1"/>
  <c r="H27" i="1"/>
  <c r="G27" i="1"/>
  <c r="H26" i="1"/>
  <c r="G26" i="1"/>
  <c r="H25" i="1"/>
  <c r="G25" i="1"/>
  <c r="H24" i="1"/>
  <c r="G24" i="1"/>
  <c r="H23" i="1"/>
  <c r="G23" i="1"/>
  <c r="H22" i="1"/>
  <c r="G22" i="1"/>
  <c r="H21" i="1"/>
  <c r="G21" i="1"/>
  <c r="H20" i="1"/>
  <c r="G20" i="1"/>
  <c r="H19" i="1"/>
  <c r="G19" i="1"/>
  <c r="H18" i="1"/>
  <c r="G18" i="1"/>
  <c r="H17" i="1"/>
  <c r="G17" i="1"/>
  <c r="H16" i="1"/>
  <c r="G16" i="1"/>
  <c r="H15" i="1"/>
  <c r="G15" i="1"/>
  <c r="H14" i="1"/>
  <c r="G14" i="1"/>
  <c r="H13" i="1"/>
  <c r="G13" i="1"/>
  <c r="H12" i="1"/>
  <c r="G12" i="1"/>
  <c r="H11" i="1"/>
  <c r="G11" i="1"/>
  <c r="H10" i="1"/>
  <c r="G10" i="1"/>
  <c r="H9" i="1"/>
  <c r="G9" i="1"/>
  <c r="H8" i="1"/>
  <c r="G8" i="1"/>
  <c r="H7" i="1"/>
  <c r="G7" i="1"/>
  <c r="H6" i="1"/>
  <c r="G6" i="1"/>
  <c r="H5" i="1"/>
  <c r="G5" i="1"/>
  <c r="H4" i="1"/>
  <c r="G4" i="1"/>
  <c r="H3" i="1"/>
  <c r="G3" i="1"/>
  <c r="H2" i="1"/>
  <c r="G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tc={64DB8F49-CBE5-480C-8C97-B484567DB6FD}</author>
  </authors>
  <commentList>
    <comment ref="C1" authorId="0" shapeId="0" xr:uid="{64DB8F49-CBE5-480C-8C97-B484567DB6FD}">
      <text>
        <t>[Threaded comment]
Your version of Excel allows you to read this threaded comment; however, any edits to it will get removed if the file is opened in a newer version of Excel. Learn more: https://go.microsoft.com/fwlink/?linkid=870924
Comment:
    If both MinSet and WW2020 series exist, the description is based on MinSet</t>
      </text>
    </comment>
  </commentList>
</comments>
</file>

<file path=xl/sharedStrings.xml><?xml version="1.0" encoding="utf-8"?>
<sst xmlns="http://schemas.openxmlformats.org/spreadsheetml/2006/main" count="462" uniqueCount="452">
  <si>
    <t>SERIES_MINSET</t>
  </si>
  <si>
    <t>SERIES_WW2020</t>
  </si>
  <si>
    <t>SERIES_DESC</t>
  </si>
  <si>
    <t>INDICATOR_ID</t>
  </si>
  <si>
    <t>INDICATOR_NUM</t>
  </si>
  <si>
    <t>SDG_SeriesID</t>
  </si>
  <si>
    <t>SDG_IndicatorID</t>
  </si>
  <si>
    <t>Comment</t>
  </si>
  <si>
    <t>?</t>
  </si>
  <si>
    <t>Average number of hours spent on domestic chores and care work, by sex, age and location</t>
  </si>
  <si>
    <t>SL_DOM_TSPD</t>
  </si>
  <si>
    <t>Average number of hours spent on unpaid domestic chores, by sex, age and location</t>
  </si>
  <si>
    <t>SL_DOM_TSPDDC</t>
  </si>
  <si>
    <t>Average number of hours spent on unpaid care work, by sex, age and location</t>
  </si>
  <si>
    <t>SL_DOM_TSPDCW</t>
  </si>
  <si>
    <t>Average number of hours spent on total work combined (total work burden), by sex</t>
  </si>
  <si>
    <t>S_0890, Labour force participation rate among people aged 15 years and older, by sex and age group</t>
  </si>
  <si>
    <t>Labour force participation rate for persons aged 15-24, by sex</t>
  </si>
  <si>
    <t>Labour force participation rate for persons aged 15+, by sex</t>
  </si>
  <si>
    <t>Proportion of employed who are own-account workers, by sex</t>
  </si>
  <si>
    <t>Proportion of employed who are contributing family workers, by sex</t>
  </si>
  <si>
    <t>Proportion of employed who are employers, by sex</t>
  </si>
  <si>
    <t>Percentage of firms owned by women, by size</t>
  </si>
  <si>
    <t>Percentage distribution of employed population in agricultural sector, by sex</t>
  </si>
  <si>
    <t>Percentage distribution of employed population in industrial sector, by sex</t>
  </si>
  <si>
    <t>Percentage distribution of employed population in service sector, by sex</t>
  </si>
  <si>
    <t>S_1080, Proportion of informal employment in total employment, by sector and sex</t>
  </si>
  <si>
    <t>Proportion of informal employment in non-agriculture employment, by sex</t>
  </si>
  <si>
    <t>SL_ISV_IFEM</t>
  </si>
  <si>
    <t>Unemployment rate, by sex, age and persons with disabilities</t>
  </si>
  <si>
    <t>SL_TLF_UEM; SL_TLF_UEMDIS</t>
  </si>
  <si>
    <t>Proportion of adults (15 years and older) with an account at a bank or other financial institution or with a mobile-money-service provider, by sex</t>
  </si>
  <si>
    <t>FB_BNK_ACCSS</t>
  </si>
  <si>
    <t>Proportion of total agricultural population with ownership or secure rights over agricultural land, by sex; and (b) share of women among owners or rights-bearers of agricultural land, by type of tenure</t>
  </si>
  <si>
    <t>Gender gap in wages, by occupation, age and persons with disabilities &lt;- Average hourly earnings of employees by sex and occupation (local currency)</t>
  </si>
  <si>
    <t>SL_EMP_EARN</t>
  </si>
  <si>
    <t>S_1050, Proportion of employed women and men working part-time</t>
  </si>
  <si>
    <t>Proportion of employed working part-time, by sex</t>
  </si>
  <si>
    <t>Employment rate of persons aged 25-49 with a child under age 3 living in a household and with no children living in the household, by sex</t>
  </si>
  <si>
    <t>Proportion of children under age 3 in formal care</t>
  </si>
  <si>
    <t>S_1100, Internet penetration rate;
S_1110, Internet user gender gap</t>
  </si>
  <si>
    <t>Proportion of individuals using the Internet, by sex</t>
  </si>
  <si>
    <t>S_1120, Gender gap in mobile phone ownership</t>
  </si>
  <si>
    <t>Proportion of individuals who own a mobile telephone, by sex</t>
  </si>
  <si>
    <t>IT_MOB_OWN</t>
  </si>
  <si>
    <t>Proportion of households with access to mass media (radio, TV, Internet), by sex of household head</t>
  </si>
  <si>
    <t>S_0350, Literacy rate</t>
  </si>
  <si>
    <t>Youth literacy rate of persons (15-24 years), by sex</t>
  </si>
  <si>
    <t>Adjusted net enrolment rate in primary education by sex</t>
  </si>
  <si>
    <t>Gross enrolment ratio in secondary education, by sex</t>
  </si>
  <si>
    <t>S_0220, Gross enrolment ratio in tertiary education, by sex</t>
  </si>
  <si>
    <t>Gross enrolment ratio in tertiary education, by sex</t>
  </si>
  <si>
    <t>S_0230, Gender parity index of the gross enrolment ratios, by education level</t>
  </si>
  <si>
    <t>Gender parity index of the gross enrolment ratios in primary education</t>
  </si>
  <si>
    <t>Gender parity index of the gross enrolment ratios in secondary education</t>
  </si>
  <si>
    <t>Gender parity index of the gross enrolment ratios in tertiary education</t>
  </si>
  <si>
    <t>S_0360, Share of female graduates at tertiary level, by area of study</t>
  </si>
  <si>
    <t>Share of female science, technology, engineering and mathematics graduates at tertiary level</t>
  </si>
  <si>
    <t>S_0370, Proportion of females among tertiary education teachers or professors</t>
  </si>
  <si>
    <t>Proportion of females among tertiary education teachers or professors</t>
  </si>
  <si>
    <t>Adjusted net intake rate to the first grade of primary education, by sex</t>
  </si>
  <si>
    <t>Primary education completion rate (proxy), by sex</t>
  </si>
  <si>
    <t>Gross graduation ratio from lower secondary education, by sex</t>
  </si>
  <si>
    <t>Effective transition rate from primary to secondary education (general programmes), by sex</t>
  </si>
  <si>
    <t>Educational attainment (minimum lower secondary) of the population aged 25 and older, by sex</t>
  </si>
  <si>
    <t>Educational attainment (minimum upper secondary) of the population aged 25 and older, by sex</t>
  </si>
  <si>
    <t>Educational attainment (minimum post-secondary) of the population aged 25 and older, by sex</t>
  </si>
  <si>
    <t>Educational attainment (minimum tertiary) of the population aged 25 and older, by sex</t>
  </si>
  <si>
    <t>Educational attainment (minimum primary) of the population aged 25 and older, by sex</t>
  </si>
  <si>
    <t>S_0525, Proportion of women of reproductive age (aged 15-49 years) who have their need for family planning satisfied with modern methods</t>
  </si>
  <si>
    <t>Proportion of women of reproductive age (aged 15-49 years) who have their need for family planning satisfied with modern methods</t>
  </si>
  <si>
    <t>SH_FPL_MTMM</t>
  </si>
  <si>
    <t>Proportion of women of reproductive age (aged 15-49 years) who have their need for family planning satisfied with modern methods: estimates</t>
  </si>
  <si>
    <t>Under-five mortality rate, by sex</t>
  </si>
  <si>
    <t>SH_DYN_MORT</t>
  </si>
  <si>
    <t>S_0495, Maternal mortality ratio - number of maternal deaths per 100,000 live births</t>
  </si>
  <si>
    <t>Maternal mortality ratio</t>
  </si>
  <si>
    <t>SH_STA_MMR -&gt; SH_STA_MORT</t>
  </si>
  <si>
    <t>Antenatal care coverage, at least one visit</t>
  </si>
  <si>
    <t>Antenatal care coverage, at least four visits</t>
  </si>
  <si>
    <t>S_0480, Proportion of births attended by skilled health personnel</t>
  </si>
  <si>
    <t>Proportion of births attended by skilled health personnel</t>
  </si>
  <si>
    <t>SH_STA_BRTC</t>
  </si>
  <si>
    <t>S_0650, Age-standardized prevalence of current tobacco use among persons aged 15 years and older, by sex (%)</t>
  </si>
  <si>
    <t>Age-standardized prevalence of current tobacco use among persons aged 15 years and older, by sex</t>
  </si>
  <si>
    <t>SH_PRV_SMOK</t>
  </si>
  <si>
    <t>Proportion of adults who are obese, by sex</t>
  </si>
  <si>
    <t>S_0500, Number of new HIV infections per 1,000 uninfected population, by sex and age</t>
  </si>
  <si>
    <t>Number of new HIV infections per 1,000 uninfected population, by sex, age and key populations</t>
  </si>
  <si>
    <t>SH_HIV_INCD</t>
  </si>
  <si>
    <t>Access to anti-retroviral drug, by sex</t>
  </si>
  <si>
    <t>Life expectancy at age 60, by sex</t>
  </si>
  <si>
    <t>S_0630, Probability of dying from any of cardiovascular disease, cancer, diabetes, chronic respiratory disease between ages 30 and 70, by sex</t>
  </si>
  <si>
    <t>Mortality rate attributed to cardiovascular disease, cancer, diabetes or chronic respiratory disease, by sex</t>
  </si>
  <si>
    <t>SH_DTH_NCOM</t>
  </si>
  <si>
    <t>S_1350, Women’s share of government ministerial positions</t>
  </si>
  <si>
    <t>Women’s share of government ministerial positions</t>
  </si>
  <si>
    <t>S_1210, Proportion of seats held by women in national parliaments (lower or single houses)</t>
  </si>
  <si>
    <t>Proportion of seats held by women in national parliament</t>
  </si>
  <si>
    <t>SG_GEN_PARL</t>
  </si>
  <si>
    <t>S_1560, Proportion of women in managerial positions (%)</t>
  </si>
  <si>
    <t>Proportion of women in managerial positions</t>
  </si>
  <si>
    <t>IC_GEN_MGTL</t>
  </si>
  <si>
    <t>S_1570, Proportion of women in senior and middle management positions (%)</t>
  </si>
  <si>
    <t>Proportion of women in senior and middle management positions</t>
  </si>
  <si>
    <t>IC_GEN_MGTN</t>
  </si>
  <si>
    <t>S_0830, Share of female police officers</t>
  </si>
  <si>
    <t>Share of female police officers</t>
  </si>
  <si>
    <t>S_0840, Proportion of Female Professional Judges or Magistrates</t>
  </si>
  <si>
    <t>Share of female judges</t>
  </si>
  <si>
    <t>S_0790, Proportion of ever-partnered women and girls subjected to violence by a current or former intimate partner in the previous 12 months, by type of violence, by age (%)</t>
  </si>
  <si>
    <t>Proportion of ever-partnered women and girls aged 15 years and older subjected to physical, sexual or psychological violence by a current or former intimate partner in the previous 12 months, by form of violence and by age</t>
  </si>
  <si>
    <t>VC_VAW_MARR</t>
  </si>
  <si>
    <t>Proportion of women and girls aged 15 years and older subjected to sexual violence by persons other than an intimate partner in the previous 12 months, by age and place of occurrence</t>
  </si>
  <si>
    <t>S_0730, Proportion of girls and women aged 15-49 years who have undergone female genital mutilation/cutting</t>
  </si>
  <si>
    <t>Proportion of girls and women aged 15-49 years who have undergone female genital mutilation/cutting, by age</t>
  </si>
  <si>
    <t>SH_STA_FGMS</t>
  </si>
  <si>
    <t>S_0080, Jordan</t>
  </si>
  <si>
    <t>Proportion of women aged 20-24 years who were married or in a union before age 18</t>
  </si>
  <si>
    <t>SP_DYN_MRBF18</t>
  </si>
  <si>
    <t>S_0070, Jordan</t>
  </si>
  <si>
    <t>Proportion of women aged 20-24 years who were married or in a union before age 15</t>
  </si>
  <si>
    <t>SP_DYN_MRBF15</t>
  </si>
  <si>
    <t>S_0170, Adolescent birth rate per 1,000 women aged 15-19 years</t>
  </si>
  <si>
    <t>Adolescent birth rate (aged 15-19 years) per 1,000 women in that age group</t>
  </si>
  <si>
    <t>SP_DYN_ADKL</t>
  </si>
  <si>
    <t>S_0942, Does the law mandate equal remuneration for work of equal value (ILO convention 100)? (1=Yes, 0=No)</t>
  </si>
  <si>
    <t>Whether or not ratified ILO convention 100 on equal remuneration for women and men</t>
  </si>
  <si>
    <t>S_0944, Does the law prohibit discrimination in employment based on gender (ILO convention 111)? (1=Yes, 0=No)</t>
  </si>
  <si>
    <t>Whether or not ratified ILO convention 111 on discrimination in employment and occupation</t>
  </si>
  <si>
    <t>Whether or not ratified ILO convention 156 on workers with familiy responsibilities</t>
  </si>
  <si>
    <t>Whether or not ratified ILO convention 175 on part-time work</t>
  </si>
  <si>
    <t>Whether or not ratified ILO convention 177 on home work</t>
  </si>
  <si>
    <t>Whether or not ratified ILO convention 183 on maternity protection</t>
  </si>
  <si>
    <t>Length of maternity leave</t>
  </si>
  <si>
    <t>Percentage of wages paid during maternity leave</t>
  </si>
  <si>
    <t>S_1260, Presence of a gender quota for parliament (1 = YES, 0 = NO)</t>
  </si>
  <si>
    <t>Presence of a gender quota for parliament (reserved seats and legal candidate quotas)</t>
  </si>
  <si>
    <t>Presence of a gender quota for parliament (voluntary party quotas)</t>
  </si>
  <si>
    <t>Existence of law on gender statistics</t>
  </si>
  <si>
    <t>Whether or not reservation to article 16 of CEDAW</t>
  </si>
  <si>
    <t>CEDAW Status</t>
  </si>
  <si>
    <t>Optional Protocol</t>
  </si>
  <si>
    <t>Reservations to CEDAW - Compatibility with religious laws or traditional codes</t>
  </si>
  <si>
    <t>Reservations to CEDAW - Elimination of discrimination</t>
  </si>
  <si>
    <t>Reservations to CEDAW - Equality in employment</t>
  </si>
  <si>
    <t>Reservations to CEDAW - Equality of nationality</t>
  </si>
  <si>
    <t>Reservations to CEDAW - Equality to choose residence</t>
  </si>
  <si>
    <t>Reservations to CEDAW - Equal rights in marriage and family</t>
  </si>
  <si>
    <t>Reservations to CEDAW - Other concerns</t>
  </si>
  <si>
    <t>Existence of laws on domestic violence</t>
  </si>
  <si>
    <t>S_0850, Existence of laws on domestic violence (1 = YES; 0 = NO)</t>
  </si>
  <si>
    <t>S_0860, Existence of laws on marital rape (1 = YES; 0 = NO)</t>
  </si>
  <si>
    <t>Existence of laws on marital rape</t>
  </si>
  <si>
    <t>S_0870, Existence of laws on sexual harassment (1 = YES; 0 = NO)</t>
  </si>
  <si>
    <t>Existence of laws on sexual harassment</t>
  </si>
  <si>
    <t>Whether or not inheritance rights discriminate against women and girls</t>
  </si>
  <si>
    <t>Whether or not inheritance rights discriminate against widows</t>
  </si>
  <si>
    <t>Whether or not inheritance rights discriminate against daughters</t>
  </si>
  <si>
    <t>Legal minimum age at marriage, by sex</t>
  </si>
  <si>
    <t>Minimum age for legal marriage - Without parental consent</t>
  </si>
  <si>
    <t>Minimum age for legal marriage - With parental consent</t>
  </si>
  <si>
    <t>S_0250</t>
  </si>
  <si>
    <t>Adjusted gender parity index of out-of-school rate</t>
  </si>
  <si>
    <t>S_0170</t>
  </si>
  <si>
    <t>Adolescent birth rate per 1,000 women aged 15-19 years</t>
  </si>
  <si>
    <t>S_0680</t>
  </si>
  <si>
    <t>Age-standardized mortality rate attributed to ambient air pollution (deaths per 100,000 population), by sex</t>
  </si>
  <si>
    <t>S_0690</t>
  </si>
  <si>
    <t>Age-standardized mortality rate attributed to household air pollution (deaths per 100,000 population), by sex</t>
  </si>
  <si>
    <t>S_0700</t>
  </si>
  <si>
    <t>Age-standardized mortality rate attributed to joint household and ambient air pollution (deaths per 100,000 population), by sex</t>
  </si>
  <si>
    <t>S_0650</t>
  </si>
  <si>
    <t>Age-standardized prevalence of current tobacco use among persons aged 15 years and older, by sex (%)</t>
  </si>
  <si>
    <t>S_0660</t>
  </si>
  <si>
    <t>Alcohol consumption per capita 15 years of age and above</t>
  </si>
  <si>
    <t>S_0450</t>
  </si>
  <si>
    <t>Annual number of deaths, by leading causes of deaths</t>
  </si>
  <si>
    <t>S_0460</t>
  </si>
  <si>
    <t>Cause-specific mortality rate (age-standardized), by leading causes of death</t>
  </si>
  <si>
    <t>S_0620</t>
  </si>
  <si>
    <t>Cause-specific mortality rate (age-standardized), due to 12 leading causes of cancer, aged 50 years and above</t>
  </si>
  <si>
    <t>S_0640</t>
  </si>
  <si>
    <t>Cause-specific mortality rate (age-standardized), due to Alzheimer and other dementia, aged 50 years and above</t>
  </si>
  <si>
    <t>S_0510</t>
  </si>
  <si>
    <t>Cause-specific mortality rate (age-standardized), due to interpersonal violence</t>
  </si>
  <si>
    <t>S_0710</t>
  </si>
  <si>
    <t>Cause-specific mortality rate (age-standardized), due to road injury</t>
  </si>
  <si>
    <t>S_0470</t>
  </si>
  <si>
    <t>Cause-specific mortality rate (age-standardized), due to self-harm</t>
  </si>
  <si>
    <t>S_1300</t>
  </si>
  <si>
    <t>Countries with a female Head Government</t>
  </si>
  <si>
    <t>S_1310</t>
  </si>
  <si>
    <t>Countries with a female Head of State</t>
  </si>
  <si>
    <t>S_0430</t>
  </si>
  <si>
    <t>Distribution of deaths by major categories of causes of death, by sex, region</t>
  </si>
  <si>
    <t>S_1010</t>
  </si>
  <si>
    <t>Distribution of employed population by employment status</t>
  </si>
  <si>
    <t>S_1770</t>
  </si>
  <si>
    <t>Distribution of households by person usually responsible for water collection, by age and sex</t>
  </si>
  <si>
    <t>S_1250</t>
  </si>
  <si>
    <t>Electoral system for parliament</t>
  </si>
  <si>
    <t>S_0560</t>
  </si>
  <si>
    <t>Estimated incidence of tuberculosis, who are not notified</t>
  </si>
  <si>
    <t>S_0570</t>
  </si>
  <si>
    <t>Estimated incidence of tuberculosis, who are notified</t>
  </si>
  <si>
    <t>S_0440</t>
  </si>
  <si>
    <t>Female death rates as proportion of total death rates by cause of death</t>
  </si>
  <si>
    <t>S_0130</t>
  </si>
  <si>
    <t>Female mean age of childbearing</t>
  </si>
  <si>
    <t>S_1760</t>
  </si>
  <si>
    <t>Gender parity index among individuals aged 15-49 who lack access to basic drinking water sources, by wealth and location</t>
  </si>
  <si>
    <t>S_1780</t>
  </si>
  <si>
    <t>Gender parity index among slum dwellers</t>
  </si>
  <si>
    <t>S_1440</t>
  </si>
  <si>
    <t>Heads of national statistical offices (NSOs), by sex</t>
  </si>
  <si>
    <t>S_1090</t>
  </si>
  <si>
    <t>Hours per week spent on unpaid domestic and care work, by sex, location and income quintile</t>
  </si>
  <si>
    <t>S_0900</t>
  </si>
  <si>
    <t>Labour force participation rate among people aged 25â€“54 by sex and household type</t>
  </si>
  <si>
    <t>S_0910</t>
  </si>
  <si>
    <t>Labour force participation rate among people aged 25â€“54 years by sex, region with 1 child under age six in couple and extended family households</t>
  </si>
  <si>
    <t>S_0920</t>
  </si>
  <si>
    <t>Labour force participation rate among people aged 25â€“54 years by sex, region with 2 children under age six in couple and extended family households</t>
  </si>
  <si>
    <t>S_0930</t>
  </si>
  <si>
    <t>Labour force participation rate among people aged 25â€“54 years by sex, region with 3 or more children under age six in couple and extended family households</t>
  </si>
  <si>
    <t>S_0940</t>
  </si>
  <si>
    <t>Labour force participation rate among people aged 25â€“54 years by sex, region with no children under age six in couple and extended family households</t>
  </si>
  <si>
    <t>S_0410</t>
  </si>
  <si>
    <t>Life expectancy at birth by sex, over time</t>
  </si>
  <si>
    <t>S_0420</t>
  </si>
  <si>
    <t>Life expectancy by sex, over time</t>
  </si>
  <si>
    <t>S_0140</t>
  </si>
  <si>
    <t>Mean age at first birth for first time parents by sex</t>
  </si>
  <si>
    <t>S_0300</t>
  </si>
  <si>
    <t>Minimum proficiency in numeracy, by education level and sex (%)</t>
  </si>
  <si>
    <t>S_0310</t>
  </si>
  <si>
    <t>Minimum proficiency in reading, by education level and sex (%)</t>
  </si>
  <si>
    <t>S_0780</t>
  </si>
  <si>
    <t>Number of ever-partnered women and girls subjected to violence by a current or former intimate partner in the previous 12 months, by type of violence, by age</t>
  </si>
  <si>
    <t>S_1320</t>
  </si>
  <si>
    <t>Number of female core ministers</t>
  </si>
  <si>
    <t>S_0740</t>
  </si>
  <si>
    <t>Number of femicide</t>
  </si>
  <si>
    <t>S_0750</t>
  </si>
  <si>
    <t>Number of femicide by intimate partner</t>
  </si>
  <si>
    <t>S_0500</t>
  </si>
  <si>
    <t>Number of new HIV infections per 1,000 uninfected population, by sex and age</t>
  </si>
  <si>
    <t>S_0030</t>
  </si>
  <si>
    <t>Number of older persons aged 65+ and 80+</t>
  </si>
  <si>
    <t>S_1190</t>
  </si>
  <si>
    <t>Number of seats held by women in national parliaments (lower or single houses)</t>
  </si>
  <si>
    <t>S_1200</t>
  </si>
  <si>
    <t>Number of seats held in the upper houses of national parliaments, by sex</t>
  </si>
  <si>
    <t>S_1180</t>
  </si>
  <si>
    <t>Number of seats in national parliaments (lower or single houses)</t>
  </si>
  <si>
    <t>S_1230</t>
  </si>
  <si>
    <t>Number of seats in upper houses of national parliaments</t>
  </si>
  <si>
    <t>S_1740</t>
  </si>
  <si>
    <t>Number of slum dwellers in India responsible for fetching water, by sex and age</t>
  </si>
  <si>
    <t>S_1420</t>
  </si>
  <si>
    <t>Number of speakers in national parliaments</t>
  </si>
  <si>
    <t>S_1470</t>
  </si>
  <si>
    <t>Number of staff in the higher category, by sex</t>
  </si>
  <si>
    <t>S_1480</t>
  </si>
  <si>
    <t>Number of staff in the international professional and higher categories, by sex</t>
  </si>
  <si>
    <t>S_1490</t>
  </si>
  <si>
    <t>Number of staff in the junior international professional category (P1, P2), by sex</t>
  </si>
  <si>
    <t>S_1500</t>
  </si>
  <si>
    <t>Number of staff in the senior international professional category (P5, D1, D2), by sex</t>
  </si>
  <si>
    <t>S_1270</t>
  </si>
  <si>
    <t>Number of women candidates for the lower or single houses of parliament</t>
  </si>
  <si>
    <t>S_1430</t>
  </si>
  <si>
    <t>Number of women speakers in national parliaments</t>
  </si>
  <si>
    <t>S_0280</t>
  </si>
  <si>
    <t>Participation rate in technical and vocational programmes (15- to 24-year-olds), by sex</t>
  </si>
  <si>
    <t>S_1550</t>
  </si>
  <si>
    <t>Percent of firms with a female top manager</t>
  </si>
  <si>
    <t>S_0720</t>
  </si>
  <si>
    <t>Percentage of adolescent girls aged 15-19 years who have undergone female genital mutilation/cutting</t>
  </si>
  <si>
    <t>S_1510</t>
  </si>
  <si>
    <t>Percentage of female staff in higher category</t>
  </si>
  <si>
    <t>S_1520</t>
  </si>
  <si>
    <t>Percentage of female staff in the international professional and higher categories</t>
  </si>
  <si>
    <t>S_1530</t>
  </si>
  <si>
    <t>Percentage of female staff in the junior international professional category (P1, P2)</t>
  </si>
  <si>
    <t>S_1540</t>
  </si>
  <si>
    <t>Percentage of female staff in the senior international professional category (P5, D1, D2), sex</t>
  </si>
  <si>
    <t>S_0400</t>
  </si>
  <si>
    <t>Percentage of schools providing life skills-based HIV and sexuality education, by type of school</t>
  </si>
  <si>
    <t>S_0390</t>
  </si>
  <si>
    <t>Percentage of students who experienced bullying in the last 12 months, by socio economic and immigration background</t>
  </si>
  <si>
    <t>S_1710</t>
  </si>
  <si>
    <t>Percentage of the population living in households with water 30 minutes or less away round trip</t>
  </si>
  <si>
    <t>S_1720</t>
  </si>
  <si>
    <t>Percentage of the population living in households with water more than 30 minutes away round trip</t>
  </si>
  <si>
    <t>S_1730</t>
  </si>
  <si>
    <t>Percentage of the population living in households with water on the premises</t>
  </si>
  <si>
    <t>S_0520</t>
  </si>
  <si>
    <t>Percentage of women aged 15-49 using any method of contraception</t>
  </si>
  <si>
    <t>S_1580</t>
  </si>
  <si>
    <t>Percentage of women among senior-level civil servants</t>
  </si>
  <si>
    <t>S_0880</t>
  </si>
  <si>
    <t>Percentage of women and men who consider a husband to be justified in hitting or beating his wife if she burns the food, argues with him, goes out without telling him, neglects the children or refuses sexual relations</t>
  </si>
  <si>
    <t>S_1590</t>
  </si>
  <si>
    <t>Percentage of women serving on board with female CEO</t>
  </si>
  <si>
    <t>S_1600</t>
  </si>
  <si>
    <t>Percentage of women serving on board with female chair</t>
  </si>
  <si>
    <t>S_1610</t>
  </si>
  <si>
    <t>Percentage of women serving on board with male CEO</t>
  </si>
  <si>
    <t>S_1620</t>
  </si>
  <si>
    <t>Percentage of women serving on board with male chair</t>
  </si>
  <si>
    <t>S_0800</t>
  </si>
  <si>
    <t>Percentage of women to whom sexual violence was committed by non -partners, by perpetrator</t>
  </si>
  <si>
    <t>S_1450</t>
  </si>
  <si>
    <t>Percentage of womenâ€™s representation in municipal councils</t>
  </si>
  <si>
    <t>S_1330</t>
  </si>
  <si>
    <t>Portfolios held by Women Ministers</t>
  </si>
  <si>
    <t>S_0670</t>
  </si>
  <si>
    <t>Prevalence of obesity among adults, BMI &gt;= 30 (age-standardized estimate)</t>
  </si>
  <si>
    <t>S_0490</t>
  </si>
  <si>
    <t>Proportion of births delivered at a health facility</t>
  </si>
  <si>
    <t>S_1700</t>
  </si>
  <si>
    <t>Proportion of board chairs that are women</t>
  </si>
  <si>
    <t>S_1630</t>
  </si>
  <si>
    <t>Proportion of board seats held by women</t>
  </si>
  <si>
    <t>S_0320</t>
  </si>
  <si>
    <t>Proportion of children and young people achieving at least a minimum proficiency level in mathematics, by sex</t>
  </si>
  <si>
    <t>S_0330</t>
  </si>
  <si>
    <t>Proportion of children and young people achieving at least a minimum proficiency level in reading, by sex</t>
  </si>
  <si>
    <t>S_0200</t>
  </si>
  <si>
    <t>Proportion of couplesâ€™ households with and without children</t>
  </si>
  <si>
    <t>S_0110</t>
  </si>
  <si>
    <t>Proportion of divorced or separated persons aged 45â€“49 by sex and region</t>
  </si>
  <si>
    <t>S_1460</t>
  </si>
  <si>
    <t>Proportion of elected seats held by women in deliberative bodies of local government (%)</t>
  </si>
  <si>
    <t>S_1060</t>
  </si>
  <si>
    <t>Proportion of informal employment in total employment, by age groups and sex</t>
  </si>
  <si>
    <t>S_1070</t>
  </si>
  <si>
    <t>Proportion of informal employment in total employment, by highest level of education and sex</t>
  </si>
  <si>
    <t>S_0190</t>
  </si>
  <si>
    <t>Proportion of one-parent households by sex of parent</t>
  </si>
  <si>
    <t>S_0530</t>
  </si>
  <si>
    <t>Proportion of population living with HIV/AIDS that are receiving treatment</t>
  </si>
  <si>
    <t>S_0540</t>
  </si>
  <si>
    <t>Proportion of population living with HIV/AIDS that have suppressed their viral loads</t>
  </si>
  <si>
    <t>S_0550</t>
  </si>
  <si>
    <t>Proportion of population living with HIV/AIDS that know their HIV status</t>
  </si>
  <si>
    <t>S_1220</t>
  </si>
  <si>
    <t>Proportion of seats held by women in national parliaments (lower or single houses)</t>
  </si>
  <si>
    <t>S_1210</t>
  </si>
  <si>
    <t>Proportion of seats held in national parliaments (lower or single houses), by sex</t>
  </si>
  <si>
    <t>S_1240</t>
  </si>
  <si>
    <t>Proportion of seats held in the upper houses of national parliaments, by sex</t>
  </si>
  <si>
    <t>S_1750</t>
  </si>
  <si>
    <t>Proportion of slum dwellers in India responsible for fetching water, by sex and age</t>
  </si>
  <si>
    <t>S_1790</t>
  </si>
  <si>
    <t>Proportion of urban population living in slums</t>
  </si>
  <si>
    <t>S_0120</t>
  </si>
  <si>
    <t>Proportion of widowed women and men aged 65-69 by sex and region</t>
  </si>
  <si>
    <t>S_0810</t>
  </si>
  <si>
    <t>Proportion of women aged 20-29 who have ever experienced sexual violence by a non-partner since age of 15</t>
  </si>
  <si>
    <t>S_0180</t>
  </si>
  <si>
    <t>Proportion of women aged 45 to 49 years who have not had a child</t>
  </si>
  <si>
    <t>S_0590</t>
  </si>
  <si>
    <t>Proportion of women and adolescent girls (15-49) using menstrual hygiene materials</t>
  </si>
  <si>
    <t>S_0580</t>
  </si>
  <si>
    <t>Proportion of women and adolescent girls (15-49) who did not participate in school, work or social activities during their last menstrual period</t>
  </si>
  <si>
    <t>S_0600</t>
  </si>
  <si>
    <t>Proportion of women and adolescent girls (15-49) with a private place to wash and change</t>
  </si>
  <si>
    <t>S_0610</t>
  </si>
  <si>
    <t>Proportion of women and adolescent girls (15-49) with a private place to wash and change and using menstrual hygiene materials</t>
  </si>
  <si>
    <t>S_0970</t>
  </si>
  <si>
    <t>Proportion of women in co-residing couples who make joint decision on expensive household purchases</t>
  </si>
  <si>
    <t>S_0980</t>
  </si>
  <si>
    <t>Proportion of women in co-residing couples who make joint decision on routine household purchases</t>
  </si>
  <si>
    <t>S_0990</t>
  </si>
  <si>
    <t>Proportion of women in co-residing couples who make personal decision on expensive household purchases</t>
  </si>
  <si>
    <t>S_1000</t>
  </si>
  <si>
    <t>Proportion of women in co-residing couples who make personal decision on routine household purchases</t>
  </si>
  <si>
    <t>S_1640</t>
  </si>
  <si>
    <t>Proportion of women on boards of MSCI ACWI companies</t>
  </si>
  <si>
    <t>S_1650</t>
  </si>
  <si>
    <t>Proportion of women on boards of MSCI Emerging Market companies</t>
  </si>
  <si>
    <t>S_1660</t>
  </si>
  <si>
    <t>Proportion of women on boards of MSCI World companies</t>
  </si>
  <si>
    <t>S_1670</t>
  </si>
  <si>
    <t>Proportion of women on the boards of the largest publicly listed companies in the EU, with binding quota</t>
  </si>
  <si>
    <t>S_1680</t>
  </si>
  <si>
    <t>Proportion of women on the boards of the largest publicly listed companies in the EU, with no action</t>
  </si>
  <si>
    <t>S_1690</t>
  </si>
  <si>
    <t>Proportion of women on the boards of the largest publicly listed companies in the EU, with soft measure</t>
  </si>
  <si>
    <t>S_0070</t>
  </si>
  <si>
    <t>Proportion of women who were married or in a union before age 15</t>
  </si>
  <si>
    <t>S_0080</t>
  </si>
  <si>
    <t>Proportion of women who were married or in a union before age 18</t>
  </si>
  <si>
    <t>S_0820</t>
  </si>
  <si>
    <t>Proportion of young women and men aged 18-29 years who experienced sexual violence by age 18</t>
  </si>
  <si>
    <t>S_0960</t>
  </si>
  <si>
    <t>Proportion of youth (aged 15-24 years) not in education, employment or training (%)</t>
  </si>
  <si>
    <t>S_0290</t>
  </si>
  <si>
    <t>Proportion of youth and adults with information and communications technology (ICT) skills, by sex and type of skill (percent)</t>
  </si>
  <si>
    <t>S_0090</t>
  </si>
  <si>
    <t>Proportions of women and men aged 20â€“24 who were married or in a union before age 15</t>
  </si>
  <si>
    <t>S_0100</t>
  </si>
  <si>
    <t>Proportions of women and men aged 20â€“24 who were married or in a union before age 18</t>
  </si>
  <si>
    <t>S_0240</t>
  </si>
  <si>
    <t>Rate (percent) of out-of-school children, adolescents and youth</t>
  </si>
  <si>
    <t>S_0760</t>
  </si>
  <si>
    <t>Rate of femicide</t>
  </si>
  <si>
    <t>S_0770</t>
  </si>
  <si>
    <t>Rate of femicide by intimate partner</t>
  </si>
  <si>
    <t>S_0270</t>
  </si>
  <si>
    <t>School attendance rate of the population aged 15 to 24</t>
  </si>
  <si>
    <t>S_0340</t>
  </si>
  <si>
    <t>School completion rate</t>
  </si>
  <si>
    <t>S_0260</t>
  </si>
  <si>
    <t>Schools with access to access to single-sex basic sanitation, by education level (%)</t>
  </si>
  <si>
    <t>S_1360</t>
  </si>
  <si>
    <t>Sex of chair of defence committee</t>
  </si>
  <si>
    <t>S_1370</t>
  </si>
  <si>
    <t>Sex of chair of finance committee</t>
  </si>
  <si>
    <t>S_1380</t>
  </si>
  <si>
    <t>Sex of chair of foreign affairs committee</t>
  </si>
  <si>
    <t>S_1390</t>
  </si>
  <si>
    <t>Sex of chair of gender equality committee</t>
  </si>
  <si>
    <t>S_1400</t>
  </si>
  <si>
    <t>Sex of chair of human rights committee</t>
  </si>
  <si>
    <t>S_1410</t>
  </si>
  <si>
    <t>Sex of the speakers in national parliaments</t>
  </si>
  <si>
    <t>S_1280</t>
  </si>
  <si>
    <t>Share of women among candidate for the lower or single houses of parliament</t>
  </si>
  <si>
    <t>S_0040</t>
  </si>
  <si>
    <t>Share of women among older persons aged 65+ and 80+</t>
  </si>
  <si>
    <t>S_0380</t>
  </si>
  <si>
    <t>Share of women among researchers, by discipline</t>
  </si>
  <si>
    <t>S_0050</t>
  </si>
  <si>
    <t>Share of women and men aged 65+ and 80+ living alone</t>
  </si>
  <si>
    <t>S_0060</t>
  </si>
  <si>
    <t>Singulate mean age at first marriage</t>
  </si>
  <si>
    <t>S_0010</t>
  </si>
  <si>
    <t>Total female population aged 45-49 years</t>
  </si>
  <si>
    <t>S_0150</t>
  </si>
  <si>
    <t>Total fertility rate</t>
  </si>
  <si>
    <t>S_1290</t>
  </si>
  <si>
    <t>Total number of candidates for the lower or single houses of parliament</t>
  </si>
  <si>
    <t>S_1340</t>
  </si>
  <si>
    <t>Total number of core ministers</t>
  </si>
  <si>
    <t>S_1800</t>
  </si>
  <si>
    <t>Total number of people living in slums</t>
  </si>
  <si>
    <t>S_0020</t>
  </si>
  <si>
    <t>Total population by age, sex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</si>
</sst>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MS Sans Serif"/>
    </font>
    <font>
      <sz val="10"/>
      <color theme="1"/>
      <name val="MS Sans Serif"/>
    </font>
    <font>
      <sz val="10"/>
      <color rgb="FFFF0000"/>
      <name val="MS Sans Serif"/>
    </font>
    <font>
      <strike/>
      <sz val="10"/>
      <name val="MS Sans Serif"/>
    </font>
    <font>
      <sz val="9"/>
      <color indexed="81"/>
      <name val="Tahoma"/>
      <charset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quotePrefix="1" applyAlignment="1">
      <alignment vertical="top"/>
    </xf>
    <xf numFmtId="0" fontId="0" fillId="0" borderId="0" xfId="0" quotePrefix="1" applyAlignment="1">
      <alignment vertical="top" wrapText="1"/>
    </xf>
    <xf numFmtId="49" fontId="0" fillId="0" borderId="0" xfId="0" quotePrefix="1" applyNumberFormat="1" applyAlignment="1">
      <alignment vertical="top"/>
    </xf>
    <xf numFmtId="0" fontId="0" fillId="0" borderId="0" xfId="0" applyAlignment="1">
      <alignment vertical="top"/>
    </xf>
    <xf numFmtId="0" fontId="0" fillId="0" borderId="0" xfId="0" applyAlignment="1">
      <alignment vertical="top" wrapText="1"/>
    </xf>
    <xf numFmtId="49" fontId="1" fillId="0" borderId="0" xfId="0" quotePrefix="1" applyNumberFormat="1" applyFont="1" applyAlignment="1">
      <alignment vertical="top"/>
    </xf>
    <xf numFmtId="0" fontId="0" fillId="2" borderId="0" xfId="0" quotePrefix="1" applyFill="1" applyAlignment="1">
      <alignment vertical="top" wrapText="1"/>
    </xf>
    <xf numFmtId="49" fontId="2" fillId="0" borderId="0" xfId="0" quotePrefix="1" applyNumberFormat="1" applyFont="1" applyAlignment="1">
      <alignment vertical="top"/>
    </xf>
    <xf numFmtId="0" fontId="3" fillId="0" borderId="0" xfId="0" quotePrefix="1" applyFont="1" applyAlignment="1">
      <alignment vertical="top"/>
    </xf>
    <xf numFmtId="0" fontId="3" fillId="0" borderId="0" xfId="0" quotePrefix="1" applyFont="1" applyAlignment="1">
      <alignment vertical="top" wrapText="1"/>
    </xf>
    <xf numFmtId="49" fontId="3" fillId="0" borderId="0" xfId="0" quotePrefix="1" applyNumberFormat="1" applyFont="1" applyAlignment="1">
      <alignment vertical="top"/>
    </xf>
    <xf numFmtId="0" fontId="3" fillId="0" borderId="0" xfId="0" applyFont="1" applyAlignment="1">
      <alignment vertical="top"/>
    </xf>
    <xf numFmtId="0" fontId="2" fillId="0" borderId="0" xfId="0" quotePrefix="1" applyFont="1" applyAlignment="1">
      <alignment vertical="top" wrapText="1"/>
    </xf>
    <xf numFmtId="0" fontId="3" fillId="0" borderId="0" xfId="0" applyFont="1" applyAlignment="1">
      <alignment vertical="top" wrapText="1"/>
    </xf>
    <xf numFmtId="49" fontId="0" fillId="0" borderId="0" xfId="0" applyNumberForma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inSet_DataStructu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Model"/>
      <sheetName val="CL_AGE"/>
      <sheetName val="CL_AREA"/>
      <sheetName val="FuzzyLookup_AddIn_Undo_Sheet"/>
      <sheetName val="CL_COD_old"/>
      <sheetName val="CL_COD"/>
      <sheetName val="CL_EDU_LEVEL"/>
      <sheetName val="CL_INDICATORS"/>
      <sheetName val="CL_METADATA_CATEGORY"/>
      <sheetName val="CL_NATURE"/>
      <sheetName val="CL_OCCUPATION"/>
      <sheetName val="CL_REPORTING_TYPE"/>
      <sheetName val="CL_SERIES"/>
      <sheetName val="CL_SEX"/>
      <sheetName val="CL_UNIT_MEASURE"/>
      <sheetName val="CL_UNIT_MULT"/>
      <sheetName val="CL_URBANIZATION"/>
      <sheetName val="CL_VALUE_CATEGORY"/>
      <sheetName val="CL_VIOLENCE_TYPE"/>
      <sheetName val="Agencies"/>
    </sheetNames>
    <sheetDataSet>
      <sheetData sheetId="0"/>
      <sheetData sheetId="1"/>
      <sheetData sheetId="2"/>
      <sheetData sheetId="3"/>
      <sheetData sheetId="4"/>
      <sheetData sheetId="5"/>
      <sheetData sheetId="6"/>
      <sheetData sheetId="7">
        <row r="4">
          <cell r="A4" t="str">
            <v>INDICATOR_ID</v>
          </cell>
          <cell r="B4" t="str">
            <v>INDICATOR_NUM</v>
          </cell>
          <cell r="C4" t="str">
            <v>INDICATOR_DESC</v>
          </cell>
          <cell r="D4" t="str">
            <v>Qualitative</v>
          </cell>
          <cell r="E4" t="str">
            <v>Tier</v>
          </cell>
          <cell r="F4" t="str">
            <v>DomainID</v>
          </cell>
          <cell r="G4" t="str">
            <v>DomainName</v>
          </cell>
          <cell r="H4" t="str">
            <v>EdgeID</v>
          </cell>
          <cell r="I4" t="str">
            <v>EdgeName</v>
          </cell>
          <cell r="J4" t="str">
            <v>BPFA</v>
          </cell>
          <cell r="K4" t="str">
            <v>MDG</v>
          </cell>
          <cell r="L4" t="str">
            <v>UNIT_MEASURE</v>
          </cell>
          <cell r="M4" t="str">
            <v>UNIT_MEASURE_DESC</v>
          </cell>
          <cell r="N4" t="str">
            <v>AgencyID</v>
          </cell>
          <cell r="O4" t="str">
            <v>AgenciesLabel</v>
          </cell>
          <cell r="P4" t="str">
            <v>SDG_IndicatorID</v>
          </cell>
          <cell r="Q4" t="str">
            <v>Comment</v>
          </cell>
        </row>
        <row r="5">
          <cell r="A5">
            <v>1</v>
          </cell>
          <cell r="B5">
            <v>1</v>
          </cell>
          <cell r="C5" t="str">
            <v>Average number of hours spent on unpaid domestic and care work, by sex, age and location</v>
          </cell>
          <cell r="D5">
            <v>0</v>
          </cell>
          <cell r="E5">
            <v>2</v>
          </cell>
          <cell r="F5">
            <v>1</v>
          </cell>
          <cell r="G5" t="str">
            <v>Economic structures, participation in productive activities and access to resources</v>
          </cell>
          <cell r="J5" t="str">
            <v>C.2, F.1, H.3</v>
          </cell>
          <cell r="L5" t="str">
            <v>HR</v>
          </cell>
          <cell r="M5" t="str">
            <v>Hours</v>
          </cell>
          <cell r="N5" t="str">
            <v>14/15</v>
          </cell>
          <cell r="O5" t="str">
            <v>UNSD/UN Women</v>
          </cell>
          <cell r="P5" t="str">
            <v>5.4.1</v>
          </cell>
          <cell r="Q5" t="str">
            <v>Needs to convert percentage into hours; should be hours per day?</v>
          </cell>
        </row>
        <row r="6">
          <cell r="A6">
            <v>2</v>
          </cell>
          <cell r="B6">
            <v>2</v>
          </cell>
          <cell r="C6" t="str">
            <v>Average number of hours spent on total work (total work burden),  by sex</v>
          </cell>
          <cell r="D6">
            <v>0</v>
          </cell>
          <cell r="E6">
            <v>2</v>
          </cell>
          <cell r="F6">
            <v>1</v>
          </cell>
          <cell r="G6" t="str">
            <v>Economic structures, participation in productive activities and access to resources</v>
          </cell>
          <cell r="J6" t="str">
            <v>F.1, H.3</v>
          </cell>
          <cell r="L6" t="str">
            <v>HR</v>
          </cell>
          <cell r="M6" t="str">
            <v>Hours</v>
          </cell>
          <cell r="N6">
            <v>14</v>
          </cell>
          <cell r="O6" t="str">
            <v>UNSD</v>
          </cell>
        </row>
        <row r="7">
          <cell r="A7">
            <v>3</v>
          </cell>
          <cell r="B7">
            <v>3</v>
          </cell>
          <cell r="C7" t="str">
            <v>Labour force participation rates for persons aged 15-24 and 15+, by sex</v>
          </cell>
          <cell r="D7">
            <v>0</v>
          </cell>
          <cell r="E7">
            <v>1</v>
          </cell>
          <cell r="F7">
            <v>1</v>
          </cell>
          <cell r="G7" t="str">
            <v>Economic structures, participation in productive activities and access to resources</v>
          </cell>
          <cell r="H7">
            <v>8</v>
          </cell>
          <cell r="I7" t="str">
            <v>Labour force participation rates for 15-24 and 15+, by sex</v>
          </cell>
          <cell r="J7" t="str">
            <v>F.1, H.3</v>
          </cell>
          <cell r="L7" t="str">
            <v>PT</v>
          </cell>
          <cell r="M7" t="str">
            <v>Percent</v>
          </cell>
          <cell r="N7">
            <v>2</v>
          </cell>
          <cell r="O7" t="str">
            <v>ILO</v>
          </cell>
        </row>
        <row r="8">
          <cell r="A8">
            <v>4</v>
          </cell>
          <cell r="B8">
            <v>4</v>
          </cell>
          <cell r="C8" t="str">
            <v>Proportion of employed who are own-account workers, by sex</v>
          </cell>
          <cell r="D8">
            <v>0</v>
          </cell>
          <cell r="E8">
            <v>1</v>
          </cell>
          <cell r="F8">
            <v>1</v>
          </cell>
          <cell r="G8" t="str">
            <v>Economic structures, participation in productive activities and access to resources</v>
          </cell>
          <cell r="H8">
            <v>15</v>
          </cell>
          <cell r="I8" t="str">
            <v>Proportion of employed who are own-account workers, by sex</v>
          </cell>
          <cell r="J8" t="str">
            <v>F.2</v>
          </cell>
          <cell r="K8" t="str">
            <v>Goal 1, target B</v>
          </cell>
          <cell r="L8" t="str">
            <v>PT</v>
          </cell>
          <cell r="M8" t="str">
            <v>Percent</v>
          </cell>
          <cell r="N8">
            <v>2</v>
          </cell>
          <cell r="O8" t="str">
            <v>ILO</v>
          </cell>
        </row>
        <row r="9">
          <cell r="A9">
            <v>5</v>
          </cell>
          <cell r="B9">
            <v>5</v>
          </cell>
          <cell r="C9" t="str">
            <v>Proportion of employed who are contributing family workers, by sex</v>
          </cell>
          <cell r="D9">
            <v>0</v>
          </cell>
          <cell r="E9">
            <v>1</v>
          </cell>
          <cell r="F9">
            <v>1</v>
          </cell>
          <cell r="G9" t="str">
            <v>Economic structures, participation in productive activities and access to resources</v>
          </cell>
          <cell r="J9" t="str">
            <v>H.3</v>
          </cell>
          <cell r="K9" t="str">
            <v>Goal 1, target B</v>
          </cell>
          <cell r="L9" t="str">
            <v>PT</v>
          </cell>
          <cell r="M9" t="str">
            <v>Percent</v>
          </cell>
          <cell r="N9">
            <v>2</v>
          </cell>
          <cell r="O9" t="str">
            <v>ILO</v>
          </cell>
        </row>
        <row r="10">
          <cell r="A10">
            <v>6</v>
          </cell>
          <cell r="B10">
            <v>6</v>
          </cell>
          <cell r="C10" t="str">
            <v>Proportion of employed who are employers, by sex</v>
          </cell>
          <cell r="D10">
            <v>0</v>
          </cell>
          <cell r="E10">
            <v>1</v>
          </cell>
          <cell r="F10">
            <v>1</v>
          </cell>
          <cell r="G10" t="str">
            <v>Economic structures, participation in productive activities and access to resources</v>
          </cell>
          <cell r="H10">
            <v>14</v>
          </cell>
          <cell r="I10" t="str">
            <v>Proportion of employed who are employer, by sex</v>
          </cell>
          <cell r="J10" t="str">
            <v>F.1</v>
          </cell>
          <cell r="L10" t="str">
            <v>PT</v>
          </cell>
          <cell r="M10" t="str">
            <v>Percent</v>
          </cell>
          <cell r="N10">
            <v>2</v>
          </cell>
          <cell r="O10" t="str">
            <v>ILO</v>
          </cell>
        </row>
        <row r="11">
          <cell r="A11">
            <v>7</v>
          </cell>
          <cell r="B11">
            <v>7</v>
          </cell>
          <cell r="C11" t="str">
            <v>Percentage of adult population who are entrepreneurs, by sex</v>
          </cell>
          <cell r="D11">
            <v>0</v>
          </cell>
          <cell r="E11">
            <v>3</v>
          </cell>
          <cell r="F11">
            <v>1</v>
          </cell>
          <cell r="G11" t="str">
            <v>Economic structures, participation in productive activities and access to resources</v>
          </cell>
          <cell r="H11">
            <v>13</v>
          </cell>
          <cell r="I11" t="str">
            <v>Percentage of firms owned by women</v>
          </cell>
          <cell r="J11" t="str">
            <v>F.1, F.2</v>
          </cell>
          <cell r="L11" t="str">
            <v>PT</v>
          </cell>
          <cell r="M11" t="str">
            <v>Percent</v>
          </cell>
          <cell r="N11">
            <v>2</v>
          </cell>
          <cell r="O11" t="str">
            <v>ILO</v>
          </cell>
        </row>
        <row r="12">
          <cell r="A12">
            <v>8</v>
          </cell>
          <cell r="B12">
            <v>8</v>
          </cell>
          <cell r="C12" t="str">
            <v>Percentage distribution of employed population by sector, each sex (Sectors here refer to Agriculture; Industry; Services)</v>
          </cell>
          <cell r="D12">
            <v>0</v>
          </cell>
          <cell r="E12">
            <v>1</v>
          </cell>
          <cell r="F12">
            <v>1</v>
          </cell>
          <cell r="G12" t="str">
            <v>Economic structures, participation in productive activities and access to resources</v>
          </cell>
          <cell r="H12">
            <v>9</v>
          </cell>
          <cell r="I12" t="str">
            <v>Percentage distribution of the employed population by sector, each sex</v>
          </cell>
          <cell r="J12" t="str">
            <v>F.5, H.3</v>
          </cell>
          <cell r="L12" t="str">
            <v>PT</v>
          </cell>
          <cell r="M12" t="str">
            <v>Percent</v>
          </cell>
          <cell r="N12">
            <v>2</v>
          </cell>
          <cell r="O12" t="str">
            <v>ILO</v>
          </cell>
        </row>
        <row r="13">
          <cell r="A13">
            <v>9</v>
          </cell>
          <cell r="B13">
            <v>9</v>
          </cell>
          <cell r="C13" t="str">
            <v>Proportion of informal employment in non agriculture employment, by sex</v>
          </cell>
          <cell r="D13">
            <v>0</v>
          </cell>
          <cell r="E13">
            <v>2</v>
          </cell>
          <cell r="F13">
            <v>1</v>
          </cell>
          <cell r="G13" t="str">
            <v>Economic structures, participation in productive activities and access to resources</v>
          </cell>
          <cell r="J13" t="str">
            <v>F.2, H.3</v>
          </cell>
          <cell r="L13" t="str">
            <v>PT</v>
          </cell>
          <cell r="M13" t="str">
            <v>Percent</v>
          </cell>
          <cell r="N13">
            <v>2</v>
          </cell>
          <cell r="O13" t="str">
            <v>ILO</v>
          </cell>
          <cell r="P13" t="str">
            <v>8.3.1</v>
          </cell>
        </row>
        <row r="14">
          <cell r="A14">
            <v>10</v>
          </cell>
          <cell r="B14">
            <v>10</v>
          </cell>
          <cell r="C14" t="str">
            <v>Unemployment rate, by sex, age and persons with disabilities</v>
          </cell>
          <cell r="D14">
            <v>0</v>
          </cell>
          <cell r="E14">
            <v>1</v>
          </cell>
          <cell r="F14">
            <v>1</v>
          </cell>
          <cell r="G14" t="str">
            <v>Economic structures, participation in productive activities and access to resources</v>
          </cell>
          <cell r="H14">
            <v>10</v>
          </cell>
          <cell r="I14" t="str">
            <v>Youth unemployment, by sex</v>
          </cell>
          <cell r="J14" t="str">
            <v>F.1</v>
          </cell>
          <cell r="L14" t="str">
            <v>PT</v>
          </cell>
          <cell r="M14" t="str">
            <v>Percent</v>
          </cell>
          <cell r="N14">
            <v>2</v>
          </cell>
          <cell r="O14" t="str">
            <v>ILO</v>
          </cell>
          <cell r="P14" t="str">
            <v>8.5.2</v>
          </cell>
        </row>
        <row r="15">
          <cell r="A15">
            <v>11</v>
          </cell>
          <cell r="B15">
            <v>11</v>
          </cell>
          <cell r="C15" t="str">
            <v>Proportion of adults (15 years and older) with an account at a bank or other financial institution or with a mobile-money-service provider, by sex</v>
          </cell>
          <cell r="D15">
            <v>0</v>
          </cell>
          <cell r="E15">
            <v>1</v>
          </cell>
          <cell r="F15">
            <v>1</v>
          </cell>
          <cell r="G15" t="str">
            <v>Economic structures, participation in productive activities and access to resources</v>
          </cell>
          <cell r="H15">
            <v>16</v>
          </cell>
          <cell r="I15" t="str">
            <v>Proportion of population with access to credit by sex</v>
          </cell>
          <cell r="J15" t="str">
            <v>F.1, F.2</v>
          </cell>
          <cell r="L15" t="str">
            <v>PT</v>
          </cell>
          <cell r="M15" t="str">
            <v>Percent</v>
          </cell>
          <cell r="N15">
            <v>12</v>
          </cell>
          <cell r="O15" t="str">
            <v>WB</v>
          </cell>
          <cell r="P15" t="str">
            <v>8.10.2</v>
          </cell>
        </row>
        <row r="16">
          <cell r="A16">
            <v>12</v>
          </cell>
          <cell r="B16">
            <v>12</v>
          </cell>
          <cell r="C16" t="str">
            <v>Proportion of total agricultural population with ownership or secure rights over agricultural land, by sex; and (b) share of women among owners or rights-bearers of agricultural land, by type of tenure</v>
          </cell>
          <cell r="D16">
            <v>0</v>
          </cell>
          <cell r="E16">
            <v>2</v>
          </cell>
          <cell r="F16">
            <v>1</v>
          </cell>
          <cell r="G16" t="str">
            <v>Economic structures, participation in productive activities and access to resources</v>
          </cell>
          <cell r="H16">
            <v>17</v>
          </cell>
          <cell r="I16" t="str">
            <v>Proportion of (adult) population who own land, by sex</v>
          </cell>
          <cell r="J16" t="str">
            <v>A.1, A.2</v>
          </cell>
          <cell r="L16" t="str">
            <v>PT</v>
          </cell>
          <cell r="M16" t="str">
            <v>Percent</v>
          </cell>
          <cell r="N16">
            <v>1</v>
          </cell>
          <cell r="O16" t="str">
            <v>FAO</v>
          </cell>
          <cell r="P16" t="str">
            <v>5.a.1</v>
          </cell>
          <cell r="Q16" t="str">
            <v>no data yet</v>
          </cell>
        </row>
        <row r="17">
          <cell r="A17">
            <v>13</v>
          </cell>
          <cell r="B17">
            <v>13</v>
          </cell>
          <cell r="C17" t="str">
            <v>Gender gap in wages, by occupation, age and persons with disabilities</v>
          </cell>
          <cell r="D17">
            <v>0</v>
          </cell>
          <cell r="E17">
            <v>2</v>
          </cell>
          <cell r="F17">
            <v>1</v>
          </cell>
          <cell r="G17" t="str">
            <v>Economic structures, participation in productive activities and access to resources</v>
          </cell>
          <cell r="J17" t="str">
            <v>F.1, F.5</v>
          </cell>
          <cell r="L17" t="str">
            <v>RO</v>
          </cell>
          <cell r="M17" t="str">
            <v>Ratio</v>
          </cell>
          <cell r="N17">
            <v>2</v>
          </cell>
          <cell r="O17" t="str">
            <v>ILO</v>
          </cell>
          <cell r="P17" t="str">
            <v>8.5.1</v>
          </cell>
          <cell r="Q17" t="str">
            <v>Data for this indicator are obtained directly from SDG indicator 8.5.1. However the title of the indicator is revised to show gender gap in wages, calculated as the ratio of women's wage and men's wage.</v>
          </cell>
        </row>
        <row r="18">
          <cell r="A18">
            <v>14</v>
          </cell>
          <cell r="B18">
            <v>14</v>
          </cell>
          <cell r="C18" t="str">
            <v>Proportion of employed working part-time, by sex</v>
          </cell>
          <cell r="D18">
            <v>0</v>
          </cell>
          <cell r="E18">
            <v>2</v>
          </cell>
          <cell r="F18">
            <v>1</v>
          </cell>
          <cell r="G18" t="str">
            <v>Economic structures, participation in productive activities and access to resources</v>
          </cell>
          <cell r="J18" t="str">
            <v>F.5</v>
          </cell>
          <cell r="L18" t="str">
            <v>PT</v>
          </cell>
          <cell r="M18" t="str">
            <v>Percent</v>
          </cell>
          <cell r="N18">
            <v>2</v>
          </cell>
          <cell r="O18" t="str">
            <v>ILO</v>
          </cell>
        </row>
        <row r="19">
          <cell r="A19">
            <v>15</v>
          </cell>
          <cell r="B19">
            <v>15</v>
          </cell>
          <cell r="C19" t="str">
            <v>Employment rate of persons aged 25-49 with a child under age 3 living in a household and with no children living in the household, by sex</v>
          </cell>
          <cell r="D19">
            <v>0</v>
          </cell>
          <cell r="E19">
            <v>3</v>
          </cell>
          <cell r="F19">
            <v>1</v>
          </cell>
          <cell r="G19" t="str">
            <v>Economic structures, participation in productive activities and access to resources</v>
          </cell>
          <cell r="J19" t="str">
            <v>F.6</v>
          </cell>
          <cell r="L19" t="str">
            <v>PT</v>
          </cell>
          <cell r="M19" t="str">
            <v>Percent</v>
          </cell>
          <cell r="N19">
            <v>2</v>
          </cell>
          <cell r="O19" t="str">
            <v>ILO</v>
          </cell>
        </row>
        <row r="20">
          <cell r="A20">
            <v>16</v>
          </cell>
          <cell r="B20">
            <v>16</v>
          </cell>
          <cell r="C20" t="str">
            <v>Proportion of children under age 3 in formal care</v>
          </cell>
          <cell r="D20">
            <v>0</v>
          </cell>
          <cell r="E20">
            <v>3</v>
          </cell>
          <cell r="F20">
            <v>1</v>
          </cell>
          <cell r="G20" t="str">
            <v>Economic structures, participation in productive activities and access to resources</v>
          </cell>
          <cell r="J20" t="str">
            <v>F.6</v>
          </cell>
          <cell r="L20" t="str">
            <v>PT</v>
          </cell>
          <cell r="M20" t="str">
            <v>Percent</v>
          </cell>
          <cell r="N20">
            <v>5</v>
          </cell>
          <cell r="O20" t="str">
            <v>OECD</v>
          </cell>
        </row>
        <row r="21">
          <cell r="A21">
            <v>17</v>
          </cell>
          <cell r="B21">
            <v>17</v>
          </cell>
          <cell r="C21" t="str">
            <v>Proportion of individuals using the Internet, by sex</v>
          </cell>
          <cell r="D21">
            <v>0</v>
          </cell>
          <cell r="E21">
            <v>1</v>
          </cell>
          <cell r="F21">
            <v>1</v>
          </cell>
          <cell r="G21" t="str">
            <v>Economic structures, participation in productive activities and access to resources</v>
          </cell>
          <cell r="J21" t="str">
            <v>F.3</v>
          </cell>
          <cell r="K21" t="str">
            <v>Goal 8, target F</v>
          </cell>
          <cell r="L21" t="str">
            <v>PT</v>
          </cell>
          <cell r="M21" t="str">
            <v>Percent</v>
          </cell>
          <cell r="N21">
            <v>4</v>
          </cell>
          <cell r="O21" t="str">
            <v>ITU</v>
          </cell>
          <cell r="P21" t="str">
            <v>17.8.1</v>
          </cell>
          <cell r="Q21" t="str">
            <v>Data in SDG database is not yet disaggregated  by sex</v>
          </cell>
        </row>
        <row r="22">
          <cell r="A22">
            <v>18</v>
          </cell>
          <cell r="B22">
            <v>18</v>
          </cell>
          <cell r="C22" t="str">
            <v>Proportion of individuals who own a mobile telephone, by sex</v>
          </cell>
          <cell r="D22">
            <v>0</v>
          </cell>
          <cell r="E22">
            <v>2</v>
          </cell>
          <cell r="F22">
            <v>1</v>
          </cell>
          <cell r="G22" t="str">
            <v>Economic structures, participation in productive activities and access to resources</v>
          </cell>
          <cell r="J22" t="str">
            <v>F.3</v>
          </cell>
          <cell r="K22" t="str">
            <v>Goal 8, target F</v>
          </cell>
          <cell r="L22" t="str">
            <v>PT</v>
          </cell>
          <cell r="M22" t="str">
            <v>Percent</v>
          </cell>
          <cell r="N22">
            <v>4</v>
          </cell>
          <cell r="O22" t="str">
            <v>ITU</v>
          </cell>
          <cell r="P22" t="str">
            <v>5.b.1</v>
          </cell>
        </row>
        <row r="23">
          <cell r="A23">
            <v>19</v>
          </cell>
          <cell r="B23">
            <v>19</v>
          </cell>
          <cell r="C23" t="str">
            <v>Proportion of households with access to mass media (radio, TV, Internet), by sex of household head</v>
          </cell>
          <cell r="D23">
            <v>0</v>
          </cell>
          <cell r="E23">
            <v>3</v>
          </cell>
          <cell r="F23">
            <v>1</v>
          </cell>
          <cell r="G23" t="str">
            <v>Economic structures, participation in productive activities and access to resources</v>
          </cell>
          <cell r="J23" t="str">
            <v>F.3</v>
          </cell>
          <cell r="L23" t="str">
            <v>PT</v>
          </cell>
          <cell r="M23" t="str">
            <v>Percent</v>
          </cell>
          <cell r="N23">
            <v>4</v>
          </cell>
          <cell r="O23" t="str">
            <v>ITU</v>
          </cell>
        </row>
        <row r="24">
          <cell r="A24">
            <v>20</v>
          </cell>
          <cell r="B24">
            <v>20</v>
          </cell>
          <cell r="C24" t="str">
            <v>Youth literacy rate of persons aged 15-24 years, by sex</v>
          </cell>
          <cell r="D24">
            <v>0</v>
          </cell>
          <cell r="E24">
            <v>1</v>
          </cell>
          <cell r="F24">
            <v>2</v>
          </cell>
          <cell r="G24" t="str">
            <v>Education</v>
          </cell>
          <cell r="J24" t="str">
            <v>B.2, L.4</v>
          </cell>
          <cell r="K24" t="str">
            <v>Goal 2</v>
          </cell>
          <cell r="L24" t="str">
            <v>PT</v>
          </cell>
          <cell r="M24" t="str">
            <v>Percent</v>
          </cell>
          <cell r="N24">
            <v>6</v>
          </cell>
          <cell r="O24" t="str">
            <v>UIS</v>
          </cell>
        </row>
        <row r="25">
          <cell r="A25">
            <v>21</v>
          </cell>
          <cell r="B25">
            <v>21</v>
          </cell>
          <cell r="C25" t="str">
            <v xml:space="preserve">Adjusted net enrolment rate in primary education by sex </v>
          </cell>
          <cell r="D25">
            <v>0</v>
          </cell>
          <cell r="E25">
            <v>1</v>
          </cell>
          <cell r="F25">
            <v>2</v>
          </cell>
          <cell r="G25" t="str">
            <v>Education</v>
          </cell>
          <cell r="H25">
            <v>4</v>
          </cell>
          <cell r="I25" t="str">
            <v>Adjusted net enrolment ratio in primary education, by sex</v>
          </cell>
          <cell r="J25" t="str">
            <v>B.1, L.4</v>
          </cell>
          <cell r="K25" t="str">
            <v>Goal 2</v>
          </cell>
          <cell r="L25" t="str">
            <v>PT</v>
          </cell>
          <cell r="M25" t="str">
            <v>Percent</v>
          </cell>
          <cell r="N25">
            <v>6</v>
          </cell>
          <cell r="O25" t="str">
            <v>UIS</v>
          </cell>
        </row>
        <row r="26">
          <cell r="A26">
            <v>22</v>
          </cell>
          <cell r="B26">
            <v>22</v>
          </cell>
          <cell r="C26" t="str">
            <v>Gross enrolment ratio in secondary education, by sex</v>
          </cell>
          <cell r="D26">
            <v>0</v>
          </cell>
          <cell r="E26">
            <v>1</v>
          </cell>
          <cell r="F26">
            <v>2</v>
          </cell>
          <cell r="G26" t="str">
            <v>Education</v>
          </cell>
          <cell r="H26">
            <v>5</v>
          </cell>
          <cell r="I26" t="str">
            <v>Gross enrolment ratio in secondary education, by sex</v>
          </cell>
          <cell r="J26" t="str">
            <v>B.1</v>
          </cell>
          <cell r="K26" t="str">
            <v>Goal 3</v>
          </cell>
          <cell r="L26" t="str">
            <v>PT</v>
          </cell>
          <cell r="M26" t="str">
            <v>Percent</v>
          </cell>
          <cell r="N26">
            <v>6</v>
          </cell>
          <cell r="O26" t="str">
            <v>UIS</v>
          </cell>
        </row>
        <row r="27">
          <cell r="A27">
            <v>23</v>
          </cell>
          <cell r="B27">
            <v>23</v>
          </cell>
          <cell r="C27" t="str">
            <v>Gross enrolment ratio in tertiary education, by sex</v>
          </cell>
          <cell r="D27">
            <v>0</v>
          </cell>
          <cell r="E27">
            <v>1</v>
          </cell>
          <cell r="F27">
            <v>2</v>
          </cell>
          <cell r="G27" t="str">
            <v>Education</v>
          </cell>
          <cell r="H27">
            <v>6</v>
          </cell>
          <cell r="I27" t="str">
            <v>Gross enrolment ratios in tertiary education, by sex</v>
          </cell>
          <cell r="J27" t="str">
            <v>B.1</v>
          </cell>
          <cell r="L27" t="str">
            <v>PT</v>
          </cell>
          <cell r="M27" t="str">
            <v>Percent</v>
          </cell>
          <cell r="N27">
            <v>6</v>
          </cell>
          <cell r="O27" t="str">
            <v>UIS</v>
          </cell>
        </row>
        <row r="28">
          <cell r="A28">
            <v>24</v>
          </cell>
          <cell r="B28">
            <v>24</v>
          </cell>
          <cell r="C28" t="str">
            <v>Gender parity index of the gross enrolment ratios in primary, secondary and tertiary education</v>
          </cell>
          <cell r="D28">
            <v>0</v>
          </cell>
          <cell r="E28">
            <v>1</v>
          </cell>
          <cell r="F28">
            <v>2</v>
          </cell>
          <cell r="G28" t="str">
            <v>Education</v>
          </cell>
          <cell r="J28" t="str">
            <v>B.1, L.4</v>
          </cell>
          <cell r="K28" t="str">
            <v>Goal 3</v>
          </cell>
          <cell r="L28" t="str">
            <v>RO</v>
          </cell>
          <cell r="M28" t="str">
            <v>Ratio</v>
          </cell>
          <cell r="N28">
            <v>6</v>
          </cell>
          <cell r="O28" t="str">
            <v>UIS</v>
          </cell>
        </row>
        <row r="29">
          <cell r="A29">
            <v>25</v>
          </cell>
          <cell r="B29">
            <v>25</v>
          </cell>
          <cell r="C29" t="str">
            <v>Share of female science, technology, engineering and mathematics graduates at tertiary level</v>
          </cell>
          <cell r="D29">
            <v>0</v>
          </cell>
          <cell r="E29">
            <v>1</v>
          </cell>
          <cell r="F29">
            <v>2</v>
          </cell>
          <cell r="G29" t="str">
            <v>Education</v>
          </cell>
          <cell r="H29">
            <v>7</v>
          </cell>
          <cell r="I29" t="str">
            <v>Share of tertiary education graduates in science, engineering, manufacturing and construction who are women</v>
          </cell>
          <cell r="J29" t="str">
            <v>B.3, B.4, L.4</v>
          </cell>
          <cell r="L29" t="str">
            <v>PT</v>
          </cell>
          <cell r="M29" t="str">
            <v>Percent</v>
          </cell>
          <cell r="N29">
            <v>6</v>
          </cell>
          <cell r="O29" t="str">
            <v>UIS</v>
          </cell>
        </row>
        <row r="30">
          <cell r="A30">
            <v>26</v>
          </cell>
          <cell r="B30">
            <v>26</v>
          </cell>
          <cell r="C30" t="str">
            <v>Proportion of females among tertiary education teachers or professors</v>
          </cell>
          <cell r="D30">
            <v>0</v>
          </cell>
          <cell r="E30">
            <v>1</v>
          </cell>
          <cell r="F30">
            <v>2</v>
          </cell>
          <cell r="G30" t="str">
            <v>Education</v>
          </cell>
          <cell r="J30" t="str">
            <v>B.4, L.4</v>
          </cell>
          <cell r="L30" t="str">
            <v>PT</v>
          </cell>
          <cell r="M30" t="str">
            <v>Percent</v>
          </cell>
          <cell r="N30">
            <v>6</v>
          </cell>
          <cell r="O30" t="str">
            <v>UIS</v>
          </cell>
        </row>
        <row r="31">
          <cell r="A31">
            <v>27</v>
          </cell>
          <cell r="B31">
            <v>27</v>
          </cell>
          <cell r="C31" t="str">
            <v>Adjusted net intake rate to the first grade of primary education, by sex</v>
          </cell>
          <cell r="D31">
            <v>0</v>
          </cell>
          <cell r="E31">
            <v>1</v>
          </cell>
          <cell r="F31">
            <v>2</v>
          </cell>
          <cell r="G31" t="str">
            <v>Education</v>
          </cell>
          <cell r="J31" t="str">
            <v>B.1</v>
          </cell>
          <cell r="L31" t="str">
            <v>PT</v>
          </cell>
          <cell r="M31" t="str">
            <v>Percent</v>
          </cell>
          <cell r="N31">
            <v>6</v>
          </cell>
          <cell r="O31" t="str">
            <v>UIS</v>
          </cell>
        </row>
        <row r="32">
          <cell r="A32">
            <v>28</v>
          </cell>
          <cell r="B32">
            <v>28</v>
          </cell>
          <cell r="C32" t="str">
            <v xml:space="preserve">Primary education completion rate (proxy), by sex </v>
          </cell>
          <cell r="D32">
            <v>0</v>
          </cell>
          <cell r="E32">
            <v>1</v>
          </cell>
          <cell r="F32">
            <v>2</v>
          </cell>
          <cell r="G32" t="str">
            <v>Education</v>
          </cell>
          <cell r="J32" t="str">
            <v>B.1</v>
          </cell>
          <cell r="L32" t="str">
            <v>PT</v>
          </cell>
          <cell r="M32" t="str">
            <v>Percent</v>
          </cell>
          <cell r="N32">
            <v>6</v>
          </cell>
          <cell r="O32" t="str">
            <v>UIS</v>
          </cell>
        </row>
        <row r="33">
          <cell r="A33">
            <v>29</v>
          </cell>
          <cell r="B33">
            <v>29</v>
          </cell>
          <cell r="C33" t="str">
            <v>Gross graduation ratio from lower secondary education, by sex</v>
          </cell>
          <cell r="D33">
            <v>0</v>
          </cell>
          <cell r="E33">
            <v>1</v>
          </cell>
          <cell r="F33">
            <v>2</v>
          </cell>
          <cell r="G33" t="str">
            <v>Education</v>
          </cell>
          <cell r="J33" t="str">
            <v>B.1</v>
          </cell>
          <cell r="L33" t="str">
            <v>PT</v>
          </cell>
          <cell r="M33" t="str">
            <v>Percent</v>
          </cell>
          <cell r="N33">
            <v>6</v>
          </cell>
          <cell r="O33" t="str">
            <v>UIS</v>
          </cell>
        </row>
        <row r="34">
          <cell r="A34">
            <v>30</v>
          </cell>
          <cell r="B34">
            <v>30</v>
          </cell>
          <cell r="C34" t="str">
            <v>Effective transition rate from primary to secondary education (general programmes), by sex</v>
          </cell>
          <cell r="D34">
            <v>0</v>
          </cell>
          <cell r="E34">
            <v>1</v>
          </cell>
          <cell r="F34">
            <v>2</v>
          </cell>
          <cell r="G34" t="str">
            <v>Education</v>
          </cell>
          <cell r="J34" t="str">
            <v>B.1</v>
          </cell>
          <cell r="L34" t="str">
            <v>PT</v>
          </cell>
          <cell r="M34" t="str">
            <v>Percent</v>
          </cell>
          <cell r="N34">
            <v>6</v>
          </cell>
          <cell r="O34" t="str">
            <v>UIS</v>
          </cell>
        </row>
        <row r="35">
          <cell r="A35">
            <v>31</v>
          </cell>
          <cell r="B35">
            <v>31</v>
          </cell>
          <cell r="C35" t="str">
            <v>Educational attainment of the population aged 25 and older by sex</v>
          </cell>
          <cell r="D35">
            <v>0</v>
          </cell>
          <cell r="E35">
            <v>1</v>
          </cell>
          <cell r="F35">
            <v>2</v>
          </cell>
          <cell r="G35" t="str">
            <v>Education</v>
          </cell>
          <cell r="J35" t="str">
            <v>B.1</v>
          </cell>
          <cell r="L35" t="str">
            <v>PT</v>
          </cell>
          <cell r="M35" t="str">
            <v>Percent</v>
          </cell>
          <cell r="N35">
            <v>6</v>
          </cell>
          <cell r="O35" t="str">
            <v>UIS</v>
          </cell>
        </row>
        <row r="36">
          <cell r="A36">
            <v>32</v>
          </cell>
          <cell r="B36">
            <v>32</v>
          </cell>
          <cell r="C36" t="str">
            <v>Proportion of women of reproductive age (aged 15-49 years) who have their need for family planning satisfied with modern methods</v>
          </cell>
          <cell r="D36">
            <v>0</v>
          </cell>
          <cell r="E36">
            <v>1</v>
          </cell>
          <cell r="F36">
            <v>3</v>
          </cell>
          <cell r="G36" t="str">
            <v>Health and related services</v>
          </cell>
          <cell r="J36" t="str">
            <v>C.1, C.2</v>
          </cell>
          <cell r="K36" t="str">
            <v>Goal 5</v>
          </cell>
          <cell r="L36" t="str">
            <v>PT</v>
          </cell>
          <cell r="M36" t="str">
            <v>Percent</v>
          </cell>
          <cell r="N36">
            <v>11</v>
          </cell>
          <cell r="O36" t="str">
            <v>UNPD</v>
          </cell>
          <cell r="P36" t="str">
            <v>3.7.1</v>
          </cell>
        </row>
        <row r="37">
          <cell r="A37">
            <v>33</v>
          </cell>
          <cell r="B37">
            <v>33</v>
          </cell>
          <cell r="C37" t="str">
            <v>Under-five mortality rate, by sex</v>
          </cell>
          <cell r="D37">
            <v>0</v>
          </cell>
          <cell r="E37">
            <v>1</v>
          </cell>
          <cell r="F37">
            <v>3</v>
          </cell>
          <cell r="G37" t="str">
            <v>Health and related services</v>
          </cell>
          <cell r="H37">
            <v>3</v>
          </cell>
          <cell r="I37" t="str">
            <v>Under-five mortality rate by sex</v>
          </cell>
          <cell r="J37" t="str">
            <v>C.1</v>
          </cell>
          <cell r="K37" t="str">
            <v>Goal 4</v>
          </cell>
          <cell r="L37" t="str">
            <v>PER_1000_LIVE_BIRTHS</v>
          </cell>
          <cell r="M37" t="str">
            <v>Per 1,000 live births</v>
          </cell>
          <cell r="N37" t="str">
            <v>9/11/13</v>
          </cell>
          <cell r="O37" t="str">
            <v>UNICEF/UNPD/WHO</v>
          </cell>
          <cell r="P37" t="str">
            <v>3.2.1</v>
          </cell>
        </row>
        <row r="38">
          <cell r="A38">
            <v>34</v>
          </cell>
          <cell r="B38">
            <v>34</v>
          </cell>
          <cell r="C38" t="str">
            <v>Maternal mortality ratio</v>
          </cell>
          <cell r="D38">
            <v>0</v>
          </cell>
          <cell r="E38">
            <v>1</v>
          </cell>
          <cell r="F38">
            <v>3</v>
          </cell>
          <cell r="G38" t="str">
            <v>Health and related services</v>
          </cell>
          <cell r="J38" t="str">
            <v>C.1</v>
          </cell>
          <cell r="K38" t="str">
            <v>Goal 5, target A</v>
          </cell>
          <cell r="L38" t="str">
            <v>PER_100000_LIVE_BIRTHS</v>
          </cell>
          <cell r="M38" t="str">
            <v>Per 100,000 live births</v>
          </cell>
          <cell r="N38" t="str">
            <v>13/9/8</v>
          </cell>
          <cell r="O38" t="str">
            <v>WHO/UNICEF/UNFPA</v>
          </cell>
          <cell r="P38" t="str">
            <v>3.1.1</v>
          </cell>
        </row>
        <row r="39">
          <cell r="A39">
            <v>35</v>
          </cell>
          <cell r="B39">
            <v>35</v>
          </cell>
          <cell r="C39" t="str">
            <v>Antenatal care coverage</v>
          </cell>
          <cell r="D39">
            <v>0</v>
          </cell>
          <cell r="E39">
            <v>1</v>
          </cell>
          <cell r="F39">
            <v>3</v>
          </cell>
          <cell r="G39" t="str">
            <v>Health and related services</v>
          </cell>
          <cell r="J39" t="str">
            <v>C.1</v>
          </cell>
          <cell r="K39" t="str">
            <v>Goal 5, target B</v>
          </cell>
          <cell r="L39" t="str">
            <v>PT</v>
          </cell>
          <cell r="M39" t="str">
            <v>Percent</v>
          </cell>
          <cell r="N39">
            <v>9</v>
          </cell>
          <cell r="O39" t="str">
            <v>UNICEF</v>
          </cell>
        </row>
        <row r="40">
          <cell r="A40">
            <v>36</v>
          </cell>
          <cell r="B40">
            <v>36</v>
          </cell>
          <cell r="C40" t="str">
            <v>Proportion of births attended by skilled health personnel</v>
          </cell>
          <cell r="D40">
            <v>0</v>
          </cell>
          <cell r="E40">
            <v>1</v>
          </cell>
          <cell r="F40">
            <v>3</v>
          </cell>
          <cell r="G40" t="str">
            <v>Health and related services</v>
          </cell>
          <cell r="J40" t="str">
            <v>C.1</v>
          </cell>
          <cell r="K40" t="str">
            <v>Goal 5, target A</v>
          </cell>
          <cell r="L40" t="str">
            <v>PT</v>
          </cell>
          <cell r="M40" t="str">
            <v>Percent</v>
          </cell>
          <cell r="N40">
            <v>9</v>
          </cell>
          <cell r="O40" t="str">
            <v>UNICEF</v>
          </cell>
          <cell r="P40" t="str">
            <v>3.1.2</v>
          </cell>
        </row>
        <row r="41">
          <cell r="A41">
            <v>37</v>
          </cell>
          <cell r="B41">
            <v>37</v>
          </cell>
          <cell r="C41" t="str">
            <v>Age-standardized prevalence of current tobacco use among persons aged 15 years and older, by sex</v>
          </cell>
          <cell r="D41">
            <v>0</v>
          </cell>
          <cell r="E41">
            <v>1</v>
          </cell>
          <cell r="F41">
            <v>3</v>
          </cell>
          <cell r="G41" t="str">
            <v>Health and related services</v>
          </cell>
          <cell r="J41" t="str">
            <v>C.2</v>
          </cell>
          <cell r="L41" t="str">
            <v>PT</v>
          </cell>
          <cell r="M41" t="str">
            <v>Percent</v>
          </cell>
          <cell r="N41">
            <v>13</v>
          </cell>
          <cell r="O41" t="str">
            <v>WHO</v>
          </cell>
          <cell r="P41" t="str">
            <v>3.a.1</v>
          </cell>
        </row>
        <row r="42">
          <cell r="A42">
            <v>38</v>
          </cell>
          <cell r="B42">
            <v>38</v>
          </cell>
          <cell r="C42" t="str">
            <v>Proportion of adults who are obese, by sex</v>
          </cell>
          <cell r="D42">
            <v>0</v>
          </cell>
          <cell r="E42">
            <v>1</v>
          </cell>
          <cell r="F42">
            <v>3</v>
          </cell>
          <cell r="G42" t="str">
            <v>Health and related services</v>
          </cell>
          <cell r="J42" t="str">
            <v>C.1, C.2</v>
          </cell>
          <cell r="L42" t="str">
            <v>PT</v>
          </cell>
          <cell r="M42" t="str">
            <v>Percent</v>
          </cell>
          <cell r="N42">
            <v>13</v>
          </cell>
          <cell r="O42" t="str">
            <v>WHO</v>
          </cell>
        </row>
        <row r="43">
          <cell r="A43">
            <v>39</v>
          </cell>
          <cell r="B43">
            <v>39</v>
          </cell>
          <cell r="C43" t="str">
            <v>Number of new HIV infections per 1,000 uninfected population, by sex, age and key populations</v>
          </cell>
          <cell r="D43">
            <v>0</v>
          </cell>
          <cell r="E43">
            <v>1</v>
          </cell>
          <cell r="F43">
            <v>3</v>
          </cell>
          <cell r="G43" t="str">
            <v>Health and related services</v>
          </cell>
          <cell r="J43" t="str">
            <v>C.3</v>
          </cell>
          <cell r="K43" t="str">
            <v>Goal 6, target A</v>
          </cell>
          <cell r="L43" t="str">
            <v>PT</v>
          </cell>
          <cell r="M43" t="str">
            <v>Percent</v>
          </cell>
          <cell r="N43">
            <v>7</v>
          </cell>
          <cell r="O43" t="str">
            <v>UNAIDS</v>
          </cell>
          <cell r="P43" t="str">
            <v>3.3.1</v>
          </cell>
        </row>
        <row r="44">
          <cell r="A44">
            <v>40</v>
          </cell>
          <cell r="B44">
            <v>40</v>
          </cell>
          <cell r="C44" t="str">
            <v>Access to anti-retroviral drug, by sex</v>
          </cell>
          <cell r="D44">
            <v>0</v>
          </cell>
          <cell r="E44">
            <v>1</v>
          </cell>
          <cell r="F44">
            <v>3</v>
          </cell>
          <cell r="G44" t="str">
            <v>Health and related services</v>
          </cell>
          <cell r="J44" t="str">
            <v>C.3</v>
          </cell>
          <cell r="K44" t="str">
            <v>Goal 6, target B and Goal 8, target E</v>
          </cell>
          <cell r="L44" t="str">
            <v>PT</v>
          </cell>
          <cell r="M44" t="str">
            <v>Percent</v>
          </cell>
          <cell r="N44">
            <v>13</v>
          </cell>
          <cell r="O44" t="str">
            <v>WHO</v>
          </cell>
        </row>
        <row r="45">
          <cell r="A45">
            <v>41</v>
          </cell>
          <cell r="B45">
            <v>41</v>
          </cell>
          <cell r="C45" t="str">
            <v>Life expectancy at age 60, by sex</v>
          </cell>
          <cell r="D45">
            <v>0</v>
          </cell>
          <cell r="E45">
            <v>1</v>
          </cell>
          <cell r="F45">
            <v>3</v>
          </cell>
          <cell r="G45" t="str">
            <v>Health and related services</v>
          </cell>
          <cell r="H45">
            <v>1</v>
          </cell>
          <cell r="I45" t="str">
            <v>Life expectancy at age 60, by sex</v>
          </cell>
          <cell r="J45" t="str">
            <v>C.1, C.2</v>
          </cell>
          <cell r="L45" t="str">
            <v>YR</v>
          </cell>
          <cell r="M45" t="str">
            <v>Years</v>
          </cell>
          <cell r="N45">
            <v>11</v>
          </cell>
          <cell r="O45" t="str">
            <v>UNPD</v>
          </cell>
        </row>
        <row r="46">
          <cell r="A46">
            <v>42</v>
          </cell>
          <cell r="B46">
            <v>42</v>
          </cell>
          <cell r="C46" t="str">
            <v>Mortality rate attributed to cardiovascular disease, cancer, diabetes or chronic respiratory disease, by sex</v>
          </cell>
          <cell r="D46">
            <v>0</v>
          </cell>
          <cell r="E46">
            <v>2</v>
          </cell>
          <cell r="F46">
            <v>3</v>
          </cell>
          <cell r="G46" t="str">
            <v>Health and related services</v>
          </cell>
          <cell r="J46" t="str">
            <v>C.1, C.2</v>
          </cell>
          <cell r="L46" t="str">
            <v>PT</v>
          </cell>
          <cell r="M46" t="str">
            <v>Percent</v>
          </cell>
          <cell r="N46">
            <v>13</v>
          </cell>
          <cell r="O46" t="str">
            <v>WHO</v>
          </cell>
          <cell r="P46" t="str">
            <v>3.4.1</v>
          </cell>
        </row>
        <row r="47">
          <cell r="A47">
            <v>43</v>
          </cell>
          <cell r="B47">
            <v>43</v>
          </cell>
          <cell r="C47" t="str">
            <v>Women’s share of government ministerial positions</v>
          </cell>
          <cell r="D47">
            <v>0</v>
          </cell>
          <cell r="E47">
            <v>1</v>
          </cell>
          <cell r="F47">
            <v>4</v>
          </cell>
          <cell r="G47" t="str">
            <v>Public life and decision-making</v>
          </cell>
          <cell r="J47" t="str">
            <v>G.1</v>
          </cell>
          <cell r="L47" t="str">
            <v>PT</v>
          </cell>
          <cell r="M47" t="str">
            <v>Percent</v>
          </cell>
          <cell r="N47">
            <v>3</v>
          </cell>
          <cell r="O47" t="str">
            <v>IPU</v>
          </cell>
        </row>
        <row r="48">
          <cell r="A48">
            <v>44</v>
          </cell>
          <cell r="B48">
            <v>44</v>
          </cell>
          <cell r="C48" t="str">
            <v>Proportion of seats held by women in national parliament and local governments</v>
          </cell>
          <cell r="D48">
            <v>0</v>
          </cell>
          <cell r="E48">
            <v>1</v>
          </cell>
          <cell r="F48">
            <v>4</v>
          </cell>
          <cell r="G48" t="str">
            <v>Public life and decision-making</v>
          </cell>
          <cell r="H48">
            <v>11</v>
          </cell>
          <cell r="I48" t="str">
            <v>Proportion of seats held by women in national parliament</v>
          </cell>
          <cell r="J48" t="str">
            <v>G.1</v>
          </cell>
          <cell r="K48" t="str">
            <v>Goal 3</v>
          </cell>
          <cell r="L48" t="str">
            <v>PT</v>
          </cell>
          <cell r="M48" t="str">
            <v>Percent</v>
          </cell>
          <cell r="N48" t="str">
            <v>3/15</v>
          </cell>
          <cell r="O48" t="str">
            <v>IPU/UN Women</v>
          </cell>
          <cell r="P48" t="str">
            <v>5.5.1</v>
          </cell>
        </row>
        <row r="49">
          <cell r="A49">
            <v>45</v>
          </cell>
          <cell r="B49">
            <v>45</v>
          </cell>
          <cell r="C49" t="str">
            <v>Proportion of women in managerial positions</v>
          </cell>
          <cell r="D49">
            <v>0</v>
          </cell>
          <cell r="E49">
            <v>1</v>
          </cell>
          <cell r="F49">
            <v>4</v>
          </cell>
          <cell r="G49" t="str">
            <v>Public life and decision-making</v>
          </cell>
          <cell r="J49" t="str">
            <v>F.1, F.5, G.1</v>
          </cell>
          <cell r="L49" t="str">
            <v>PT</v>
          </cell>
          <cell r="M49" t="str">
            <v>Percent</v>
          </cell>
          <cell r="N49">
            <v>2</v>
          </cell>
          <cell r="O49" t="str">
            <v>ILO</v>
          </cell>
          <cell r="P49" t="str">
            <v>5.5.2</v>
          </cell>
        </row>
        <row r="50">
          <cell r="A50">
            <v>46</v>
          </cell>
          <cell r="B50">
            <v>46</v>
          </cell>
          <cell r="C50" t="str">
            <v>Share of female police officers</v>
          </cell>
          <cell r="D50">
            <v>0</v>
          </cell>
          <cell r="E50">
            <v>2</v>
          </cell>
          <cell r="F50">
            <v>4</v>
          </cell>
          <cell r="G50" t="str">
            <v>Public life and decision-making</v>
          </cell>
          <cell r="J50" t="str">
            <v>I.2</v>
          </cell>
          <cell r="L50" t="str">
            <v>PT</v>
          </cell>
          <cell r="M50" t="str">
            <v>Percent</v>
          </cell>
          <cell r="N50">
            <v>10</v>
          </cell>
          <cell r="O50" t="str">
            <v>UNODC</v>
          </cell>
        </row>
        <row r="51">
          <cell r="A51">
            <v>47</v>
          </cell>
          <cell r="B51">
            <v>47</v>
          </cell>
          <cell r="C51" t="str">
            <v>Share of female judges</v>
          </cell>
          <cell r="D51">
            <v>0</v>
          </cell>
          <cell r="E51">
            <v>2</v>
          </cell>
          <cell r="F51">
            <v>4</v>
          </cell>
          <cell r="G51" t="str">
            <v>Public life and decision-making</v>
          </cell>
          <cell r="J51" t="str">
            <v>I.2</v>
          </cell>
          <cell r="L51" t="str">
            <v>PT</v>
          </cell>
          <cell r="M51" t="str">
            <v>Percent</v>
          </cell>
          <cell r="N51">
            <v>10</v>
          </cell>
          <cell r="O51" t="str">
            <v>UNODC</v>
          </cell>
        </row>
        <row r="52">
          <cell r="A52">
            <v>48</v>
          </cell>
          <cell r="B52">
            <v>48</v>
          </cell>
          <cell r="C52" t="str">
            <v>Proportion of ever-partnered women and girls aged 15 years and older subjected to physical, sexual or psychological violence by a current or former intimate partner in the previous 12 months, by form of violence and by age</v>
          </cell>
          <cell r="D52">
            <v>0</v>
          </cell>
          <cell r="E52">
            <v>2</v>
          </cell>
          <cell r="F52">
            <v>5</v>
          </cell>
          <cell r="G52" t="str">
            <v>Human rights of women and girl children</v>
          </cell>
          <cell r="J52" t="str">
            <v>D.1, D.2</v>
          </cell>
          <cell r="L52" t="str">
            <v>PT</v>
          </cell>
          <cell r="M52" t="str">
            <v>Percent</v>
          </cell>
          <cell r="N52" t="str">
            <v>13/14/9/15/10/8</v>
          </cell>
          <cell r="O52" t="str">
            <v>WHO/UNSD/UNICEF/UN Women/UNODC/UNFPA</v>
          </cell>
          <cell r="P52" t="str">
            <v>5.2.1</v>
          </cell>
        </row>
        <row r="53">
          <cell r="A53">
            <v>49</v>
          </cell>
          <cell r="B53">
            <v>49</v>
          </cell>
          <cell r="C53" t="str">
            <v>Proportion of women and girls aged 15 years and older subjected to sexual violence by persons other than an intimate partner in the previous 12 months, by age and place of occurrence</v>
          </cell>
          <cell r="D53">
            <v>0</v>
          </cell>
          <cell r="E53">
            <v>2</v>
          </cell>
          <cell r="F53">
            <v>5</v>
          </cell>
          <cell r="G53" t="str">
            <v>Human rights of women and girl children</v>
          </cell>
          <cell r="J53" t="str">
            <v>D.1, D.2</v>
          </cell>
          <cell r="L53" t="str">
            <v>PT</v>
          </cell>
          <cell r="M53" t="str">
            <v>Percent</v>
          </cell>
          <cell r="N53" t="str">
            <v>13/14/9/15/10/8</v>
          </cell>
          <cell r="O53" t="str">
            <v>WHO/UNSD/UNICEF/UN Women/UNODC/UNFPA</v>
          </cell>
        </row>
        <row r="54">
          <cell r="A54">
            <v>50</v>
          </cell>
          <cell r="B54">
            <v>50</v>
          </cell>
          <cell r="C54" t="str">
            <v>Proportion of girls and women aged 15-49 years who have undergone female genital mutilation/cutting, by age</v>
          </cell>
          <cell r="D54">
            <v>0</v>
          </cell>
          <cell r="E54">
            <v>2</v>
          </cell>
          <cell r="F54">
            <v>5</v>
          </cell>
          <cell r="G54" t="str">
            <v>Human rights of women and girl children</v>
          </cell>
          <cell r="J54" t="str">
            <v>I.2</v>
          </cell>
          <cell r="L54" t="str">
            <v>PT</v>
          </cell>
          <cell r="M54" t="str">
            <v>Percent</v>
          </cell>
          <cell r="N54">
            <v>9</v>
          </cell>
          <cell r="O54" t="str">
            <v>UNICEF</v>
          </cell>
          <cell r="P54" t="str">
            <v>5.3.2</v>
          </cell>
        </row>
        <row r="55">
          <cell r="A55">
            <v>51</v>
          </cell>
          <cell r="B55">
            <v>51</v>
          </cell>
          <cell r="C55" t="str">
            <v>Proportion of women aged 20-24 years who were married or in a union before age 15 and before age 18</v>
          </cell>
          <cell r="D55">
            <v>0</v>
          </cell>
          <cell r="E55">
            <v>2</v>
          </cell>
          <cell r="F55">
            <v>5</v>
          </cell>
          <cell r="G55" t="str">
            <v>Human rights of women and girl children</v>
          </cell>
          <cell r="J55" t="str">
            <v>L.1, L.2</v>
          </cell>
          <cell r="L55" t="str">
            <v>PT</v>
          </cell>
          <cell r="M55" t="str">
            <v>Percent</v>
          </cell>
          <cell r="N55">
            <v>9</v>
          </cell>
          <cell r="O55" t="str">
            <v>UNICEF</v>
          </cell>
          <cell r="P55" t="str">
            <v>5.3.1</v>
          </cell>
        </row>
        <row r="56">
          <cell r="A56">
            <v>52</v>
          </cell>
          <cell r="B56">
            <v>52</v>
          </cell>
          <cell r="C56" t="str">
            <v>Adolescent birth rate (aged 10-14 years; aged 15-19 years) per 1,000 women in that age group</v>
          </cell>
          <cell r="D56">
            <v>0</v>
          </cell>
          <cell r="E56">
            <v>1</v>
          </cell>
          <cell r="F56">
            <v>5</v>
          </cell>
          <cell r="G56" t="str">
            <v>Human rights of women and girl children</v>
          </cell>
          <cell r="H56">
            <v>2</v>
          </cell>
          <cell r="I56" t="str">
            <v>Adolescent fertility rate</v>
          </cell>
          <cell r="J56" t="str">
            <v>L.1, L.2</v>
          </cell>
          <cell r="K56" t="str">
            <v>Goal 5, target B</v>
          </cell>
          <cell r="L56" t="str">
            <v>PER_1000_POP</v>
          </cell>
          <cell r="M56" t="str">
            <v>Per 1,000 population</v>
          </cell>
          <cell r="N56">
            <v>11</v>
          </cell>
          <cell r="O56" t="str">
            <v>UNPD</v>
          </cell>
          <cell r="P56" t="str">
            <v>3.7.2</v>
          </cell>
        </row>
        <row r="57">
          <cell r="A57">
            <v>54</v>
          </cell>
          <cell r="B57">
            <v>1</v>
          </cell>
          <cell r="C57" t="str">
            <v>Extent of country commitment to gender equality in employment</v>
          </cell>
          <cell r="D57">
            <v>-1</v>
          </cell>
          <cell r="E57">
            <v>1</v>
          </cell>
          <cell r="F57">
            <v>1</v>
          </cell>
          <cell r="G57" t="str">
            <v>Economic structures, participation in productive activities and access to resources</v>
          </cell>
          <cell r="J57" t="str">
            <v>F.1, F.5</v>
          </cell>
          <cell r="N57">
            <v>2</v>
          </cell>
          <cell r="O57" t="str">
            <v>ILO</v>
          </cell>
        </row>
        <row r="58">
          <cell r="A58">
            <v>55</v>
          </cell>
          <cell r="B58">
            <v>2</v>
          </cell>
          <cell r="C58" t="str">
            <v>Extent of country commitment to support reconciliation of work and family life</v>
          </cell>
          <cell r="D58">
            <v>-1</v>
          </cell>
          <cell r="E58">
            <v>1</v>
          </cell>
          <cell r="F58">
            <v>1</v>
          </cell>
          <cell r="G58" t="str">
            <v>Economic structures, participation in productive activities and access to resources</v>
          </cell>
          <cell r="J58" t="str">
            <v>F.1, F.5, F.6</v>
          </cell>
          <cell r="N58">
            <v>2</v>
          </cell>
          <cell r="O58" t="str">
            <v>ILO</v>
          </cell>
        </row>
        <row r="59">
          <cell r="A59">
            <v>56</v>
          </cell>
          <cell r="B59">
            <v>3</v>
          </cell>
          <cell r="C59" t="str">
            <v>Length of maternity leave</v>
          </cell>
          <cell r="D59">
            <v>-1</v>
          </cell>
          <cell r="E59">
            <v>1</v>
          </cell>
          <cell r="F59">
            <v>1</v>
          </cell>
          <cell r="G59" t="str">
            <v>Economic structures, participation in productive activities and access to resources</v>
          </cell>
          <cell r="H59">
            <v>12</v>
          </cell>
          <cell r="I59" t="str">
            <v>Family friendly policies: Length of maternity leave (weeks)</v>
          </cell>
          <cell r="J59" t="str">
            <v>F.1, F.6</v>
          </cell>
          <cell r="N59" t="str">
            <v>2/14</v>
          </cell>
          <cell r="O59" t="str">
            <v>ILO/UNSD</v>
          </cell>
        </row>
        <row r="60">
          <cell r="A60">
            <v>57</v>
          </cell>
          <cell r="B60">
            <v>4</v>
          </cell>
          <cell r="C60" t="str">
            <v>Percentage of wages paid during maternity leave</v>
          </cell>
          <cell r="D60">
            <v>-1</v>
          </cell>
          <cell r="E60">
            <v>1</v>
          </cell>
          <cell r="F60">
            <v>1</v>
          </cell>
          <cell r="G60" t="str">
            <v>Economic structures, participation in productive activities and access to resources</v>
          </cell>
          <cell r="J60" t="str">
            <v>F.1, F.6</v>
          </cell>
          <cell r="N60" t="str">
            <v>2/14</v>
          </cell>
          <cell r="O60" t="str">
            <v>ILO/UNSD</v>
          </cell>
        </row>
        <row r="61">
          <cell r="A61">
            <v>58</v>
          </cell>
          <cell r="B61">
            <v>5</v>
          </cell>
          <cell r="C61" t="str">
            <v>Presence of a gender quota for parliament (reserved seats and legal candidate quotas)</v>
          </cell>
          <cell r="D61">
            <v>-1</v>
          </cell>
          <cell r="E61">
            <v>1</v>
          </cell>
          <cell r="F61">
            <v>4</v>
          </cell>
          <cell r="G61" t="str">
            <v>Public life and decision-making</v>
          </cell>
          <cell r="J61" t="str">
            <v>G.1</v>
          </cell>
          <cell r="N61">
            <v>3</v>
          </cell>
          <cell r="O61" t="str">
            <v>IPU</v>
          </cell>
        </row>
        <row r="62">
          <cell r="A62">
            <v>59</v>
          </cell>
          <cell r="B62">
            <v>6</v>
          </cell>
          <cell r="C62" t="str">
            <v>Presence of a gender quota for parliament (voluntary party quotas)</v>
          </cell>
          <cell r="D62">
            <v>-1</v>
          </cell>
          <cell r="E62">
            <v>1</v>
          </cell>
          <cell r="F62">
            <v>4</v>
          </cell>
          <cell r="G62" t="str">
            <v>Public life and decision-making</v>
          </cell>
          <cell r="J62" t="str">
            <v>G.1</v>
          </cell>
          <cell r="N62">
            <v>3</v>
          </cell>
          <cell r="O62" t="str">
            <v>IPU</v>
          </cell>
        </row>
        <row r="63">
          <cell r="A63">
            <v>60</v>
          </cell>
          <cell r="B63">
            <v>7</v>
          </cell>
          <cell r="C63" t="str">
            <v>Existence of law on gender statistics</v>
          </cell>
          <cell r="D63">
            <v>-1</v>
          </cell>
          <cell r="E63">
            <v>2</v>
          </cell>
          <cell r="F63">
            <v>4</v>
          </cell>
          <cell r="G63" t="str">
            <v>Public life and decision-making</v>
          </cell>
          <cell r="N63">
            <v>14</v>
          </cell>
          <cell r="O63" t="str">
            <v>UNSD</v>
          </cell>
        </row>
        <row r="64">
          <cell r="A64">
            <v>61</v>
          </cell>
          <cell r="B64">
            <v>8</v>
          </cell>
          <cell r="C64" t="str">
            <v>Whether or not reservation to article 16 of CEDAW</v>
          </cell>
          <cell r="D64">
            <v>-1</v>
          </cell>
          <cell r="E64">
            <v>1</v>
          </cell>
          <cell r="F64">
            <v>5</v>
          </cell>
          <cell r="G64" t="str">
            <v>Human rights of women and girl children</v>
          </cell>
          <cell r="J64" t="str">
            <v>I.1</v>
          </cell>
          <cell r="N64">
            <v>15</v>
          </cell>
          <cell r="O64" t="str">
            <v>UNW</v>
          </cell>
        </row>
        <row r="65">
          <cell r="A65">
            <v>62</v>
          </cell>
          <cell r="B65">
            <v>9</v>
          </cell>
          <cell r="C65" t="str">
            <v>Existence of laws on domestic violence</v>
          </cell>
          <cell r="D65">
            <v>-1</v>
          </cell>
          <cell r="E65">
            <v>1</v>
          </cell>
          <cell r="F65">
            <v>5</v>
          </cell>
          <cell r="G65" t="str">
            <v>Human rights of women and girl children</v>
          </cell>
          <cell r="J65" t="str">
            <v>D.1</v>
          </cell>
          <cell r="N65">
            <v>15</v>
          </cell>
          <cell r="O65" t="str">
            <v>UNW</v>
          </cell>
        </row>
        <row r="66">
          <cell r="A66">
            <v>63</v>
          </cell>
          <cell r="B66">
            <v>10</v>
          </cell>
          <cell r="C66" t="str">
            <v>Whether or not inheritance rights discriminate against women and girls (forthcoming)</v>
          </cell>
          <cell r="D66">
            <v>-1</v>
          </cell>
          <cell r="E66">
            <v>1</v>
          </cell>
          <cell r="F66">
            <v>5</v>
          </cell>
          <cell r="G66" t="str">
            <v>Human rights of women and girl children</v>
          </cell>
          <cell r="J66" t="str">
            <v>F.1, L1</v>
          </cell>
          <cell r="N66" t="str">
            <v>5/12/14</v>
          </cell>
          <cell r="O66" t="str">
            <v>OECD/WB/UNSD</v>
          </cell>
        </row>
        <row r="67">
          <cell r="A67">
            <v>64</v>
          </cell>
          <cell r="B67">
            <v>11</v>
          </cell>
          <cell r="C67" t="str">
            <v>Legal minimum age at marriage, by sex</v>
          </cell>
          <cell r="D67">
            <v>-1</v>
          </cell>
          <cell r="E67">
            <v>1</v>
          </cell>
          <cell r="F67">
            <v>5</v>
          </cell>
          <cell r="G67" t="str">
            <v>Human rights of women and girl children</v>
          </cell>
          <cell r="J67" t="str">
            <v>L.1</v>
          </cell>
          <cell r="N67">
            <v>14</v>
          </cell>
          <cell r="O67" t="str">
            <v>UNSD</v>
          </cell>
        </row>
      </sheetData>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persons/person.xml><?xml version="1.0" encoding="utf-8"?>
<personList xmlns="http://schemas.microsoft.com/office/spreadsheetml/2018/threadedcomments" xmlns:x="http://schemas.openxmlformats.org/spreadsheetml/2006/main">
  <person displayName="Lingyan Hu" id="{A10854DC-75CE-4B29-8E8C-8A35DFDEB974}" userId="S::hu2@un.org::59b260a8-334d-46b7-b76f-561ce9fdb1f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1-02-19T04:15:23.64" personId="{A10854DC-75CE-4B29-8E8C-8A35DFDEB974}" id="{64DB8F49-CBE5-480C-8C97-B484567DB6FD}">
    <text>If both MinSet and WW2020 series exist, the description is based on MinSet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838F2-E651-4414-9593-CB74E53BCD8F}">
  <dimension ref="A1:H244"/>
  <sheetViews>
    <sheetView tabSelected="1" zoomScale="145" zoomScaleNormal="145" workbookViewId="0">
      <pane ySplit="1" topLeftCell="A53" activePane="bottomLeft" state="frozen"/>
      <selection activeCell="E1" sqref="E1"/>
      <selection pane="bottomLeft" activeCell="B60" sqref="B60"/>
    </sheetView>
  </sheetViews>
  <sheetFormatPr defaultColWidth="9" defaultRowHeight="12.75" x14ac:dyDescent="0.2"/>
  <cols>
    <col min="1" max="1" width="16.42578125" style="4" bestFit="1" customWidth="1"/>
    <col min="2" max="2" width="30.7109375" style="4" customWidth="1"/>
    <col min="3" max="3" width="50.7109375" style="5" customWidth="1"/>
    <col min="4" max="5" width="12.42578125" style="5" bestFit="1" customWidth="1"/>
    <col min="6" max="6" width="30.7109375" style="15" customWidth="1"/>
    <col min="7" max="7" width="15.42578125" style="4" bestFit="1" customWidth="1"/>
    <col min="8" max="8" width="29.85546875" style="5" bestFit="1" customWidth="1"/>
    <col min="9" max="16384" width="9" style="4"/>
  </cols>
  <sheetData>
    <row r="1" spans="1:8" ht="25.5" x14ac:dyDescent="0.2">
      <c r="A1" s="1" t="s">
        <v>0</v>
      </c>
      <c r="B1" s="1" t="s">
        <v>1</v>
      </c>
      <c r="C1" s="2" t="s">
        <v>2</v>
      </c>
      <c r="D1" s="2" t="s">
        <v>3</v>
      </c>
      <c r="E1" s="2" t="s">
        <v>4</v>
      </c>
      <c r="F1" s="3" t="s">
        <v>5</v>
      </c>
      <c r="G1" s="4" t="s">
        <v>6</v>
      </c>
      <c r="H1" s="5" t="s">
        <v>7</v>
      </c>
    </row>
    <row r="2" spans="1:8" ht="25.5" x14ac:dyDescent="0.2">
      <c r="A2" s="1">
        <v>72</v>
      </c>
      <c r="B2" s="1" t="s">
        <v>8</v>
      </c>
      <c r="C2" s="2" t="s">
        <v>9</v>
      </c>
      <c r="D2" s="2">
        <v>1</v>
      </c>
      <c r="E2" s="2">
        <v>1</v>
      </c>
      <c r="F2" s="3" t="s">
        <v>10</v>
      </c>
      <c r="G2" s="4" t="str">
        <f>VLOOKUP($D2,[1]CL_INDICATORS!$A$4:$Q$67,17,FALSE)</f>
        <v>Needs to convert percentage into hours; should be hours per day?</v>
      </c>
      <c r="H2" s="4" t="e">
        <f>VLOOKUP($D2,[1]CL_INDICATORS!$A$4:$Q$67,18,FALSE)</f>
        <v>#REF!</v>
      </c>
    </row>
    <row r="3" spans="1:8" ht="25.5" x14ac:dyDescent="0.2">
      <c r="A3" s="1">
        <v>87</v>
      </c>
      <c r="B3" s="1" t="s">
        <v>8</v>
      </c>
      <c r="C3" s="2" t="s">
        <v>11</v>
      </c>
      <c r="D3" s="2">
        <v>1</v>
      </c>
      <c r="E3" s="2">
        <v>1</v>
      </c>
      <c r="F3" s="3" t="s">
        <v>12</v>
      </c>
      <c r="G3" s="4" t="str">
        <f>VLOOKUP($D3,[1]CL_INDICATORS!$A$4:$Q$67,17,FALSE)</f>
        <v>Needs to convert percentage into hours; should be hours per day?</v>
      </c>
      <c r="H3" s="4" t="e">
        <f>VLOOKUP($D3,[1]CL_INDICATORS!$A$4:$Q$67,18,FALSE)</f>
        <v>#REF!</v>
      </c>
    </row>
    <row r="4" spans="1:8" ht="25.5" x14ac:dyDescent="0.2">
      <c r="A4" s="1">
        <v>88</v>
      </c>
      <c r="B4" s="1" t="s">
        <v>8</v>
      </c>
      <c r="C4" s="2" t="s">
        <v>13</v>
      </c>
      <c r="D4" s="2">
        <v>1</v>
      </c>
      <c r="E4" s="2">
        <v>1</v>
      </c>
      <c r="F4" s="3" t="s">
        <v>14</v>
      </c>
      <c r="G4" s="4" t="str">
        <f>VLOOKUP($D4,[1]CL_INDICATORS!$A$4:$Q$67,17,FALSE)</f>
        <v>Needs to convert percentage into hours; should be hours per day?</v>
      </c>
      <c r="H4" s="4" t="e">
        <f>VLOOKUP($D4,[1]CL_INDICATORS!$A$4:$Q$67,18,FALSE)</f>
        <v>#REF!</v>
      </c>
    </row>
    <row r="5" spans="1:8" ht="25.5" x14ac:dyDescent="0.2">
      <c r="A5" s="1">
        <v>73</v>
      </c>
      <c r="B5" s="1" t="s">
        <v>8</v>
      </c>
      <c r="C5" s="2" t="s">
        <v>15</v>
      </c>
      <c r="D5" s="2">
        <v>2</v>
      </c>
      <c r="E5" s="2">
        <v>2</v>
      </c>
      <c r="F5" s="3"/>
      <c r="G5" s="4">
        <f>VLOOKUP($D5,[1]CL_INDICATORS!$A$4:$Q$67,17,FALSE)</f>
        <v>0</v>
      </c>
      <c r="H5" s="4" t="e">
        <f>VLOOKUP($D5,[1]CL_INDICATORS!$A$4:$Q$67,18,FALSE)</f>
        <v>#REF!</v>
      </c>
    </row>
    <row r="6" spans="1:8" ht="38.25" x14ac:dyDescent="0.2">
      <c r="A6" s="1">
        <v>1</v>
      </c>
      <c r="B6" s="2" t="s">
        <v>16</v>
      </c>
      <c r="C6" s="2" t="s">
        <v>17</v>
      </c>
      <c r="D6" s="2">
        <v>3</v>
      </c>
      <c r="E6" s="2">
        <v>3</v>
      </c>
      <c r="F6" s="3"/>
      <c r="G6" s="4">
        <f>VLOOKUP($D6,[1]CL_INDICATORS!$A$4:$Q$67,17,FALSE)</f>
        <v>0</v>
      </c>
      <c r="H6" s="4" t="e">
        <f>VLOOKUP($D6,[1]CL_INDICATORS!$A$4:$Q$67,18,FALSE)</f>
        <v>#REF!</v>
      </c>
    </row>
    <row r="7" spans="1:8" ht="38.25" x14ac:dyDescent="0.2">
      <c r="A7" s="1">
        <v>2</v>
      </c>
      <c r="B7" s="2" t="s">
        <v>16</v>
      </c>
      <c r="C7" s="2" t="s">
        <v>18</v>
      </c>
      <c r="D7" s="2">
        <v>3</v>
      </c>
      <c r="E7" s="2">
        <v>3</v>
      </c>
      <c r="F7" s="3"/>
      <c r="G7" s="4">
        <f>VLOOKUP($D7,[1]CL_INDICATORS!$A$4:$Q$67,17,FALSE)</f>
        <v>0</v>
      </c>
      <c r="H7" s="4" t="e">
        <f>VLOOKUP($D7,[1]CL_INDICATORS!$A$4:$Q$67,18,FALSE)</f>
        <v>#REF!</v>
      </c>
    </row>
    <row r="8" spans="1:8" ht="25.5" x14ac:dyDescent="0.2">
      <c r="A8" s="1">
        <v>3</v>
      </c>
      <c r="B8" s="1"/>
      <c r="C8" s="2" t="s">
        <v>19</v>
      </c>
      <c r="D8" s="2">
        <v>4</v>
      </c>
      <c r="E8" s="2">
        <v>4</v>
      </c>
      <c r="F8" s="3"/>
      <c r="G8" s="4">
        <f>VLOOKUP($D8,[1]CL_INDICATORS!$A$4:$Q$67,17,FALSE)</f>
        <v>0</v>
      </c>
      <c r="H8" s="4" t="e">
        <f>VLOOKUP($D8,[1]CL_INDICATORS!$A$4:$Q$67,18,FALSE)</f>
        <v>#REF!</v>
      </c>
    </row>
    <row r="9" spans="1:8" ht="25.5" x14ac:dyDescent="0.2">
      <c r="A9" s="1">
        <v>4</v>
      </c>
      <c r="B9" s="1"/>
      <c r="C9" s="2" t="s">
        <v>20</v>
      </c>
      <c r="D9" s="2">
        <v>5</v>
      </c>
      <c r="E9" s="2">
        <v>5</v>
      </c>
      <c r="F9" s="3"/>
      <c r="G9" s="4">
        <f>VLOOKUP($D9,[1]CL_INDICATORS!$A$4:$Q$67,17,FALSE)</f>
        <v>0</v>
      </c>
      <c r="H9" s="4" t="e">
        <f>VLOOKUP($D9,[1]CL_INDICATORS!$A$4:$Q$67,18,FALSE)</f>
        <v>#REF!</v>
      </c>
    </row>
    <row r="10" spans="1:8" x14ac:dyDescent="0.2">
      <c r="A10" s="1">
        <v>5</v>
      </c>
      <c r="B10" s="1"/>
      <c r="C10" s="2" t="s">
        <v>21</v>
      </c>
      <c r="D10" s="2">
        <v>6</v>
      </c>
      <c r="E10" s="2">
        <v>6</v>
      </c>
      <c r="F10" s="3"/>
      <c r="G10" s="4">
        <f>VLOOKUP($D10,[1]CL_INDICATORS!$A$4:$Q$67,17,FALSE)</f>
        <v>0</v>
      </c>
      <c r="H10" s="4" t="e">
        <f>VLOOKUP($D10,[1]CL_INDICATORS!$A$4:$Q$67,18,FALSE)</f>
        <v>#REF!</v>
      </c>
    </row>
    <row r="11" spans="1:8" x14ac:dyDescent="0.2">
      <c r="A11" s="1">
        <v>79</v>
      </c>
      <c r="B11" s="1"/>
      <c r="C11" s="2" t="s">
        <v>22</v>
      </c>
      <c r="D11" s="2">
        <v>7</v>
      </c>
      <c r="E11" s="2">
        <v>7</v>
      </c>
      <c r="F11" s="3"/>
      <c r="G11" s="4">
        <f>VLOOKUP($D11,[1]CL_INDICATORS!$A$4:$Q$67,17,FALSE)</f>
        <v>0</v>
      </c>
      <c r="H11" s="4" t="e">
        <f>VLOOKUP($D11,[1]CL_INDICATORS!$A$4:$Q$67,18,FALSE)</f>
        <v>#REF!</v>
      </c>
    </row>
    <row r="12" spans="1:8" ht="25.5" x14ac:dyDescent="0.2">
      <c r="A12" s="1">
        <v>6</v>
      </c>
      <c r="B12" s="1"/>
      <c r="C12" s="2" t="s">
        <v>23</v>
      </c>
      <c r="D12" s="2">
        <v>8</v>
      </c>
      <c r="E12" s="2">
        <v>8</v>
      </c>
      <c r="F12" s="3"/>
      <c r="G12" s="4">
        <f>VLOOKUP($D12,[1]CL_INDICATORS!$A$4:$Q$67,17,FALSE)</f>
        <v>0</v>
      </c>
      <c r="H12" s="4" t="e">
        <f>VLOOKUP($D12,[1]CL_INDICATORS!$A$4:$Q$67,18,FALSE)</f>
        <v>#REF!</v>
      </c>
    </row>
    <row r="13" spans="1:8" ht="25.5" x14ac:dyDescent="0.2">
      <c r="A13" s="1">
        <v>7</v>
      </c>
      <c r="B13" s="1"/>
      <c r="C13" s="2" t="s">
        <v>24</v>
      </c>
      <c r="D13" s="2">
        <v>8</v>
      </c>
      <c r="E13" s="2">
        <v>8</v>
      </c>
      <c r="F13" s="3"/>
      <c r="G13" s="4">
        <f>VLOOKUP($D13,[1]CL_INDICATORS!$A$4:$Q$67,17,FALSE)</f>
        <v>0</v>
      </c>
      <c r="H13" s="4" t="e">
        <f>VLOOKUP($D13,[1]CL_INDICATORS!$A$4:$Q$67,18,FALSE)</f>
        <v>#REF!</v>
      </c>
    </row>
    <row r="14" spans="1:8" ht="25.5" x14ac:dyDescent="0.2">
      <c r="A14" s="1">
        <v>8</v>
      </c>
      <c r="B14" s="1"/>
      <c r="C14" s="2" t="s">
        <v>25</v>
      </c>
      <c r="D14" s="2">
        <v>8</v>
      </c>
      <c r="E14" s="2">
        <v>8</v>
      </c>
      <c r="F14" s="3"/>
      <c r="G14" s="4">
        <f>VLOOKUP($D14,[1]CL_INDICATORS!$A$4:$Q$67,17,FALSE)</f>
        <v>0</v>
      </c>
      <c r="H14" s="4" t="e">
        <f>VLOOKUP($D14,[1]CL_INDICATORS!$A$4:$Q$67,18,FALSE)</f>
        <v>#REF!</v>
      </c>
    </row>
    <row r="15" spans="1:8" ht="38.25" x14ac:dyDescent="0.2">
      <c r="A15" s="1">
        <v>74</v>
      </c>
      <c r="B15" s="2" t="s">
        <v>26</v>
      </c>
      <c r="C15" s="2" t="s">
        <v>27</v>
      </c>
      <c r="D15" s="2">
        <v>9</v>
      </c>
      <c r="E15" s="2">
        <v>9</v>
      </c>
      <c r="F15" s="6" t="s">
        <v>28</v>
      </c>
      <c r="G15" s="4">
        <f>VLOOKUP($D15,[1]CL_INDICATORS!$A$4:$Q$67,17,FALSE)</f>
        <v>0</v>
      </c>
      <c r="H15" s="4" t="e">
        <f>VLOOKUP($D15,[1]CL_INDICATORS!$A$4:$Q$67,18,FALSE)</f>
        <v>#REF!</v>
      </c>
    </row>
    <row r="16" spans="1:8" ht="25.5" x14ac:dyDescent="0.2">
      <c r="A16" s="1">
        <v>9</v>
      </c>
      <c r="C16" s="2" t="s">
        <v>29</v>
      </c>
      <c r="D16" s="2">
        <v>10</v>
      </c>
      <c r="E16" s="2">
        <v>10</v>
      </c>
      <c r="F16" s="3" t="s">
        <v>30</v>
      </c>
      <c r="G16" s="4">
        <f>VLOOKUP($D16,[1]CL_INDICATORS!$A$4:$Q$67,17,FALSE)</f>
        <v>0</v>
      </c>
      <c r="H16" s="4" t="e">
        <f>VLOOKUP($D16,[1]CL_INDICATORS!$A$4:$Q$67,18,FALSE)</f>
        <v>#REF!</v>
      </c>
    </row>
    <row r="17" spans="1:8" ht="38.25" x14ac:dyDescent="0.2">
      <c r="A17" s="1">
        <v>80</v>
      </c>
      <c r="B17" s="1"/>
      <c r="C17" s="2" t="s">
        <v>31</v>
      </c>
      <c r="D17" s="2">
        <v>11</v>
      </c>
      <c r="E17" s="2">
        <v>11</v>
      </c>
      <c r="F17" s="3" t="s">
        <v>32</v>
      </c>
      <c r="G17" s="4">
        <f>VLOOKUP($D17,[1]CL_INDICATORS!$A$4:$Q$67,17,FALSE)</f>
        <v>0</v>
      </c>
      <c r="H17" s="4" t="e">
        <f>VLOOKUP($D17,[1]CL_INDICATORS!$A$4:$Q$67,18,FALSE)</f>
        <v>#REF!</v>
      </c>
    </row>
    <row r="18" spans="1:8" ht="51" x14ac:dyDescent="0.2">
      <c r="A18" s="1">
        <v>81</v>
      </c>
      <c r="B18" s="1"/>
      <c r="C18" s="2" t="s">
        <v>33</v>
      </c>
      <c r="D18" s="2">
        <v>12</v>
      </c>
      <c r="E18" s="2">
        <v>12</v>
      </c>
      <c r="F18" s="3"/>
      <c r="G18" s="4" t="str">
        <f>VLOOKUP($D18,[1]CL_INDICATORS!$A$4:$Q$67,17,FALSE)</f>
        <v>no data yet</v>
      </c>
      <c r="H18" s="4" t="e">
        <f>VLOOKUP($D18,[1]CL_INDICATORS!$A$4:$Q$67,18,FALSE)</f>
        <v>#REF!</v>
      </c>
    </row>
    <row r="19" spans="1:8" ht="38.25" x14ac:dyDescent="0.2">
      <c r="A19" s="1">
        <v>82</v>
      </c>
      <c r="B19" s="1"/>
      <c r="C19" s="7" t="s">
        <v>34</v>
      </c>
      <c r="D19" s="2">
        <v>13</v>
      </c>
      <c r="E19" s="2">
        <v>13</v>
      </c>
      <c r="F19" s="6" t="s">
        <v>35</v>
      </c>
      <c r="G19" s="4" t="str">
        <f>VLOOKUP($D19,[1]CL_INDICATORS!$A$4:$Q$67,17,FALSE)</f>
        <v>Data for this indicator are obtained directly from SDG indicator 8.5.1. However the title of the indicator is revised to show gender gap in wages, calculated as the ratio of women's wage and men's wage.</v>
      </c>
      <c r="H19" s="4" t="e">
        <f>VLOOKUP($D19,[1]CL_INDICATORS!$A$4:$Q$67,18,FALSE)</f>
        <v>#REF!</v>
      </c>
    </row>
    <row r="20" spans="1:8" ht="25.5" x14ac:dyDescent="0.2">
      <c r="A20" s="1">
        <v>10</v>
      </c>
      <c r="B20" s="5" t="s">
        <v>36</v>
      </c>
      <c r="C20" s="2" t="s">
        <v>37</v>
      </c>
      <c r="D20" s="2">
        <v>14</v>
      </c>
      <c r="E20" s="2">
        <v>14</v>
      </c>
      <c r="F20" s="3"/>
      <c r="G20" s="4">
        <f>VLOOKUP($D20,[1]CL_INDICATORS!$A$4:$Q$67,17,FALSE)</f>
        <v>0</v>
      </c>
      <c r="H20" s="4" t="e">
        <f>VLOOKUP($D20,[1]CL_INDICATORS!$A$4:$Q$67,18,FALSE)</f>
        <v>#REF!</v>
      </c>
    </row>
    <row r="21" spans="1:8" ht="38.25" x14ac:dyDescent="0.2">
      <c r="A21" s="1">
        <v>83</v>
      </c>
      <c r="B21" s="1"/>
      <c r="C21" s="2" t="s">
        <v>38</v>
      </c>
      <c r="D21" s="2">
        <v>15</v>
      </c>
      <c r="E21" s="2">
        <v>15</v>
      </c>
      <c r="F21" s="3"/>
      <c r="G21" s="4">
        <f>VLOOKUP($D21,[1]CL_INDICATORS!$A$4:$Q$67,17,FALSE)</f>
        <v>0</v>
      </c>
      <c r="H21" s="4" t="e">
        <f>VLOOKUP($D21,[1]CL_INDICATORS!$A$4:$Q$67,18,FALSE)</f>
        <v>#REF!</v>
      </c>
    </row>
    <row r="22" spans="1:8" x14ac:dyDescent="0.2">
      <c r="A22" s="1">
        <v>85</v>
      </c>
      <c r="B22" s="1"/>
      <c r="C22" s="2" t="s">
        <v>39</v>
      </c>
      <c r="D22" s="2">
        <v>16</v>
      </c>
      <c r="E22" s="2">
        <v>16</v>
      </c>
      <c r="F22" s="3"/>
      <c r="G22" s="4">
        <f>VLOOKUP($D22,[1]CL_INDICATORS!$A$4:$Q$67,17,FALSE)</f>
        <v>0</v>
      </c>
      <c r="H22" s="4" t="e">
        <f>VLOOKUP($D22,[1]CL_INDICATORS!$A$4:$Q$67,18,FALSE)</f>
        <v>#REF!</v>
      </c>
    </row>
    <row r="23" spans="1:8" ht="25.5" x14ac:dyDescent="0.2">
      <c r="A23" s="1">
        <v>11</v>
      </c>
      <c r="B23" s="2" t="s">
        <v>40</v>
      </c>
      <c r="C23" s="2" t="s">
        <v>41</v>
      </c>
      <c r="D23" s="2">
        <v>17</v>
      </c>
      <c r="E23" s="2">
        <v>17</v>
      </c>
      <c r="F23" s="3"/>
      <c r="G23" s="4" t="str">
        <f>VLOOKUP($D23,[1]CL_INDICATORS!$A$4:$Q$67,17,FALSE)</f>
        <v>Data in SDG database is not yet disaggregated  by sex</v>
      </c>
      <c r="H23" s="4" t="e">
        <f>VLOOKUP($D23,[1]CL_INDICATORS!$A$4:$Q$67,18,FALSE)</f>
        <v>#REF!</v>
      </c>
    </row>
    <row r="24" spans="1:8" ht="25.5" x14ac:dyDescent="0.2">
      <c r="A24" s="1">
        <v>12</v>
      </c>
      <c r="B24" s="2" t="s">
        <v>42</v>
      </c>
      <c r="C24" s="2" t="s">
        <v>43</v>
      </c>
      <c r="D24" s="2">
        <v>18</v>
      </c>
      <c r="E24" s="2">
        <v>18</v>
      </c>
      <c r="F24" s="3" t="s">
        <v>44</v>
      </c>
      <c r="G24" s="4">
        <f>VLOOKUP($D24,[1]CL_INDICATORS!$A$4:$Q$67,17,FALSE)</f>
        <v>0</v>
      </c>
      <c r="H24" s="4" t="e">
        <f>VLOOKUP($D24,[1]CL_INDICATORS!$A$4:$Q$67,18,FALSE)</f>
        <v>#REF!</v>
      </c>
    </row>
    <row r="25" spans="1:8" ht="25.5" x14ac:dyDescent="0.2">
      <c r="A25" s="1">
        <v>86</v>
      </c>
      <c r="B25" s="1"/>
      <c r="C25" s="2" t="s">
        <v>45</v>
      </c>
      <c r="D25" s="2">
        <v>19</v>
      </c>
      <c r="E25" s="2">
        <v>19</v>
      </c>
      <c r="F25" s="3"/>
      <c r="G25" s="4">
        <f>VLOOKUP($D25,[1]CL_INDICATORS!$A$4:$Q$67,17,FALSE)</f>
        <v>0</v>
      </c>
      <c r="H25" s="4" t="e">
        <f>VLOOKUP($D25,[1]CL_INDICATORS!$A$4:$Q$67,18,FALSE)</f>
        <v>#REF!</v>
      </c>
    </row>
    <row r="26" spans="1:8" x14ac:dyDescent="0.2">
      <c r="A26" s="1">
        <v>13</v>
      </c>
      <c r="B26" s="1" t="s">
        <v>46</v>
      </c>
      <c r="C26" s="2" t="s">
        <v>47</v>
      </c>
      <c r="D26" s="2">
        <v>20</v>
      </c>
      <c r="E26" s="2">
        <v>20</v>
      </c>
      <c r="F26" s="3"/>
      <c r="G26" s="4">
        <f>VLOOKUP($D26,[1]CL_INDICATORS!$A$4:$Q$67,17,FALSE)</f>
        <v>0</v>
      </c>
      <c r="H26" s="4" t="e">
        <f>VLOOKUP($D26,[1]CL_INDICATORS!$A$4:$Q$67,18,FALSE)</f>
        <v>#REF!</v>
      </c>
    </row>
    <row r="27" spans="1:8" x14ac:dyDescent="0.2">
      <c r="A27" s="1">
        <v>14</v>
      </c>
      <c r="B27" s="1"/>
      <c r="C27" s="2" t="s">
        <v>48</v>
      </c>
      <c r="D27" s="2">
        <v>21</v>
      </c>
      <c r="E27" s="2">
        <v>21</v>
      </c>
      <c r="F27" s="3"/>
      <c r="G27" s="4">
        <f>VLOOKUP($D27,[1]CL_INDICATORS!$A$4:$Q$67,17,FALSE)</f>
        <v>0</v>
      </c>
      <c r="H27" s="4" t="e">
        <f>VLOOKUP($D27,[1]CL_INDICATORS!$A$4:$Q$67,18,FALSE)</f>
        <v>#REF!</v>
      </c>
    </row>
    <row r="28" spans="1:8" x14ac:dyDescent="0.2">
      <c r="A28" s="1">
        <v>15</v>
      </c>
      <c r="B28" s="1"/>
      <c r="C28" s="2" t="s">
        <v>49</v>
      </c>
      <c r="D28" s="2">
        <v>22</v>
      </c>
      <c r="E28" s="2">
        <v>22</v>
      </c>
      <c r="F28" s="3"/>
      <c r="G28" s="4">
        <f>VLOOKUP($D28,[1]CL_INDICATORS!$A$4:$Q$67,17,FALSE)</f>
        <v>0</v>
      </c>
      <c r="H28" s="4" t="e">
        <f>VLOOKUP($D28,[1]CL_INDICATORS!$A$4:$Q$67,18,FALSE)</f>
        <v>#REF!</v>
      </c>
    </row>
    <row r="29" spans="1:8" ht="25.5" x14ac:dyDescent="0.2">
      <c r="A29" s="1">
        <v>16</v>
      </c>
      <c r="B29" s="5" t="s">
        <v>50</v>
      </c>
      <c r="C29" s="2" t="s">
        <v>51</v>
      </c>
      <c r="D29" s="2">
        <v>23</v>
      </c>
      <c r="E29" s="2">
        <v>23</v>
      </c>
      <c r="F29" s="3"/>
      <c r="G29" s="4">
        <f>VLOOKUP($D29,[1]CL_INDICATORS!$A$4:$Q$67,17,FALSE)</f>
        <v>0</v>
      </c>
      <c r="H29" s="4" t="e">
        <f>VLOOKUP($D29,[1]CL_INDICATORS!$A$4:$Q$67,18,FALSE)</f>
        <v>#REF!</v>
      </c>
    </row>
    <row r="30" spans="1:8" ht="38.25" x14ac:dyDescent="0.2">
      <c r="A30" s="1">
        <v>17</v>
      </c>
      <c r="B30" s="2" t="s">
        <v>52</v>
      </c>
      <c r="C30" s="2" t="s">
        <v>53</v>
      </c>
      <c r="D30" s="2">
        <v>24</v>
      </c>
      <c r="E30" s="2">
        <v>24</v>
      </c>
      <c r="F30" s="3"/>
      <c r="G30" s="4">
        <f>VLOOKUP($D30,[1]CL_INDICATORS!$A$4:$Q$67,17,FALSE)</f>
        <v>0</v>
      </c>
      <c r="H30" s="4" t="e">
        <f>VLOOKUP($D30,[1]CL_INDICATORS!$A$4:$Q$67,18,FALSE)</f>
        <v>#REF!</v>
      </c>
    </row>
    <row r="31" spans="1:8" ht="38.25" x14ac:dyDescent="0.2">
      <c r="A31" s="1">
        <v>18</v>
      </c>
      <c r="B31" s="2" t="s">
        <v>52</v>
      </c>
      <c r="C31" s="2" t="s">
        <v>54</v>
      </c>
      <c r="D31" s="2">
        <v>24</v>
      </c>
      <c r="E31" s="2">
        <v>24</v>
      </c>
      <c r="F31" s="3"/>
      <c r="G31" s="4">
        <f>VLOOKUP($D31,[1]CL_INDICATORS!$A$4:$Q$67,17,FALSE)</f>
        <v>0</v>
      </c>
      <c r="H31" s="4" t="e">
        <f>VLOOKUP($D31,[1]CL_INDICATORS!$A$4:$Q$67,18,FALSE)</f>
        <v>#REF!</v>
      </c>
    </row>
    <row r="32" spans="1:8" ht="38.25" x14ac:dyDescent="0.2">
      <c r="A32" s="1">
        <v>19</v>
      </c>
      <c r="B32" s="2" t="s">
        <v>52</v>
      </c>
      <c r="C32" s="2" t="s">
        <v>55</v>
      </c>
      <c r="D32" s="2">
        <v>24</v>
      </c>
      <c r="E32" s="2">
        <v>24</v>
      </c>
      <c r="F32" s="3"/>
      <c r="G32" s="4">
        <f>VLOOKUP($D32,[1]CL_INDICATORS!$A$4:$Q$67,17,FALSE)</f>
        <v>0</v>
      </c>
      <c r="H32" s="4" t="e">
        <f>VLOOKUP($D32,[1]CL_INDICATORS!$A$4:$Q$67,18,FALSE)</f>
        <v>#REF!</v>
      </c>
    </row>
    <row r="33" spans="1:8" ht="38.25" x14ac:dyDescent="0.2">
      <c r="A33" s="1">
        <v>55</v>
      </c>
      <c r="B33" s="2" t="s">
        <v>56</v>
      </c>
      <c r="C33" s="2" t="s">
        <v>57</v>
      </c>
      <c r="D33" s="2">
        <v>25</v>
      </c>
      <c r="E33" s="2">
        <v>25</v>
      </c>
      <c r="F33" s="3"/>
      <c r="G33" s="4">
        <f>VLOOKUP($D33,[1]CL_INDICATORS!$A$4:$Q$67,17,FALSE)</f>
        <v>0</v>
      </c>
      <c r="H33" s="4" t="e">
        <f>VLOOKUP($D33,[1]CL_INDICATORS!$A$4:$Q$67,18,FALSE)</f>
        <v>#REF!</v>
      </c>
    </row>
    <row r="34" spans="1:8" ht="38.25" x14ac:dyDescent="0.2">
      <c r="A34" s="1">
        <v>56</v>
      </c>
      <c r="B34" s="5" t="s">
        <v>58</v>
      </c>
      <c r="C34" s="2" t="s">
        <v>59</v>
      </c>
      <c r="D34" s="2">
        <v>26</v>
      </c>
      <c r="E34" s="2">
        <v>26</v>
      </c>
      <c r="F34" s="3"/>
      <c r="G34" s="4">
        <f>VLOOKUP($D34,[1]CL_INDICATORS!$A$4:$Q$67,17,FALSE)</f>
        <v>0</v>
      </c>
      <c r="H34" s="4" t="e">
        <f>VLOOKUP($D34,[1]CL_INDICATORS!$A$4:$Q$67,18,FALSE)</f>
        <v>#REF!</v>
      </c>
    </row>
    <row r="35" spans="1:8" ht="25.5" x14ac:dyDescent="0.2">
      <c r="A35" s="1">
        <v>20</v>
      </c>
      <c r="B35" s="1"/>
      <c r="C35" s="2" t="s">
        <v>60</v>
      </c>
      <c r="D35" s="2">
        <v>27</v>
      </c>
      <c r="E35" s="2">
        <v>27</v>
      </c>
      <c r="F35" s="3"/>
      <c r="G35" s="4">
        <f>VLOOKUP($D35,[1]CL_INDICATORS!$A$4:$Q$67,17,FALSE)</f>
        <v>0</v>
      </c>
      <c r="H35" s="4" t="e">
        <f>VLOOKUP($D35,[1]CL_INDICATORS!$A$4:$Q$67,18,FALSE)</f>
        <v>#REF!</v>
      </c>
    </row>
    <row r="36" spans="1:8" x14ac:dyDescent="0.2">
      <c r="A36" s="1">
        <v>21</v>
      </c>
      <c r="B36" s="1"/>
      <c r="C36" s="2" t="s">
        <v>61</v>
      </c>
      <c r="D36" s="2">
        <v>28</v>
      </c>
      <c r="E36" s="2">
        <v>28</v>
      </c>
      <c r="F36" s="3"/>
      <c r="G36" s="4">
        <f>VLOOKUP($D36,[1]CL_INDICATORS!$A$4:$Q$67,17,FALSE)</f>
        <v>0</v>
      </c>
      <c r="H36" s="4" t="e">
        <f>VLOOKUP($D36,[1]CL_INDICATORS!$A$4:$Q$67,18,FALSE)</f>
        <v>#REF!</v>
      </c>
    </row>
    <row r="37" spans="1:8" ht="25.5" x14ac:dyDescent="0.2">
      <c r="A37" s="1">
        <v>22</v>
      </c>
      <c r="B37" s="1"/>
      <c r="C37" s="2" t="s">
        <v>62</v>
      </c>
      <c r="D37" s="2">
        <v>29</v>
      </c>
      <c r="E37" s="2">
        <v>29</v>
      </c>
      <c r="F37" s="3"/>
      <c r="G37" s="4">
        <f>VLOOKUP($D37,[1]CL_INDICATORS!$A$4:$Q$67,17,FALSE)</f>
        <v>0</v>
      </c>
      <c r="H37" s="4" t="e">
        <f>VLOOKUP($D37,[1]CL_INDICATORS!$A$4:$Q$67,18,FALSE)</f>
        <v>#REF!</v>
      </c>
    </row>
    <row r="38" spans="1:8" ht="25.5" x14ac:dyDescent="0.2">
      <c r="A38" s="1">
        <v>23</v>
      </c>
      <c r="B38" s="1"/>
      <c r="C38" s="2" t="s">
        <v>63</v>
      </c>
      <c r="D38" s="2">
        <v>30</v>
      </c>
      <c r="E38" s="2">
        <v>30</v>
      </c>
      <c r="F38" s="3"/>
      <c r="G38" s="4">
        <f>VLOOKUP($D38,[1]CL_INDICATORS!$A$4:$Q$67,17,FALSE)</f>
        <v>0</v>
      </c>
      <c r="H38" s="4" t="e">
        <f>VLOOKUP($D38,[1]CL_INDICATORS!$A$4:$Q$67,18,FALSE)</f>
        <v>#REF!</v>
      </c>
    </row>
    <row r="39" spans="1:8" ht="25.5" x14ac:dyDescent="0.2">
      <c r="A39" s="1">
        <v>46</v>
      </c>
      <c r="B39" s="1"/>
      <c r="C39" s="2" t="s">
        <v>64</v>
      </c>
      <c r="D39" s="2">
        <v>31</v>
      </c>
      <c r="E39" s="2">
        <v>31</v>
      </c>
      <c r="F39" s="3"/>
      <c r="G39" s="4">
        <f>VLOOKUP($D39,[1]CL_INDICATORS!$A$4:$Q$67,17,FALSE)</f>
        <v>0</v>
      </c>
      <c r="H39" s="4" t="e">
        <f>VLOOKUP($D39,[1]CL_INDICATORS!$A$4:$Q$67,18,FALSE)</f>
        <v>#REF!</v>
      </c>
    </row>
    <row r="40" spans="1:8" ht="25.5" x14ac:dyDescent="0.2">
      <c r="A40" s="1">
        <v>48</v>
      </c>
      <c r="B40" s="1"/>
      <c r="C40" s="2" t="s">
        <v>65</v>
      </c>
      <c r="D40" s="2">
        <v>31</v>
      </c>
      <c r="E40" s="2">
        <v>31</v>
      </c>
      <c r="F40" s="3"/>
      <c r="G40" s="4">
        <f>VLOOKUP($D40,[1]CL_INDICATORS!$A$4:$Q$67,17,FALSE)</f>
        <v>0</v>
      </c>
      <c r="H40" s="4" t="e">
        <f>VLOOKUP($D40,[1]CL_INDICATORS!$A$4:$Q$67,18,FALSE)</f>
        <v>#REF!</v>
      </c>
    </row>
    <row r="41" spans="1:8" ht="25.5" x14ac:dyDescent="0.2">
      <c r="A41" s="1">
        <v>50</v>
      </c>
      <c r="B41" s="1"/>
      <c r="C41" s="2" t="s">
        <v>66</v>
      </c>
      <c r="D41" s="2">
        <v>31</v>
      </c>
      <c r="E41" s="2">
        <v>31</v>
      </c>
      <c r="F41" s="3"/>
      <c r="G41" s="4">
        <f>VLOOKUP($D41,[1]CL_INDICATORS!$A$4:$Q$67,17,FALSE)</f>
        <v>0</v>
      </c>
      <c r="H41" s="4" t="e">
        <f>VLOOKUP($D41,[1]CL_INDICATORS!$A$4:$Q$67,18,FALSE)</f>
        <v>#REF!</v>
      </c>
    </row>
    <row r="42" spans="1:8" ht="25.5" x14ac:dyDescent="0.2">
      <c r="A42" s="1">
        <v>51</v>
      </c>
      <c r="B42" s="1"/>
      <c r="C42" s="2" t="s">
        <v>67</v>
      </c>
      <c r="D42" s="2">
        <v>31</v>
      </c>
      <c r="E42" s="2">
        <v>31</v>
      </c>
      <c r="F42" s="3"/>
      <c r="G42" s="4">
        <f>VLOOKUP($D42,[1]CL_INDICATORS!$A$4:$Q$67,17,FALSE)</f>
        <v>0</v>
      </c>
      <c r="H42" s="4" t="e">
        <f>VLOOKUP($D42,[1]CL_INDICATORS!$A$4:$Q$67,18,FALSE)</f>
        <v>#REF!</v>
      </c>
    </row>
    <row r="43" spans="1:8" ht="25.5" x14ac:dyDescent="0.2">
      <c r="A43" s="1">
        <v>54</v>
      </c>
      <c r="B43" s="1"/>
      <c r="C43" s="2" t="s">
        <v>68</v>
      </c>
      <c r="D43" s="2">
        <v>31</v>
      </c>
      <c r="E43" s="2">
        <v>31</v>
      </c>
      <c r="F43" s="3"/>
      <c r="G43" s="4">
        <f>VLOOKUP($D43,[1]CL_INDICATORS!$A$4:$Q$67,17,FALSE)</f>
        <v>0</v>
      </c>
      <c r="H43" s="4" t="e">
        <f>VLOOKUP($D43,[1]CL_INDICATORS!$A$4:$Q$67,18,FALSE)</f>
        <v>#REF!</v>
      </c>
    </row>
    <row r="44" spans="1:8" ht="63.75" x14ac:dyDescent="0.2">
      <c r="A44" s="1">
        <v>25</v>
      </c>
      <c r="B44" s="5" t="s">
        <v>69</v>
      </c>
      <c r="C44" s="2" t="s">
        <v>70</v>
      </c>
      <c r="D44" s="2">
        <v>32</v>
      </c>
      <c r="E44" s="2">
        <v>32</v>
      </c>
      <c r="F44" s="3" t="s">
        <v>71</v>
      </c>
      <c r="G44" s="4">
        <f>VLOOKUP($D44,[1]CL_INDICATORS!$A$4:$Q$67,17,FALSE)</f>
        <v>0</v>
      </c>
      <c r="H44" s="4" t="e">
        <f>VLOOKUP($D44,[1]CL_INDICATORS!$A$4:$Q$67,18,FALSE)</f>
        <v>#REF!</v>
      </c>
    </row>
    <row r="45" spans="1:8" ht="63.75" x14ac:dyDescent="0.2">
      <c r="A45" s="1">
        <v>91</v>
      </c>
      <c r="B45" s="5" t="s">
        <v>69</v>
      </c>
      <c r="C45" s="2" t="s">
        <v>72</v>
      </c>
      <c r="D45" s="2">
        <v>32</v>
      </c>
      <c r="E45" s="2">
        <v>32</v>
      </c>
      <c r="F45" s="3"/>
      <c r="G45" s="4">
        <f>VLOOKUP($D45,[1]CL_INDICATORS!$A$4:$Q$67,17,FALSE)</f>
        <v>0</v>
      </c>
      <c r="H45" s="4" t="e">
        <f>VLOOKUP($D45,[1]CL_INDICATORS!$A$4:$Q$67,18,FALSE)</f>
        <v>#REF!</v>
      </c>
    </row>
    <row r="46" spans="1:8" x14ac:dyDescent="0.2">
      <c r="A46" s="1">
        <v>26</v>
      </c>
      <c r="B46" s="1"/>
      <c r="C46" s="2" t="s">
        <v>73</v>
      </c>
      <c r="D46" s="2">
        <v>33</v>
      </c>
      <c r="E46" s="2">
        <v>33</v>
      </c>
      <c r="F46" s="3" t="s">
        <v>74</v>
      </c>
      <c r="G46" s="4">
        <f>VLOOKUP($D46,[1]CL_INDICATORS!$A$4:$Q$67,17,FALSE)</f>
        <v>0</v>
      </c>
      <c r="H46" s="4" t="e">
        <f>VLOOKUP($D46,[1]CL_INDICATORS!$A$4:$Q$67,18,FALSE)</f>
        <v>#REF!</v>
      </c>
    </row>
    <row r="47" spans="1:8" ht="38.25" x14ac:dyDescent="0.2">
      <c r="A47" s="1">
        <v>27</v>
      </c>
      <c r="B47" s="5" t="s">
        <v>75</v>
      </c>
      <c r="C47" s="2" t="s">
        <v>76</v>
      </c>
      <c r="D47" s="2">
        <v>34</v>
      </c>
      <c r="E47" s="2">
        <v>34</v>
      </c>
      <c r="F47" s="8" t="s">
        <v>77</v>
      </c>
      <c r="G47" s="4">
        <f>VLOOKUP($D47,[1]CL_INDICATORS!$A$4:$Q$67,17,FALSE)</f>
        <v>0</v>
      </c>
      <c r="H47" s="4" t="e">
        <f>VLOOKUP($D47,[1]CL_INDICATORS!$A$4:$Q$67,18,FALSE)</f>
        <v>#REF!</v>
      </c>
    </row>
    <row r="48" spans="1:8" x14ac:dyDescent="0.2">
      <c r="A48" s="1">
        <v>28</v>
      </c>
      <c r="B48" s="1"/>
      <c r="C48" s="2" t="s">
        <v>78</v>
      </c>
      <c r="D48" s="2">
        <v>35</v>
      </c>
      <c r="E48" s="2">
        <v>35</v>
      </c>
      <c r="F48" s="3"/>
      <c r="G48" s="4">
        <f>VLOOKUP($D48,[1]CL_INDICATORS!$A$4:$Q$67,17,FALSE)</f>
        <v>0</v>
      </c>
      <c r="H48" s="4" t="e">
        <f>VLOOKUP($D48,[1]CL_INDICATORS!$A$4:$Q$67,18,FALSE)</f>
        <v>#REF!</v>
      </c>
    </row>
    <row r="49" spans="1:8" x14ac:dyDescent="0.2">
      <c r="A49" s="1">
        <v>29</v>
      </c>
      <c r="B49" s="1"/>
      <c r="C49" s="2" t="s">
        <v>79</v>
      </c>
      <c r="D49" s="2">
        <v>35</v>
      </c>
      <c r="E49" s="2">
        <v>35</v>
      </c>
      <c r="F49" s="3"/>
      <c r="G49" s="4">
        <f>VLOOKUP($D49,[1]CL_INDICATORS!$A$4:$Q$67,17,FALSE)</f>
        <v>0</v>
      </c>
      <c r="H49" s="4" t="e">
        <f>VLOOKUP($D49,[1]CL_INDICATORS!$A$4:$Q$67,18,FALSE)</f>
        <v>#REF!</v>
      </c>
    </row>
    <row r="50" spans="1:8" ht="38.25" x14ac:dyDescent="0.2">
      <c r="A50" s="1">
        <v>30</v>
      </c>
      <c r="B50" s="5" t="s">
        <v>80</v>
      </c>
      <c r="C50" s="2" t="s">
        <v>81</v>
      </c>
      <c r="D50" s="2">
        <v>36</v>
      </c>
      <c r="E50" s="2">
        <v>36</v>
      </c>
      <c r="F50" s="3" t="s">
        <v>82</v>
      </c>
      <c r="G50" s="4">
        <f>VLOOKUP($D50,[1]CL_INDICATORS!$A$4:$Q$67,17,FALSE)</f>
        <v>0</v>
      </c>
      <c r="H50" s="4" t="e">
        <f>VLOOKUP($D50,[1]CL_INDICATORS!$A$4:$Q$67,18,FALSE)</f>
        <v>#REF!</v>
      </c>
    </row>
    <row r="51" spans="1:8" ht="51" x14ac:dyDescent="0.2">
      <c r="A51" s="1">
        <v>31</v>
      </c>
      <c r="B51" s="2" t="s">
        <v>83</v>
      </c>
      <c r="C51" s="2" t="s">
        <v>84</v>
      </c>
      <c r="D51" s="2">
        <v>37</v>
      </c>
      <c r="E51" s="2">
        <v>37</v>
      </c>
      <c r="F51" s="3" t="s">
        <v>85</v>
      </c>
      <c r="G51" s="4">
        <f>VLOOKUP($D51,[1]CL_INDICATORS!$A$4:$Q$67,17,FALSE)</f>
        <v>0</v>
      </c>
      <c r="H51" s="4" t="e">
        <f>VLOOKUP($D51,[1]CL_INDICATORS!$A$4:$Q$67,18,FALSE)</f>
        <v>#REF!</v>
      </c>
    </row>
    <row r="52" spans="1:8" x14ac:dyDescent="0.2">
      <c r="A52" s="1">
        <v>32</v>
      </c>
      <c r="B52" s="1"/>
      <c r="C52" s="2" t="s">
        <v>86</v>
      </c>
      <c r="D52" s="2">
        <v>38</v>
      </c>
      <c r="E52" s="2">
        <v>38</v>
      </c>
      <c r="F52" s="3"/>
      <c r="G52" s="4">
        <f>VLOOKUP($D52,[1]CL_INDICATORS!$A$4:$Q$67,17,FALSE)</f>
        <v>0</v>
      </c>
      <c r="H52" s="4" t="e">
        <f>VLOOKUP($D52,[1]CL_INDICATORS!$A$4:$Q$67,18,FALSE)</f>
        <v>#REF!</v>
      </c>
    </row>
    <row r="53" spans="1:8" ht="38.25" x14ac:dyDescent="0.2">
      <c r="A53" s="1">
        <v>33</v>
      </c>
      <c r="B53" s="5" t="s">
        <v>87</v>
      </c>
      <c r="C53" s="2" t="s">
        <v>88</v>
      </c>
      <c r="D53" s="2">
        <v>39</v>
      </c>
      <c r="E53" s="2">
        <v>39</v>
      </c>
      <c r="F53" s="3" t="s">
        <v>89</v>
      </c>
      <c r="G53" s="4">
        <f>VLOOKUP($D53,[1]CL_INDICATORS!$A$4:$Q$67,17,FALSE)</f>
        <v>0</v>
      </c>
      <c r="H53" s="4" t="e">
        <f>VLOOKUP($D53,[1]CL_INDICATORS!$A$4:$Q$67,18,FALSE)</f>
        <v>#REF!</v>
      </c>
    </row>
    <row r="54" spans="1:8" x14ac:dyDescent="0.2">
      <c r="A54" s="1">
        <v>34</v>
      </c>
      <c r="B54" s="1"/>
      <c r="C54" s="2" t="s">
        <v>90</v>
      </c>
      <c r="D54" s="2">
        <v>40</v>
      </c>
      <c r="E54" s="2">
        <v>40</v>
      </c>
      <c r="F54" s="3"/>
      <c r="G54" s="4">
        <f>VLOOKUP($D54,[1]CL_INDICATORS!$A$4:$Q$67,17,FALSE)</f>
        <v>0</v>
      </c>
      <c r="H54" s="4" t="e">
        <f>VLOOKUP($D54,[1]CL_INDICATORS!$A$4:$Q$67,18,FALSE)</f>
        <v>#REF!</v>
      </c>
    </row>
    <row r="55" spans="1:8" x14ac:dyDescent="0.2">
      <c r="A55" s="1">
        <v>35</v>
      </c>
      <c r="B55" s="1" t="s">
        <v>8</v>
      </c>
      <c r="C55" s="2" t="s">
        <v>91</v>
      </c>
      <c r="D55" s="2">
        <v>41</v>
      </c>
      <c r="E55" s="2">
        <v>41</v>
      </c>
      <c r="F55" s="3"/>
      <c r="G55" s="4">
        <f>VLOOKUP($D55,[1]CL_INDICATORS!$A$4:$Q$67,17,FALSE)</f>
        <v>0</v>
      </c>
      <c r="H55" s="4" t="e">
        <f>VLOOKUP($D55,[1]CL_INDICATORS!$A$4:$Q$67,18,FALSE)</f>
        <v>#REF!</v>
      </c>
    </row>
    <row r="56" spans="1:8" ht="63.75" x14ac:dyDescent="0.2">
      <c r="A56" s="1">
        <v>42</v>
      </c>
      <c r="B56" s="2" t="s">
        <v>92</v>
      </c>
      <c r="C56" s="2" t="s">
        <v>93</v>
      </c>
      <c r="D56" s="2">
        <v>42</v>
      </c>
      <c r="E56" s="2">
        <v>42</v>
      </c>
      <c r="F56" s="3" t="s">
        <v>94</v>
      </c>
      <c r="G56" s="4">
        <f>VLOOKUP($D56,[1]CL_INDICATORS!$A$4:$Q$67,17,FALSE)</f>
        <v>0</v>
      </c>
      <c r="H56" s="4" t="e">
        <f>VLOOKUP($D56,[1]CL_INDICATORS!$A$4:$Q$67,18,FALSE)</f>
        <v>#REF!</v>
      </c>
    </row>
    <row r="57" spans="1:8" ht="25.5" x14ac:dyDescent="0.2">
      <c r="A57" s="1">
        <v>36</v>
      </c>
      <c r="B57" s="5" t="s">
        <v>95</v>
      </c>
      <c r="C57" s="2" t="s">
        <v>96</v>
      </c>
      <c r="D57" s="2">
        <v>43</v>
      </c>
      <c r="E57" s="2">
        <v>43</v>
      </c>
      <c r="F57" s="3"/>
      <c r="G57" s="4">
        <f>VLOOKUP($D57,[1]CL_INDICATORS!$A$4:$Q$67,17,FALSE)</f>
        <v>0</v>
      </c>
      <c r="H57" s="4" t="e">
        <f>VLOOKUP($D57,[1]CL_INDICATORS!$A$4:$Q$67,18,FALSE)</f>
        <v>#REF!</v>
      </c>
    </row>
    <row r="58" spans="1:8" ht="38.25" x14ac:dyDescent="0.2">
      <c r="A58" s="1">
        <v>37</v>
      </c>
      <c r="B58" s="2" t="s">
        <v>97</v>
      </c>
      <c r="C58" s="2" t="s">
        <v>98</v>
      </c>
      <c r="D58" s="2">
        <v>44</v>
      </c>
      <c r="E58" s="2">
        <v>44</v>
      </c>
      <c r="F58" s="3" t="s">
        <v>99</v>
      </c>
      <c r="G58" s="4">
        <f>VLOOKUP($D58,[1]CL_INDICATORS!$A$4:$Q$67,17,FALSE)</f>
        <v>0</v>
      </c>
      <c r="H58" s="4" t="e">
        <f>VLOOKUP($D58,[1]CL_INDICATORS!$A$4:$Q$67,18,FALSE)</f>
        <v>#REF!</v>
      </c>
    </row>
    <row r="59" spans="1:8" ht="25.5" x14ac:dyDescent="0.2">
      <c r="A59" s="1">
        <v>38</v>
      </c>
      <c r="B59" s="5" t="s">
        <v>100</v>
      </c>
      <c r="C59" s="2" t="s">
        <v>101</v>
      </c>
      <c r="D59" s="2">
        <v>45</v>
      </c>
      <c r="E59" s="2">
        <v>45</v>
      </c>
      <c r="F59" s="3" t="s">
        <v>102</v>
      </c>
      <c r="G59" s="4">
        <f>VLOOKUP($D59,[1]CL_INDICATORS!$A$4:$Q$67,17,FALSE)</f>
        <v>0</v>
      </c>
      <c r="H59" s="4" t="e">
        <f>VLOOKUP($D59,[1]CL_INDICATORS!$A$4:$Q$67,18,FALSE)</f>
        <v>#REF!</v>
      </c>
    </row>
    <row r="60" spans="1:8" ht="38.25" x14ac:dyDescent="0.2">
      <c r="A60" s="1">
        <v>90</v>
      </c>
      <c r="B60" s="5" t="s">
        <v>103</v>
      </c>
      <c r="C60" s="2" t="s">
        <v>104</v>
      </c>
      <c r="D60" s="2">
        <v>45</v>
      </c>
      <c r="E60" s="2">
        <v>45</v>
      </c>
      <c r="F60" s="3" t="s">
        <v>105</v>
      </c>
      <c r="G60" s="4">
        <f>VLOOKUP($D60,[1]CL_INDICATORS!$A$4:$Q$67,17,FALSE)</f>
        <v>0</v>
      </c>
      <c r="H60" s="4" t="e">
        <f>VLOOKUP($D60,[1]CL_INDICATORS!$A$4:$Q$67,18,FALSE)</f>
        <v>#REF!</v>
      </c>
    </row>
    <row r="61" spans="1:8" x14ac:dyDescent="0.2">
      <c r="A61" s="1">
        <v>75</v>
      </c>
      <c r="B61" s="4" t="s">
        <v>106</v>
      </c>
      <c r="C61" s="2" t="s">
        <v>107</v>
      </c>
      <c r="D61" s="2">
        <v>46</v>
      </c>
      <c r="E61" s="2">
        <v>46</v>
      </c>
      <c r="F61" s="3"/>
      <c r="G61" s="4">
        <f>VLOOKUP($D61,[1]CL_INDICATORS!$A$4:$Q$67,17,FALSE)</f>
        <v>0</v>
      </c>
      <c r="H61" s="4" t="e">
        <f>VLOOKUP($D61,[1]CL_INDICATORS!$A$4:$Q$67,18,FALSE)</f>
        <v>#REF!</v>
      </c>
    </row>
    <row r="62" spans="1:8" ht="38.25" x14ac:dyDescent="0.2">
      <c r="A62" s="1">
        <v>76</v>
      </c>
      <c r="B62" s="5" t="s">
        <v>108</v>
      </c>
      <c r="C62" s="2" t="s">
        <v>109</v>
      </c>
      <c r="D62" s="2">
        <v>47</v>
      </c>
      <c r="E62" s="2">
        <v>47</v>
      </c>
      <c r="F62" s="3"/>
      <c r="G62" s="4">
        <f>VLOOKUP($D62,[1]CL_INDICATORS!$A$4:$Q$67,17,FALSE)</f>
        <v>0</v>
      </c>
      <c r="H62" s="4" t="e">
        <f>VLOOKUP($D62,[1]CL_INDICATORS!$A$4:$Q$67,18,FALSE)</f>
        <v>#REF!</v>
      </c>
    </row>
    <row r="63" spans="1:8" ht="76.5" x14ac:dyDescent="0.2">
      <c r="A63" s="1">
        <v>77</v>
      </c>
      <c r="B63" s="2" t="s">
        <v>110</v>
      </c>
      <c r="C63" s="2" t="s">
        <v>111</v>
      </c>
      <c r="D63" s="2">
        <v>48</v>
      </c>
      <c r="E63" s="2">
        <v>48</v>
      </c>
      <c r="F63" s="3" t="s">
        <v>112</v>
      </c>
      <c r="G63" s="4">
        <f>VLOOKUP($D63,[1]CL_INDICATORS!$A$4:$Q$67,17,FALSE)</f>
        <v>0</v>
      </c>
      <c r="H63" s="4" t="e">
        <f>VLOOKUP($D63,[1]CL_INDICATORS!$A$4:$Q$67,18,FALSE)</f>
        <v>#REF!</v>
      </c>
    </row>
    <row r="64" spans="1:8" ht="51" x14ac:dyDescent="0.2">
      <c r="A64" s="1">
        <v>78</v>
      </c>
      <c r="B64" s="1"/>
      <c r="C64" s="2" t="s">
        <v>113</v>
      </c>
      <c r="D64" s="2">
        <v>49</v>
      </c>
      <c r="E64" s="2">
        <v>49</v>
      </c>
      <c r="F64" s="3"/>
      <c r="G64" s="4">
        <f>VLOOKUP($D64,[1]CL_INDICATORS!$A$4:$Q$67,17,FALSE)</f>
        <v>0</v>
      </c>
      <c r="H64" s="4" t="e">
        <f>VLOOKUP($D64,[1]CL_INDICATORS!$A$4:$Q$67,18,FALSE)</f>
        <v>#REF!</v>
      </c>
    </row>
    <row r="65" spans="1:8" ht="51" x14ac:dyDescent="0.2">
      <c r="A65" s="1">
        <v>39</v>
      </c>
      <c r="B65" s="2" t="s">
        <v>114</v>
      </c>
      <c r="C65" s="2" t="s">
        <v>115</v>
      </c>
      <c r="D65" s="2">
        <v>50</v>
      </c>
      <c r="E65" s="2">
        <v>50</v>
      </c>
      <c r="F65" s="3" t="s">
        <v>116</v>
      </c>
      <c r="G65" s="4">
        <f>VLOOKUP($D65,[1]CL_INDICATORS!$A$4:$Q$67,17,FALSE)</f>
        <v>0</v>
      </c>
      <c r="H65" s="4" t="e">
        <f>VLOOKUP($D65,[1]CL_INDICATORS!$A$4:$Q$67,18,FALSE)</f>
        <v>#REF!</v>
      </c>
    </row>
    <row r="66" spans="1:8" ht="25.5" x14ac:dyDescent="0.2">
      <c r="A66" s="1">
        <v>40</v>
      </c>
      <c r="B66" s="1" t="s">
        <v>117</v>
      </c>
      <c r="C66" s="2" t="s">
        <v>118</v>
      </c>
      <c r="D66" s="2">
        <v>51</v>
      </c>
      <c r="E66" s="2">
        <v>51</v>
      </c>
      <c r="F66" s="3" t="s">
        <v>119</v>
      </c>
      <c r="G66" s="4">
        <f>VLOOKUP($D66,[1]CL_INDICATORS!$A$4:$Q$67,17,FALSE)</f>
        <v>0</v>
      </c>
      <c r="H66" s="4" t="e">
        <f>VLOOKUP($D66,[1]CL_INDICATORS!$A$4:$Q$67,18,FALSE)</f>
        <v>#REF!</v>
      </c>
    </row>
    <row r="67" spans="1:8" ht="25.5" x14ac:dyDescent="0.2">
      <c r="A67" s="1">
        <v>89</v>
      </c>
      <c r="B67" s="1" t="s">
        <v>120</v>
      </c>
      <c r="C67" s="2" t="s">
        <v>121</v>
      </c>
      <c r="D67" s="2">
        <v>51</v>
      </c>
      <c r="E67" s="2">
        <v>51</v>
      </c>
      <c r="F67" s="3" t="s">
        <v>122</v>
      </c>
      <c r="G67" s="4">
        <f>VLOOKUP($D67,[1]CL_INDICATORS!$A$4:$Q$67,17,FALSE)</f>
        <v>0</v>
      </c>
      <c r="H67" s="4" t="e">
        <f>VLOOKUP($D67,[1]CL_INDICATORS!$A$4:$Q$67,18,FALSE)</f>
        <v>#REF!</v>
      </c>
    </row>
    <row r="68" spans="1:8" ht="25.5" x14ac:dyDescent="0.2">
      <c r="A68" s="1">
        <v>41</v>
      </c>
      <c r="B68" s="5" t="s">
        <v>123</v>
      </c>
      <c r="C68" s="2" t="s">
        <v>124</v>
      </c>
      <c r="D68" s="2">
        <v>52</v>
      </c>
      <c r="E68" s="2">
        <v>52</v>
      </c>
      <c r="F68" s="3" t="s">
        <v>125</v>
      </c>
      <c r="G68" s="4">
        <f>VLOOKUP($D68,[1]CL_INDICATORS!$A$4:$Q$67,17,FALSE)</f>
        <v>0</v>
      </c>
      <c r="H68" s="4" t="e">
        <f>VLOOKUP($D68,[1]CL_INDICATORS!$A$4:$Q$67,18,FALSE)</f>
        <v>#REF!</v>
      </c>
    </row>
    <row r="69" spans="1:8" ht="51" x14ac:dyDescent="0.2">
      <c r="A69" s="1">
        <v>57</v>
      </c>
      <c r="B69" s="2" t="s">
        <v>126</v>
      </c>
      <c r="C69" s="2" t="s">
        <v>127</v>
      </c>
      <c r="D69" s="2">
        <v>54</v>
      </c>
      <c r="E69" s="2">
        <v>1</v>
      </c>
      <c r="F69" s="3"/>
      <c r="G69" s="4">
        <f>VLOOKUP($D69,[1]CL_INDICATORS!$A$4:$Q$67,17,FALSE)</f>
        <v>0</v>
      </c>
      <c r="H69" s="4" t="e">
        <f>VLOOKUP($D69,[1]CL_INDICATORS!$A$4:$Q$67,18,FALSE)</f>
        <v>#REF!</v>
      </c>
    </row>
    <row r="70" spans="1:8" ht="51" x14ac:dyDescent="0.2">
      <c r="A70" s="1">
        <v>58</v>
      </c>
      <c r="B70" s="2" t="s">
        <v>128</v>
      </c>
      <c r="C70" s="2" t="s">
        <v>129</v>
      </c>
      <c r="D70" s="2">
        <v>54</v>
      </c>
      <c r="E70" s="2">
        <v>1</v>
      </c>
      <c r="F70" s="3"/>
      <c r="G70" s="4">
        <f>VLOOKUP($D70,[1]CL_INDICATORS!$A$4:$Q$67,17,FALSE)</f>
        <v>0</v>
      </c>
      <c r="H70" s="4" t="e">
        <f>VLOOKUP($D70,[1]CL_INDICATORS!$A$4:$Q$67,18,FALSE)</f>
        <v>#REF!</v>
      </c>
    </row>
    <row r="71" spans="1:8" ht="25.5" x14ac:dyDescent="0.2">
      <c r="A71" s="1">
        <v>59</v>
      </c>
      <c r="B71" s="1"/>
      <c r="C71" s="2" t="s">
        <v>130</v>
      </c>
      <c r="D71" s="2">
        <v>55</v>
      </c>
      <c r="E71" s="2">
        <v>2</v>
      </c>
      <c r="F71" s="3"/>
      <c r="G71" s="4">
        <f>VLOOKUP($D71,[1]CL_INDICATORS!$A$4:$Q$67,17,FALSE)</f>
        <v>0</v>
      </c>
      <c r="H71" s="4" t="e">
        <f>VLOOKUP($D71,[1]CL_INDICATORS!$A$4:$Q$67,18,FALSE)</f>
        <v>#REF!</v>
      </c>
    </row>
    <row r="72" spans="1:8" ht="25.5" x14ac:dyDescent="0.2">
      <c r="A72" s="1">
        <v>60</v>
      </c>
      <c r="B72" s="1"/>
      <c r="C72" s="2" t="s">
        <v>131</v>
      </c>
      <c r="D72" s="2">
        <v>55</v>
      </c>
      <c r="E72" s="2">
        <v>2</v>
      </c>
      <c r="F72" s="3"/>
      <c r="G72" s="4">
        <f>VLOOKUP($D72,[1]CL_INDICATORS!$A$4:$Q$67,17,FALSE)</f>
        <v>0</v>
      </c>
      <c r="H72" s="4" t="e">
        <f>VLOOKUP($D72,[1]CL_INDICATORS!$A$4:$Q$67,18,FALSE)</f>
        <v>#REF!</v>
      </c>
    </row>
    <row r="73" spans="1:8" x14ac:dyDescent="0.2">
      <c r="A73" s="1">
        <v>61</v>
      </c>
      <c r="B73" s="1"/>
      <c r="C73" s="2" t="s">
        <v>132</v>
      </c>
      <c r="D73" s="2">
        <v>55</v>
      </c>
      <c r="E73" s="2">
        <v>2</v>
      </c>
      <c r="F73" s="3"/>
      <c r="G73" s="4">
        <f>VLOOKUP($D73,[1]CL_INDICATORS!$A$4:$Q$67,17,FALSE)</f>
        <v>0</v>
      </c>
      <c r="H73" s="4" t="e">
        <f>VLOOKUP($D73,[1]CL_INDICATORS!$A$4:$Q$67,18,FALSE)</f>
        <v>#REF!</v>
      </c>
    </row>
    <row r="74" spans="1:8" ht="25.5" x14ac:dyDescent="0.2">
      <c r="A74" s="1">
        <v>62</v>
      </c>
      <c r="B74" s="1"/>
      <c r="C74" s="2" t="s">
        <v>133</v>
      </c>
      <c r="D74" s="2">
        <v>55</v>
      </c>
      <c r="E74" s="2">
        <v>2</v>
      </c>
      <c r="F74" s="3"/>
      <c r="G74" s="4">
        <f>VLOOKUP($D74,[1]CL_INDICATORS!$A$4:$Q$67,17,FALSE)</f>
        <v>0</v>
      </c>
      <c r="H74" s="4" t="e">
        <f>VLOOKUP($D74,[1]CL_INDICATORS!$A$4:$Q$67,18,FALSE)</f>
        <v>#REF!</v>
      </c>
    </row>
    <row r="75" spans="1:8" x14ac:dyDescent="0.2">
      <c r="A75" s="1">
        <v>63</v>
      </c>
      <c r="B75" s="1"/>
      <c r="C75" s="2" t="s">
        <v>134</v>
      </c>
      <c r="D75" s="2">
        <v>56</v>
      </c>
      <c r="E75" s="2">
        <v>3</v>
      </c>
      <c r="F75" s="3"/>
      <c r="G75" s="4">
        <f>VLOOKUP($D75,[1]CL_INDICATORS!$A$4:$Q$67,17,FALSE)</f>
        <v>0</v>
      </c>
      <c r="H75" s="4" t="e">
        <f>VLOOKUP($D75,[1]CL_INDICATORS!$A$4:$Q$67,18,FALSE)</f>
        <v>#REF!</v>
      </c>
    </row>
    <row r="76" spans="1:8" x14ac:dyDescent="0.2">
      <c r="A76" s="1">
        <v>64</v>
      </c>
      <c r="B76" s="1"/>
      <c r="C76" s="2" t="s">
        <v>135</v>
      </c>
      <c r="D76" s="2">
        <v>57</v>
      </c>
      <c r="E76" s="2">
        <v>4</v>
      </c>
      <c r="F76" s="3"/>
      <c r="G76" s="4">
        <f>VLOOKUP($D76,[1]CL_INDICATORS!$A$4:$Q$67,17,FALSE)</f>
        <v>0</v>
      </c>
      <c r="H76" s="4" t="e">
        <f>VLOOKUP($D76,[1]CL_INDICATORS!$A$4:$Q$67,18,FALSE)</f>
        <v>#REF!</v>
      </c>
    </row>
    <row r="77" spans="1:8" ht="38.25" x14ac:dyDescent="0.2">
      <c r="A77" s="1">
        <v>65</v>
      </c>
      <c r="B77" s="2" t="s">
        <v>136</v>
      </c>
      <c r="C77" s="2" t="s">
        <v>137</v>
      </c>
      <c r="D77" s="2">
        <v>58</v>
      </c>
      <c r="E77" s="2">
        <v>5</v>
      </c>
      <c r="F77" s="3"/>
      <c r="G77" s="4">
        <f>VLOOKUP($D77,[1]CL_INDICATORS!$A$4:$Q$67,17,FALSE)</f>
        <v>0</v>
      </c>
      <c r="H77" s="4" t="e">
        <f>VLOOKUP($D77,[1]CL_INDICATORS!$A$4:$Q$67,18,FALSE)</f>
        <v>#REF!</v>
      </c>
    </row>
    <row r="78" spans="1:8" ht="38.25" x14ac:dyDescent="0.2">
      <c r="A78" s="1">
        <v>66</v>
      </c>
      <c r="B78" s="2" t="s">
        <v>136</v>
      </c>
      <c r="C78" s="2" t="s">
        <v>138</v>
      </c>
      <c r="D78" s="2">
        <v>59</v>
      </c>
      <c r="E78" s="2">
        <v>6</v>
      </c>
      <c r="F78" s="3"/>
      <c r="G78" s="4">
        <f>VLOOKUP($D78,[1]CL_INDICATORS!$A$4:$Q$67,17,FALSE)</f>
        <v>0</v>
      </c>
      <c r="H78" s="4" t="e">
        <f>VLOOKUP($D78,[1]CL_INDICATORS!$A$4:$Q$67,18,FALSE)</f>
        <v>#REF!</v>
      </c>
    </row>
    <row r="79" spans="1:8" x14ac:dyDescent="0.2">
      <c r="A79" s="1">
        <v>67</v>
      </c>
      <c r="B79" s="1"/>
      <c r="C79" s="2" t="s">
        <v>139</v>
      </c>
      <c r="D79" s="2">
        <v>60</v>
      </c>
      <c r="E79" s="2">
        <v>7</v>
      </c>
      <c r="F79" s="3"/>
      <c r="G79" s="4">
        <f>VLOOKUP($D79,[1]CL_INDICATORS!$A$4:$Q$67,17,FALSE)</f>
        <v>0</v>
      </c>
      <c r="H79" s="4" t="e">
        <f>VLOOKUP($D79,[1]CL_INDICATORS!$A$4:$Q$67,18,FALSE)</f>
        <v>#REF!</v>
      </c>
    </row>
    <row r="80" spans="1:8" s="12" customFormat="1" x14ac:dyDescent="0.2">
      <c r="A80" s="9">
        <v>68</v>
      </c>
      <c r="B80" s="9"/>
      <c r="C80" s="10" t="s">
        <v>140</v>
      </c>
      <c r="D80" s="10">
        <v>61</v>
      </c>
      <c r="E80" s="10">
        <v>8</v>
      </c>
      <c r="F80" s="11"/>
      <c r="G80" s="4">
        <f>VLOOKUP($D80,[1]CL_INDICATORS!$A$4:$Q$67,17,FALSE)</f>
        <v>0</v>
      </c>
      <c r="H80" s="4" t="e">
        <f>VLOOKUP($D80,[1]CL_INDICATORS!$A$4:$Q$67,18,FALSE)</f>
        <v>#REF!</v>
      </c>
    </row>
    <row r="81" spans="1:8" x14ac:dyDescent="0.2">
      <c r="A81" s="1">
        <v>99</v>
      </c>
      <c r="B81" s="1"/>
      <c r="C81" s="13" t="s">
        <v>141</v>
      </c>
      <c r="D81" s="2">
        <v>61</v>
      </c>
      <c r="E81" s="2">
        <v>8</v>
      </c>
      <c r="F81" s="3"/>
      <c r="G81" s="4">
        <f>VLOOKUP($D81,[1]CL_INDICATORS!$A$4:$Q$67,17,FALSE)</f>
        <v>0</v>
      </c>
    </row>
    <row r="82" spans="1:8" x14ac:dyDescent="0.2">
      <c r="A82" s="1">
        <v>100</v>
      </c>
      <c r="B82" s="1"/>
      <c r="C82" s="13" t="s">
        <v>142</v>
      </c>
      <c r="D82" s="2">
        <v>61</v>
      </c>
      <c r="E82" s="2">
        <v>8</v>
      </c>
      <c r="F82" s="3"/>
      <c r="G82" s="4">
        <f>VLOOKUP($D82,[1]CL_INDICATORS!$A$4:$Q$67,17,FALSE)</f>
        <v>0</v>
      </c>
    </row>
    <row r="83" spans="1:8" ht="25.5" x14ac:dyDescent="0.2">
      <c r="A83" s="1">
        <v>101</v>
      </c>
      <c r="B83" s="1"/>
      <c r="C83" s="13" t="s">
        <v>143</v>
      </c>
      <c r="D83" s="2">
        <v>61</v>
      </c>
      <c r="E83" s="2">
        <v>8</v>
      </c>
      <c r="F83" s="3"/>
      <c r="G83" s="4">
        <f>VLOOKUP($D83,[1]CL_INDICATORS!$A$4:$Q$67,17,FALSE)</f>
        <v>0</v>
      </c>
    </row>
    <row r="84" spans="1:8" x14ac:dyDescent="0.2">
      <c r="A84" s="1">
        <v>102</v>
      </c>
      <c r="B84" s="1"/>
      <c r="C84" s="13" t="s">
        <v>144</v>
      </c>
      <c r="D84" s="2">
        <v>61</v>
      </c>
      <c r="E84" s="2">
        <v>8</v>
      </c>
      <c r="F84" s="3"/>
      <c r="G84" s="4">
        <f>VLOOKUP($D84,[1]CL_INDICATORS!$A$4:$Q$67,17,FALSE)</f>
        <v>0</v>
      </c>
    </row>
    <row r="85" spans="1:8" x14ac:dyDescent="0.2">
      <c r="A85" s="1">
        <v>103</v>
      </c>
      <c r="B85" s="1"/>
      <c r="C85" s="13" t="s">
        <v>145</v>
      </c>
      <c r="D85" s="2">
        <v>61</v>
      </c>
      <c r="E85" s="2">
        <v>8</v>
      </c>
      <c r="F85" s="3"/>
      <c r="G85" s="4">
        <f>VLOOKUP($D85,[1]CL_INDICATORS!$A$4:$Q$67,17,FALSE)</f>
        <v>0</v>
      </c>
    </row>
    <row r="86" spans="1:8" x14ac:dyDescent="0.2">
      <c r="A86" s="1">
        <v>104</v>
      </c>
      <c r="B86" s="1"/>
      <c r="C86" s="13" t="s">
        <v>146</v>
      </c>
      <c r="D86" s="2">
        <v>61</v>
      </c>
      <c r="E86" s="2">
        <v>8</v>
      </c>
      <c r="F86" s="3"/>
      <c r="G86" s="4">
        <f>VLOOKUP($D86,[1]CL_INDICATORS!$A$4:$Q$67,17,FALSE)</f>
        <v>0</v>
      </c>
    </row>
    <row r="87" spans="1:8" x14ac:dyDescent="0.2">
      <c r="A87" s="1">
        <v>105</v>
      </c>
      <c r="B87" s="1"/>
      <c r="C87" s="13" t="s">
        <v>147</v>
      </c>
      <c r="D87" s="2">
        <v>61</v>
      </c>
      <c r="E87" s="2">
        <v>8</v>
      </c>
      <c r="F87" s="3"/>
      <c r="G87" s="4">
        <f>VLOOKUP($D87,[1]CL_INDICATORS!$A$4:$Q$67,17,FALSE)</f>
        <v>0</v>
      </c>
    </row>
    <row r="88" spans="1:8" ht="25.5" x14ac:dyDescent="0.2">
      <c r="A88" s="1">
        <v>106</v>
      </c>
      <c r="B88" s="1"/>
      <c r="C88" s="13" t="s">
        <v>148</v>
      </c>
      <c r="D88" s="2">
        <v>61</v>
      </c>
      <c r="E88" s="2">
        <v>8</v>
      </c>
      <c r="F88" s="3"/>
      <c r="G88" s="4">
        <f>VLOOKUP($D88,[1]CL_INDICATORS!$A$4:$Q$67,17,FALSE)</f>
        <v>0</v>
      </c>
    </row>
    <row r="89" spans="1:8" x14ac:dyDescent="0.2">
      <c r="A89" s="1">
        <v>107</v>
      </c>
      <c r="B89" s="1"/>
      <c r="C89" s="13" t="s">
        <v>149</v>
      </c>
      <c r="D89" s="2">
        <v>61</v>
      </c>
      <c r="E89" s="2">
        <v>8</v>
      </c>
      <c r="F89" s="3"/>
      <c r="G89" s="4">
        <f>VLOOKUP($D89,[1]CL_INDICATORS!$A$4:$Q$67,17,FALSE)</f>
        <v>0</v>
      </c>
    </row>
    <row r="90" spans="1:8" s="12" customFormat="1" x14ac:dyDescent="0.2">
      <c r="A90" s="9">
        <v>69</v>
      </c>
      <c r="B90" s="10"/>
      <c r="C90" s="10" t="s">
        <v>150</v>
      </c>
      <c r="D90" s="10">
        <v>62</v>
      </c>
      <c r="E90" s="10">
        <v>9</v>
      </c>
      <c r="F90" s="11"/>
      <c r="G90" s="4">
        <f>VLOOKUP($D90,[1]CL_INDICATORS!$A$4:$Q$67,17,FALSE)</f>
        <v>0</v>
      </c>
      <c r="H90" s="14" t="e">
        <f>VLOOKUP($E90,[1]CL_INDICATORS!C:Q,17,FALSE)</f>
        <v>#N/A</v>
      </c>
    </row>
    <row r="91" spans="1:8" ht="38.25" x14ac:dyDescent="0.2">
      <c r="A91" s="1">
        <v>92</v>
      </c>
      <c r="B91" s="2" t="s">
        <v>151</v>
      </c>
      <c r="C91" s="13" t="s">
        <v>150</v>
      </c>
      <c r="D91" s="2">
        <v>62</v>
      </c>
      <c r="E91" s="2">
        <v>9</v>
      </c>
      <c r="F91" s="3"/>
    </row>
    <row r="92" spans="1:8" ht="25.5" x14ac:dyDescent="0.2">
      <c r="A92" s="1">
        <v>93</v>
      </c>
      <c r="B92" s="2" t="s">
        <v>152</v>
      </c>
      <c r="C92" s="13" t="s">
        <v>153</v>
      </c>
      <c r="D92" s="2">
        <v>62</v>
      </c>
      <c r="E92" s="2">
        <v>9</v>
      </c>
      <c r="F92" s="3"/>
    </row>
    <row r="93" spans="1:8" ht="38.25" x14ac:dyDescent="0.2">
      <c r="A93" s="1">
        <v>94</v>
      </c>
      <c r="B93" s="2" t="s">
        <v>154</v>
      </c>
      <c r="C93" s="13" t="s">
        <v>155</v>
      </c>
      <c r="D93" s="2">
        <v>62</v>
      </c>
      <c r="E93" s="2">
        <v>9</v>
      </c>
      <c r="F93" s="3"/>
    </row>
    <row r="94" spans="1:8" s="12" customFormat="1" ht="25.5" x14ac:dyDescent="0.2">
      <c r="A94" s="9">
        <v>70</v>
      </c>
      <c r="B94" s="9"/>
      <c r="C94" s="10" t="s">
        <v>156</v>
      </c>
      <c r="D94" s="10">
        <v>63</v>
      </c>
      <c r="E94" s="10">
        <v>10</v>
      </c>
      <c r="F94" s="11"/>
      <c r="G94" s="12" t="e">
        <f>VLOOKUP($E94,[1]CL_INDICATORS!C:P,16,FALSE)</f>
        <v>#N/A</v>
      </c>
      <c r="H94" s="14" t="e">
        <f>VLOOKUP($E94,[1]CL_INDICATORS!C:Q,17,FALSE)</f>
        <v>#N/A</v>
      </c>
    </row>
    <row r="95" spans="1:8" ht="25.5" x14ac:dyDescent="0.2">
      <c r="A95" s="1">
        <v>95</v>
      </c>
      <c r="B95" s="2"/>
      <c r="C95" s="13" t="s">
        <v>157</v>
      </c>
      <c r="D95" s="2">
        <v>63</v>
      </c>
      <c r="E95" s="2">
        <v>10</v>
      </c>
      <c r="F95" s="3"/>
    </row>
    <row r="96" spans="1:8" ht="25.5" x14ac:dyDescent="0.2">
      <c r="A96" s="1">
        <v>96</v>
      </c>
      <c r="B96" s="2"/>
      <c r="C96" s="13" t="s">
        <v>158</v>
      </c>
      <c r="D96" s="2">
        <v>63</v>
      </c>
      <c r="E96" s="2">
        <v>10</v>
      </c>
      <c r="F96" s="3"/>
    </row>
    <row r="97" spans="1:8" s="12" customFormat="1" x14ac:dyDescent="0.2">
      <c r="A97" s="9">
        <v>71</v>
      </c>
      <c r="B97" s="9"/>
      <c r="C97" s="10" t="s">
        <v>159</v>
      </c>
      <c r="D97" s="10">
        <v>64</v>
      </c>
      <c r="E97" s="10">
        <v>11</v>
      </c>
      <c r="F97" s="11"/>
      <c r="G97" s="12" t="e">
        <f>VLOOKUP($E97,[1]CL_INDICATORS!C:P,16,FALSE)</f>
        <v>#N/A</v>
      </c>
      <c r="H97" s="14" t="e">
        <f>VLOOKUP($E97,[1]CL_INDICATORS!C:Q,17,FALSE)</f>
        <v>#N/A</v>
      </c>
    </row>
    <row r="98" spans="1:8" ht="25.5" x14ac:dyDescent="0.2">
      <c r="A98" s="1">
        <v>97</v>
      </c>
      <c r="B98" s="1"/>
      <c r="C98" s="13" t="s">
        <v>160</v>
      </c>
      <c r="D98" s="2">
        <v>64</v>
      </c>
      <c r="E98" s="2">
        <v>11</v>
      </c>
      <c r="F98" s="3"/>
    </row>
    <row r="99" spans="1:8" x14ac:dyDescent="0.2">
      <c r="A99" s="1">
        <v>98</v>
      </c>
      <c r="B99" s="1"/>
      <c r="C99" s="13" t="s">
        <v>161</v>
      </c>
      <c r="D99" s="2">
        <v>64</v>
      </c>
      <c r="E99" s="2">
        <v>11</v>
      </c>
      <c r="F99" s="3"/>
    </row>
    <row r="100" spans="1:8" x14ac:dyDescent="0.2">
      <c r="B100" s="4" t="s">
        <v>162</v>
      </c>
      <c r="C100" s="5" t="s">
        <v>163</v>
      </c>
    </row>
    <row r="101" spans="1:8" x14ac:dyDescent="0.2">
      <c r="B101" s="4" t="s">
        <v>164</v>
      </c>
      <c r="C101" s="5" t="s">
        <v>165</v>
      </c>
    </row>
    <row r="102" spans="1:8" ht="25.5" x14ac:dyDescent="0.2">
      <c r="B102" s="4" t="s">
        <v>166</v>
      </c>
      <c r="C102" s="5" t="s">
        <v>167</v>
      </c>
    </row>
    <row r="103" spans="1:8" ht="25.5" x14ac:dyDescent="0.2">
      <c r="B103" s="4" t="s">
        <v>168</v>
      </c>
      <c r="C103" s="5" t="s">
        <v>169</v>
      </c>
    </row>
    <row r="104" spans="1:8" ht="38.25" x14ac:dyDescent="0.2">
      <c r="B104" s="4" t="s">
        <v>170</v>
      </c>
      <c r="C104" s="5" t="s">
        <v>171</v>
      </c>
    </row>
    <row r="105" spans="1:8" ht="25.5" x14ac:dyDescent="0.2">
      <c r="B105" s="4" t="s">
        <v>172</v>
      </c>
      <c r="C105" s="5" t="s">
        <v>173</v>
      </c>
    </row>
    <row r="106" spans="1:8" ht="25.5" x14ac:dyDescent="0.2">
      <c r="B106" s="4" t="s">
        <v>174</v>
      </c>
      <c r="C106" s="5" t="s">
        <v>175</v>
      </c>
    </row>
    <row r="107" spans="1:8" x14ac:dyDescent="0.2">
      <c r="B107" s="4" t="s">
        <v>176</v>
      </c>
      <c r="C107" s="5" t="s">
        <v>177</v>
      </c>
    </row>
    <row r="108" spans="1:8" ht="25.5" x14ac:dyDescent="0.2">
      <c r="B108" s="4" t="s">
        <v>178</v>
      </c>
      <c r="C108" s="5" t="s">
        <v>179</v>
      </c>
    </row>
    <row r="109" spans="1:8" ht="25.5" x14ac:dyDescent="0.2">
      <c r="B109" s="4" t="s">
        <v>180</v>
      </c>
      <c r="C109" s="5" t="s">
        <v>181</v>
      </c>
    </row>
    <row r="110" spans="1:8" ht="25.5" x14ac:dyDescent="0.2">
      <c r="B110" s="4" t="s">
        <v>182</v>
      </c>
      <c r="C110" s="5" t="s">
        <v>183</v>
      </c>
    </row>
    <row r="111" spans="1:8" ht="25.5" x14ac:dyDescent="0.2">
      <c r="B111" s="4" t="s">
        <v>184</v>
      </c>
      <c r="C111" s="5" t="s">
        <v>185</v>
      </c>
    </row>
    <row r="112" spans="1:8" ht="25.5" x14ac:dyDescent="0.2">
      <c r="B112" s="4" t="s">
        <v>186</v>
      </c>
      <c r="C112" s="5" t="s">
        <v>187</v>
      </c>
    </row>
    <row r="113" spans="2:8" ht="25.5" x14ac:dyDescent="0.2">
      <c r="B113" s="4" t="s">
        <v>188</v>
      </c>
      <c r="C113" s="5" t="s">
        <v>189</v>
      </c>
      <c r="D113" s="4"/>
      <c r="E113" s="4"/>
      <c r="F113" s="4"/>
      <c r="H113" s="4"/>
    </row>
    <row r="114" spans="2:8" x14ac:dyDescent="0.2">
      <c r="B114" s="4" t="s">
        <v>190</v>
      </c>
      <c r="C114" s="5" t="s">
        <v>191</v>
      </c>
      <c r="D114" s="4"/>
      <c r="E114" s="4"/>
      <c r="F114" s="4"/>
      <c r="H114" s="4"/>
    </row>
    <row r="115" spans="2:8" x14ac:dyDescent="0.2">
      <c r="B115" s="4" t="s">
        <v>192</v>
      </c>
      <c r="C115" s="5" t="s">
        <v>193</v>
      </c>
      <c r="D115" s="4"/>
      <c r="E115" s="4"/>
      <c r="F115" s="4"/>
      <c r="H115" s="4"/>
    </row>
    <row r="116" spans="2:8" ht="25.5" x14ac:dyDescent="0.2">
      <c r="B116" s="4" t="s">
        <v>194</v>
      </c>
      <c r="C116" s="5" t="s">
        <v>195</v>
      </c>
      <c r="D116" s="4"/>
      <c r="E116" s="4"/>
      <c r="F116" s="4"/>
      <c r="H116" s="4"/>
    </row>
    <row r="117" spans="2:8" ht="25.5" x14ac:dyDescent="0.2">
      <c r="B117" s="4" t="s">
        <v>196</v>
      </c>
      <c r="C117" s="5" t="s">
        <v>197</v>
      </c>
      <c r="D117" s="4"/>
      <c r="E117" s="4"/>
      <c r="F117" s="4"/>
      <c r="H117" s="4"/>
    </row>
    <row r="118" spans="2:8" ht="25.5" x14ac:dyDescent="0.2">
      <c r="B118" s="4" t="s">
        <v>198</v>
      </c>
      <c r="C118" s="5" t="s">
        <v>199</v>
      </c>
      <c r="D118" s="4"/>
      <c r="E118" s="4"/>
      <c r="F118" s="4"/>
      <c r="H118" s="4"/>
    </row>
    <row r="119" spans="2:8" x14ac:dyDescent="0.2">
      <c r="B119" s="4" t="s">
        <v>200</v>
      </c>
      <c r="C119" s="5" t="s">
        <v>201</v>
      </c>
      <c r="D119" s="4"/>
      <c r="E119" s="4"/>
      <c r="F119" s="4"/>
      <c r="H119" s="4"/>
    </row>
    <row r="120" spans="2:8" x14ac:dyDescent="0.2">
      <c r="B120" s="4" t="s">
        <v>202</v>
      </c>
      <c r="C120" s="5" t="s">
        <v>203</v>
      </c>
      <c r="D120" s="4"/>
      <c r="E120" s="4"/>
      <c r="F120" s="4"/>
      <c r="H120" s="4"/>
    </row>
    <row r="121" spans="2:8" x14ac:dyDescent="0.2">
      <c r="B121" s="4" t="s">
        <v>204</v>
      </c>
      <c r="C121" s="5" t="s">
        <v>205</v>
      </c>
      <c r="D121" s="4"/>
      <c r="E121" s="4"/>
      <c r="F121" s="4"/>
      <c r="H121" s="4"/>
    </row>
    <row r="122" spans="2:8" ht="25.5" x14ac:dyDescent="0.2">
      <c r="B122" s="4" t="s">
        <v>206</v>
      </c>
      <c r="C122" s="5" t="s">
        <v>207</v>
      </c>
      <c r="D122" s="4"/>
      <c r="E122" s="4"/>
      <c r="F122" s="4"/>
      <c r="H122" s="4"/>
    </row>
    <row r="123" spans="2:8" x14ac:dyDescent="0.2">
      <c r="B123" s="4" t="s">
        <v>208</v>
      </c>
      <c r="C123" s="5" t="s">
        <v>209</v>
      </c>
      <c r="D123" s="4"/>
      <c r="E123" s="4"/>
      <c r="F123" s="4"/>
      <c r="H123" s="4"/>
    </row>
    <row r="124" spans="2:8" ht="38.25" x14ac:dyDescent="0.2">
      <c r="B124" s="4" t="s">
        <v>210</v>
      </c>
      <c r="C124" s="5" t="s">
        <v>211</v>
      </c>
      <c r="D124" s="4"/>
      <c r="E124" s="4"/>
      <c r="F124" s="4"/>
      <c r="H124" s="4"/>
    </row>
    <row r="125" spans="2:8" x14ac:dyDescent="0.2">
      <c r="B125" s="4" t="s">
        <v>212</v>
      </c>
      <c r="C125" s="5" t="s">
        <v>213</v>
      </c>
      <c r="D125" s="4"/>
      <c r="E125" s="4"/>
      <c r="F125" s="4"/>
      <c r="H125" s="4"/>
    </row>
    <row r="126" spans="2:8" x14ac:dyDescent="0.2">
      <c r="B126" s="4" t="s">
        <v>214</v>
      </c>
      <c r="C126" s="5" t="s">
        <v>215</v>
      </c>
      <c r="D126" s="4"/>
      <c r="E126" s="4"/>
      <c r="F126" s="4"/>
      <c r="H126" s="4"/>
    </row>
    <row r="127" spans="2:8" ht="25.5" x14ac:dyDescent="0.2">
      <c r="B127" s="4" t="s">
        <v>216</v>
      </c>
      <c r="C127" s="5" t="s">
        <v>217</v>
      </c>
      <c r="D127" s="4"/>
      <c r="E127" s="4"/>
      <c r="F127" s="4"/>
      <c r="H127" s="4"/>
    </row>
    <row r="128" spans="2:8" ht="25.5" x14ac:dyDescent="0.2">
      <c r="B128" s="4" t="s">
        <v>218</v>
      </c>
      <c r="C128" s="5" t="s">
        <v>219</v>
      </c>
      <c r="D128" s="4"/>
      <c r="E128" s="4"/>
      <c r="F128" s="4"/>
      <c r="H128" s="4"/>
    </row>
    <row r="129" spans="2:8" ht="38.25" x14ac:dyDescent="0.2">
      <c r="B129" s="4" t="s">
        <v>220</v>
      </c>
      <c r="C129" s="5" t="s">
        <v>221</v>
      </c>
      <c r="D129" s="4"/>
      <c r="E129" s="4"/>
      <c r="F129" s="4"/>
      <c r="H129" s="4"/>
    </row>
    <row r="130" spans="2:8" ht="38.25" x14ac:dyDescent="0.2">
      <c r="B130" s="4" t="s">
        <v>222</v>
      </c>
      <c r="C130" s="5" t="s">
        <v>223</v>
      </c>
      <c r="D130" s="4"/>
      <c r="E130" s="4"/>
      <c r="F130" s="4"/>
      <c r="H130" s="4"/>
    </row>
    <row r="131" spans="2:8" ht="38.25" x14ac:dyDescent="0.2">
      <c r="B131" s="4" t="s">
        <v>224</v>
      </c>
      <c r="C131" s="5" t="s">
        <v>225</v>
      </c>
      <c r="D131" s="4"/>
      <c r="E131" s="4"/>
      <c r="F131" s="4"/>
      <c r="H131" s="4"/>
    </row>
    <row r="132" spans="2:8" ht="38.25" x14ac:dyDescent="0.2">
      <c r="B132" s="4" t="s">
        <v>226</v>
      </c>
      <c r="C132" s="5" t="s">
        <v>227</v>
      </c>
      <c r="D132" s="4"/>
      <c r="E132" s="4"/>
      <c r="F132" s="4"/>
      <c r="H132" s="4"/>
    </row>
    <row r="133" spans="2:8" x14ac:dyDescent="0.2">
      <c r="B133" s="4" t="s">
        <v>228</v>
      </c>
      <c r="C133" s="5" t="s">
        <v>229</v>
      </c>
      <c r="D133" s="4"/>
      <c r="E133" s="4"/>
      <c r="F133" s="4"/>
      <c r="H133" s="4"/>
    </row>
    <row r="134" spans="2:8" x14ac:dyDescent="0.2">
      <c r="B134" s="4" t="s">
        <v>230</v>
      </c>
      <c r="C134" s="5" t="s">
        <v>231</v>
      </c>
      <c r="D134" s="4"/>
      <c r="E134" s="4"/>
      <c r="F134" s="4"/>
      <c r="H134" s="4"/>
    </row>
    <row r="135" spans="2:8" x14ac:dyDescent="0.2">
      <c r="B135" s="4" t="s">
        <v>232</v>
      </c>
      <c r="C135" s="5" t="s">
        <v>233</v>
      </c>
      <c r="D135" s="4"/>
      <c r="E135" s="4"/>
      <c r="F135" s="4"/>
      <c r="H135" s="4"/>
    </row>
    <row r="136" spans="2:8" ht="25.5" x14ac:dyDescent="0.2">
      <c r="B136" s="4" t="s">
        <v>234</v>
      </c>
      <c r="C136" s="5" t="s">
        <v>235</v>
      </c>
      <c r="D136" s="4"/>
      <c r="E136" s="4"/>
      <c r="F136" s="4"/>
      <c r="H136" s="4"/>
    </row>
    <row r="137" spans="2:8" ht="25.5" x14ac:dyDescent="0.2">
      <c r="B137" s="4" t="s">
        <v>236</v>
      </c>
      <c r="C137" s="5" t="s">
        <v>237</v>
      </c>
      <c r="D137" s="4"/>
      <c r="E137" s="4"/>
      <c r="F137" s="4"/>
      <c r="H137" s="4"/>
    </row>
    <row r="138" spans="2:8" ht="38.25" x14ac:dyDescent="0.2">
      <c r="B138" s="4" t="s">
        <v>238</v>
      </c>
      <c r="C138" s="5" t="s">
        <v>239</v>
      </c>
      <c r="D138" s="4"/>
      <c r="E138" s="4"/>
      <c r="F138" s="4"/>
      <c r="H138" s="4"/>
    </row>
    <row r="139" spans="2:8" x14ac:dyDescent="0.2">
      <c r="B139" s="4" t="s">
        <v>240</v>
      </c>
      <c r="C139" s="5" t="s">
        <v>241</v>
      </c>
      <c r="D139" s="4"/>
      <c r="E139" s="4"/>
      <c r="F139" s="4"/>
      <c r="H139" s="4"/>
    </row>
    <row r="140" spans="2:8" x14ac:dyDescent="0.2">
      <c r="B140" s="4" t="s">
        <v>242</v>
      </c>
      <c r="C140" s="5" t="s">
        <v>243</v>
      </c>
      <c r="D140" s="4"/>
      <c r="E140" s="4"/>
      <c r="F140" s="4"/>
      <c r="H140" s="4"/>
    </row>
    <row r="141" spans="2:8" x14ac:dyDescent="0.2">
      <c r="B141" s="4" t="s">
        <v>244</v>
      </c>
      <c r="C141" s="5" t="s">
        <v>245</v>
      </c>
      <c r="D141" s="4"/>
      <c r="E141" s="4"/>
      <c r="F141" s="4"/>
      <c r="H141" s="4"/>
    </row>
    <row r="142" spans="2:8" ht="25.5" x14ac:dyDescent="0.2">
      <c r="B142" s="4" t="s">
        <v>246</v>
      </c>
      <c r="C142" s="5" t="s">
        <v>247</v>
      </c>
      <c r="D142" s="4"/>
      <c r="E142" s="4"/>
      <c r="F142" s="4"/>
      <c r="H142" s="4"/>
    </row>
    <row r="143" spans="2:8" x14ac:dyDescent="0.2">
      <c r="B143" s="4" t="s">
        <v>248</v>
      </c>
      <c r="C143" s="5" t="s">
        <v>249</v>
      </c>
      <c r="D143" s="4"/>
      <c r="E143" s="4"/>
      <c r="F143" s="4"/>
      <c r="H143" s="4"/>
    </row>
    <row r="144" spans="2:8" ht="25.5" x14ac:dyDescent="0.2">
      <c r="B144" s="4" t="s">
        <v>250</v>
      </c>
      <c r="C144" s="5" t="s">
        <v>251</v>
      </c>
      <c r="D144" s="4"/>
      <c r="E144" s="4"/>
      <c r="F144" s="4"/>
      <c r="H144" s="4"/>
    </row>
    <row r="145" spans="2:8" ht="25.5" x14ac:dyDescent="0.2">
      <c r="B145" s="4" t="s">
        <v>252</v>
      </c>
      <c r="C145" s="5" t="s">
        <v>253</v>
      </c>
      <c r="D145" s="4"/>
      <c r="E145" s="4"/>
      <c r="F145" s="4"/>
      <c r="H145" s="4"/>
    </row>
    <row r="146" spans="2:8" ht="25.5" x14ac:dyDescent="0.2">
      <c r="B146" s="4" t="s">
        <v>254</v>
      </c>
      <c r="C146" s="5" t="s">
        <v>255</v>
      </c>
      <c r="D146" s="4"/>
      <c r="E146" s="4"/>
      <c r="F146" s="4"/>
      <c r="H146" s="4"/>
    </row>
    <row r="147" spans="2:8" x14ac:dyDescent="0.2">
      <c r="B147" s="4" t="s">
        <v>256</v>
      </c>
      <c r="C147" s="5" t="s">
        <v>257</v>
      </c>
      <c r="D147" s="4"/>
      <c r="E147" s="4"/>
      <c r="F147" s="4"/>
      <c r="H147" s="4"/>
    </row>
    <row r="148" spans="2:8" ht="25.5" x14ac:dyDescent="0.2">
      <c r="B148" s="4" t="s">
        <v>258</v>
      </c>
      <c r="C148" s="5" t="s">
        <v>259</v>
      </c>
      <c r="D148" s="4"/>
      <c r="E148" s="4"/>
      <c r="F148" s="4"/>
      <c r="H148" s="4"/>
    </row>
    <row r="149" spans="2:8" x14ac:dyDescent="0.2">
      <c r="B149" s="4" t="s">
        <v>260</v>
      </c>
      <c r="C149" s="5" t="s">
        <v>261</v>
      </c>
      <c r="D149" s="4"/>
      <c r="E149" s="4"/>
      <c r="F149" s="4"/>
      <c r="H149" s="4"/>
    </row>
    <row r="150" spans="2:8" x14ac:dyDescent="0.2">
      <c r="B150" s="4" t="s">
        <v>262</v>
      </c>
      <c r="C150" s="5" t="s">
        <v>263</v>
      </c>
      <c r="D150" s="4"/>
      <c r="E150" s="4"/>
      <c r="F150" s="4"/>
      <c r="H150" s="4"/>
    </row>
    <row r="151" spans="2:8" ht="25.5" x14ac:dyDescent="0.2">
      <c r="B151" s="4" t="s">
        <v>264</v>
      </c>
      <c r="C151" s="5" t="s">
        <v>265</v>
      </c>
      <c r="D151" s="4"/>
      <c r="E151" s="4"/>
      <c r="F151" s="4"/>
      <c r="H151" s="4"/>
    </row>
    <row r="152" spans="2:8" ht="25.5" x14ac:dyDescent="0.2">
      <c r="B152" s="4" t="s">
        <v>266</v>
      </c>
      <c r="C152" s="5" t="s">
        <v>267</v>
      </c>
      <c r="D152" s="4"/>
      <c r="E152" s="4"/>
      <c r="F152" s="4"/>
      <c r="H152" s="4"/>
    </row>
    <row r="153" spans="2:8" ht="25.5" x14ac:dyDescent="0.2">
      <c r="B153" s="4" t="s">
        <v>268</v>
      </c>
      <c r="C153" s="5" t="s">
        <v>269</v>
      </c>
      <c r="D153" s="4"/>
      <c r="E153" s="4"/>
      <c r="F153" s="4"/>
      <c r="H153" s="4"/>
    </row>
    <row r="154" spans="2:8" ht="25.5" x14ac:dyDescent="0.2">
      <c r="B154" s="4" t="s">
        <v>270</v>
      </c>
      <c r="C154" s="5" t="s">
        <v>271</v>
      </c>
      <c r="D154" s="4"/>
      <c r="E154" s="4"/>
      <c r="F154" s="4"/>
      <c r="H154" s="4"/>
    </row>
    <row r="155" spans="2:8" x14ac:dyDescent="0.2">
      <c r="B155" s="4" t="s">
        <v>272</v>
      </c>
      <c r="C155" s="5" t="s">
        <v>273</v>
      </c>
      <c r="D155" s="4"/>
      <c r="E155" s="4"/>
      <c r="F155" s="4"/>
      <c r="H155" s="4"/>
    </row>
    <row r="156" spans="2:8" ht="25.5" x14ac:dyDescent="0.2">
      <c r="B156" s="4" t="s">
        <v>274</v>
      </c>
      <c r="C156" s="5" t="s">
        <v>275</v>
      </c>
      <c r="D156" s="4"/>
      <c r="E156" s="4"/>
      <c r="F156" s="4"/>
      <c r="H156" s="4"/>
    </row>
    <row r="157" spans="2:8" x14ac:dyDescent="0.2">
      <c r="B157" s="4" t="s">
        <v>276</v>
      </c>
      <c r="C157" s="5" t="s">
        <v>277</v>
      </c>
      <c r="D157" s="4"/>
      <c r="E157" s="4"/>
      <c r="F157" s="4"/>
      <c r="H157" s="4"/>
    </row>
    <row r="158" spans="2:8" ht="25.5" x14ac:dyDescent="0.2">
      <c r="B158" s="4" t="s">
        <v>278</v>
      </c>
      <c r="C158" s="5" t="s">
        <v>279</v>
      </c>
      <c r="D158" s="4"/>
      <c r="E158" s="4"/>
      <c r="F158" s="4"/>
      <c r="H158" s="4"/>
    </row>
    <row r="159" spans="2:8" x14ac:dyDescent="0.2">
      <c r="B159" s="4" t="s">
        <v>280</v>
      </c>
      <c r="C159" s="5" t="s">
        <v>281</v>
      </c>
      <c r="D159" s="4"/>
      <c r="E159" s="4"/>
      <c r="F159" s="4"/>
      <c r="H159" s="4"/>
    </row>
    <row r="160" spans="2:8" ht="25.5" x14ac:dyDescent="0.2">
      <c r="B160" s="4" t="s">
        <v>282</v>
      </c>
      <c r="C160" s="5" t="s">
        <v>283</v>
      </c>
      <c r="D160" s="4"/>
      <c r="E160" s="4"/>
      <c r="F160" s="4"/>
      <c r="H160" s="4"/>
    </row>
    <row r="161" spans="2:8" ht="25.5" x14ac:dyDescent="0.2">
      <c r="B161" s="4" t="s">
        <v>284</v>
      </c>
      <c r="C161" s="5" t="s">
        <v>285</v>
      </c>
      <c r="D161" s="4"/>
      <c r="E161" s="4"/>
      <c r="F161" s="4"/>
      <c r="H161" s="4"/>
    </row>
    <row r="162" spans="2:8" ht="25.5" x14ac:dyDescent="0.2">
      <c r="B162" s="4" t="s">
        <v>286</v>
      </c>
      <c r="C162" s="5" t="s">
        <v>287</v>
      </c>
      <c r="D162" s="4"/>
      <c r="E162" s="4"/>
      <c r="F162" s="4"/>
      <c r="H162" s="4"/>
    </row>
    <row r="163" spans="2:8" ht="25.5" x14ac:dyDescent="0.2">
      <c r="B163" s="4" t="s">
        <v>288</v>
      </c>
      <c r="C163" s="5" t="s">
        <v>289</v>
      </c>
      <c r="D163" s="4"/>
      <c r="E163" s="4"/>
      <c r="F163" s="4"/>
      <c r="H163" s="4"/>
    </row>
    <row r="164" spans="2:8" ht="38.25" x14ac:dyDescent="0.2">
      <c r="B164" s="4" t="s">
        <v>290</v>
      </c>
      <c r="C164" s="5" t="s">
        <v>291</v>
      </c>
      <c r="D164" s="4"/>
      <c r="E164" s="4"/>
      <c r="F164" s="4"/>
      <c r="H164" s="4"/>
    </row>
    <row r="165" spans="2:8" ht="25.5" x14ac:dyDescent="0.2">
      <c r="B165" s="4" t="s">
        <v>292</v>
      </c>
      <c r="C165" s="5" t="s">
        <v>293</v>
      </c>
      <c r="D165" s="4"/>
      <c r="E165" s="4"/>
      <c r="F165" s="4"/>
      <c r="H165" s="4"/>
    </row>
    <row r="166" spans="2:8" ht="25.5" x14ac:dyDescent="0.2">
      <c r="B166" s="4" t="s">
        <v>294</v>
      </c>
      <c r="C166" s="5" t="s">
        <v>295</v>
      </c>
      <c r="D166" s="4"/>
      <c r="E166" s="4"/>
      <c r="F166" s="4"/>
      <c r="H166" s="4"/>
    </row>
    <row r="167" spans="2:8" ht="25.5" x14ac:dyDescent="0.2">
      <c r="B167" s="4" t="s">
        <v>296</v>
      </c>
      <c r="C167" s="5" t="s">
        <v>297</v>
      </c>
      <c r="D167" s="4"/>
      <c r="E167" s="4"/>
      <c r="F167" s="4"/>
      <c r="H167" s="4"/>
    </row>
    <row r="168" spans="2:8" ht="25.5" x14ac:dyDescent="0.2">
      <c r="B168" s="4" t="s">
        <v>298</v>
      </c>
      <c r="C168" s="5" t="s">
        <v>299</v>
      </c>
      <c r="D168" s="4"/>
      <c r="E168" s="4"/>
      <c r="F168" s="4"/>
      <c r="H168" s="4"/>
    </row>
    <row r="169" spans="2:8" x14ac:dyDescent="0.2">
      <c r="B169" s="4" t="s">
        <v>300</v>
      </c>
      <c r="C169" s="5" t="s">
        <v>301</v>
      </c>
      <c r="D169" s="4"/>
      <c r="E169" s="4"/>
      <c r="F169" s="4"/>
      <c r="H169" s="4"/>
    </row>
    <row r="170" spans="2:8" ht="51" x14ac:dyDescent="0.2">
      <c r="B170" s="4" t="s">
        <v>302</v>
      </c>
      <c r="C170" s="5" t="s">
        <v>303</v>
      </c>
      <c r="D170" s="4"/>
      <c r="E170" s="4"/>
      <c r="F170" s="4"/>
      <c r="H170" s="4"/>
    </row>
    <row r="171" spans="2:8" x14ac:dyDescent="0.2">
      <c r="B171" s="4" t="s">
        <v>304</v>
      </c>
      <c r="C171" s="5" t="s">
        <v>305</v>
      </c>
      <c r="D171" s="4"/>
      <c r="E171" s="4"/>
      <c r="F171" s="4"/>
      <c r="H171" s="4"/>
    </row>
    <row r="172" spans="2:8" x14ac:dyDescent="0.2">
      <c r="B172" s="4" t="s">
        <v>306</v>
      </c>
      <c r="C172" s="5" t="s">
        <v>307</v>
      </c>
      <c r="D172" s="4"/>
      <c r="E172" s="4"/>
      <c r="F172" s="4"/>
      <c r="H172" s="4"/>
    </row>
    <row r="173" spans="2:8" x14ac:dyDescent="0.2">
      <c r="B173" s="4" t="s">
        <v>308</v>
      </c>
      <c r="C173" s="5" t="s">
        <v>309</v>
      </c>
      <c r="D173" s="4"/>
      <c r="E173" s="4"/>
      <c r="F173" s="4"/>
      <c r="H173" s="4"/>
    </row>
    <row r="174" spans="2:8" x14ac:dyDescent="0.2">
      <c r="B174" s="4" t="s">
        <v>310</v>
      </c>
      <c r="C174" s="5" t="s">
        <v>311</v>
      </c>
      <c r="D174" s="4"/>
      <c r="E174" s="4"/>
      <c r="F174" s="4"/>
      <c r="H174" s="4"/>
    </row>
    <row r="175" spans="2:8" ht="25.5" x14ac:dyDescent="0.2">
      <c r="B175" s="4" t="s">
        <v>312</v>
      </c>
      <c r="C175" s="5" t="s">
        <v>313</v>
      </c>
      <c r="D175" s="4"/>
      <c r="E175" s="4"/>
      <c r="F175" s="4"/>
      <c r="H175" s="4"/>
    </row>
    <row r="176" spans="2:8" ht="25.5" x14ac:dyDescent="0.2">
      <c r="B176" s="4" t="s">
        <v>314</v>
      </c>
      <c r="C176" s="5" t="s">
        <v>315</v>
      </c>
      <c r="D176" s="4"/>
      <c r="E176" s="4"/>
      <c r="F176" s="4"/>
      <c r="H176" s="4"/>
    </row>
    <row r="177" spans="2:8" x14ac:dyDescent="0.2">
      <c r="B177" s="4" t="s">
        <v>316</v>
      </c>
      <c r="C177" s="5" t="s">
        <v>317</v>
      </c>
      <c r="D177" s="4"/>
      <c r="E177" s="4"/>
      <c r="F177" s="4"/>
      <c r="H177" s="4"/>
    </row>
    <row r="178" spans="2:8" ht="25.5" x14ac:dyDescent="0.2">
      <c r="B178" s="4" t="s">
        <v>318</v>
      </c>
      <c r="C178" s="5" t="s">
        <v>319</v>
      </c>
      <c r="D178" s="4"/>
      <c r="E178" s="4"/>
      <c r="F178" s="4"/>
      <c r="H178" s="4"/>
    </row>
    <row r="179" spans="2:8" x14ac:dyDescent="0.2">
      <c r="B179" s="4" t="s">
        <v>320</v>
      </c>
      <c r="C179" s="5" t="s">
        <v>321</v>
      </c>
      <c r="D179" s="4"/>
      <c r="E179" s="4"/>
      <c r="F179" s="4"/>
      <c r="H179" s="4"/>
    </row>
    <row r="180" spans="2:8" x14ac:dyDescent="0.2">
      <c r="B180" s="4" t="s">
        <v>322</v>
      </c>
      <c r="C180" s="5" t="s">
        <v>323</v>
      </c>
      <c r="D180" s="4"/>
      <c r="E180" s="4"/>
      <c r="F180" s="4"/>
      <c r="H180" s="4"/>
    </row>
    <row r="181" spans="2:8" x14ac:dyDescent="0.2">
      <c r="B181" s="4" t="s">
        <v>324</v>
      </c>
      <c r="C181" s="5" t="s">
        <v>325</v>
      </c>
      <c r="D181" s="4"/>
      <c r="E181" s="4"/>
      <c r="F181" s="4"/>
      <c r="H181" s="4"/>
    </row>
    <row r="182" spans="2:8" ht="25.5" x14ac:dyDescent="0.2">
      <c r="B182" s="4" t="s">
        <v>326</v>
      </c>
      <c r="C182" s="5" t="s">
        <v>327</v>
      </c>
      <c r="D182" s="4"/>
      <c r="E182" s="4"/>
      <c r="F182" s="4"/>
      <c r="H182" s="4"/>
    </row>
    <row r="183" spans="2:8" ht="25.5" x14ac:dyDescent="0.2">
      <c r="B183" s="4" t="s">
        <v>328</v>
      </c>
      <c r="C183" s="5" t="s">
        <v>329</v>
      </c>
      <c r="D183" s="4"/>
      <c r="E183" s="4"/>
      <c r="F183" s="4"/>
      <c r="H183" s="4"/>
    </row>
    <row r="184" spans="2:8" ht="25.5" x14ac:dyDescent="0.2">
      <c r="B184" s="4" t="s">
        <v>330</v>
      </c>
      <c r="C184" s="5" t="s">
        <v>331</v>
      </c>
      <c r="D184" s="4"/>
      <c r="E184" s="4"/>
      <c r="F184" s="4"/>
      <c r="H184" s="4"/>
    </row>
    <row r="185" spans="2:8" ht="25.5" x14ac:dyDescent="0.2">
      <c r="B185" s="4" t="s">
        <v>332</v>
      </c>
      <c r="C185" s="5" t="s">
        <v>333</v>
      </c>
      <c r="D185" s="4"/>
      <c r="E185" s="4"/>
      <c r="F185" s="4"/>
      <c r="H185" s="4"/>
    </row>
    <row r="186" spans="2:8" ht="25.5" x14ac:dyDescent="0.2">
      <c r="B186" s="4" t="s">
        <v>334</v>
      </c>
      <c r="C186" s="5" t="s">
        <v>335</v>
      </c>
      <c r="D186" s="4"/>
      <c r="E186" s="4"/>
      <c r="F186" s="4"/>
      <c r="H186" s="4"/>
    </row>
    <row r="187" spans="2:8" ht="25.5" x14ac:dyDescent="0.2">
      <c r="B187" s="4" t="s">
        <v>336</v>
      </c>
      <c r="C187" s="5" t="s">
        <v>337</v>
      </c>
      <c r="D187" s="4"/>
      <c r="E187" s="4"/>
      <c r="F187" s="4"/>
      <c r="H187" s="4"/>
    </row>
    <row r="188" spans="2:8" ht="25.5" x14ac:dyDescent="0.2">
      <c r="B188" s="4" t="s">
        <v>338</v>
      </c>
      <c r="C188" s="5" t="s">
        <v>339</v>
      </c>
      <c r="D188" s="4"/>
      <c r="E188" s="4"/>
      <c r="F188" s="4"/>
      <c r="H188" s="4"/>
    </row>
    <row r="189" spans="2:8" x14ac:dyDescent="0.2">
      <c r="B189" s="4" t="s">
        <v>340</v>
      </c>
      <c r="C189" s="5" t="s">
        <v>341</v>
      </c>
      <c r="D189" s="4"/>
      <c r="E189" s="4"/>
      <c r="F189" s="4"/>
      <c r="H189" s="4"/>
    </row>
    <row r="190" spans="2:8" ht="25.5" x14ac:dyDescent="0.2">
      <c r="B190" s="4" t="s">
        <v>342</v>
      </c>
      <c r="C190" s="5" t="s">
        <v>343</v>
      </c>
      <c r="D190" s="4"/>
      <c r="E190" s="4"/>
      <c r="F190" s="4"/>
      <c r="H190" s="4"/>
    </row>
    <row r="191" spans="2:8" ht="25.5" x14ac:dyDescent="0.2">
      <c r="B191" s="4" t="s">
        <v>344</v>
      </c>
      <c r="C191" s="5" t="s">
        <v>345</v>
      </c>
      <c r="D191" s="4"/>
      <c r="E191" s="4"/>
      <c r="F191" s="4"/>
      <c r="H191" s="4"/>
    </row>
    <row r="192" spans="2:8" ht="25.5" x14ac:dyDescent="0.2">
      <c r="B192" s="4" t="s">
        <v>346</v>
      </c>
      <c r="C192" s="5" t="s">
        <v>347</v>
      </c>
      <c r="D192" s="4"/>
      <c r="E192" s="4"/>
      <c r="F192" s="4"/>
      <c r="H192" s="4"/>
    </row>
    <row r="193" spans="2:8" ht="25.5" x14ac:dyDescent="0.2">
      <c r="B193" s="4" t="s">
        <v>348</v>
      </c>
      <c r="C193" s="5" t="s">
        <v>349</v>
      </c>
      <c r="D193" s="4"/>
      <c r="E193" s="4"/>
      <c r="F193" s="4"/>
      <c r="H193" s="4"/>
    </row>
    <row r="194" spans="2:8" ht="25.5" x14ac:dyDescent="0.2">
      <c r="B194" s="4" t="s">
        <v>350</v>
      </c>
      <c r="C194" s="5" t="s">
        <v>351</v>
      </c>
      <c r="D194" s="4"/>
      <c r="E194" s="4"/>
      <c r="F194" s="4"/>
      <c r="H194" s="4"/>
    </row>
    <row r="195" spans="2:8" ht="25.5" x14ac:dyDescent="0.2">
      <c r="B195" s="4" t="s">
        <v>352</v>
      </c>
      <c r="C195" s="5" t="s">
        <v>353</v>
      </c>
      <c r="D195" s="4"/>
      <c r="E195" s="4"/>
      <c r="F195" s="4"/>
      <c r="H195" s="4"/>
    </row>
    <row r="196" spans="2:8" ht="25.5" x14ac:dyDescent="0.2">
      <c r="B196" s="4" t="s">
        <v>354</v>
      </c>
      <c r="C196" s="5" t="s">
        <v>355</v>
      </c>
      <c r="D196" s="4"/>
      <c r="E196" s="4"/>
      <c r="F196" s="4"/>
      <c r="H196" s="4"/>
    </row>
    <row r="197" spans="2:8" x14ac:dyDescent="0.2">
      <c r="B197" s="4" t="s">
        <v>356</v>
      </c>
      <c r="C197" s="5" t="s">
        <v>357</v>
      </c>
      <c r="D197" s="4"/>
      <c r="E197" s="4"/>
      <c r="F197" s="4"/>
      <c r="H197" s="4"/>
    </row>
    <row r="198" spans="2:8" ht="25.5" x14ac:dyDescent="0.2">
      <c r="B198" s="4" t="s">
        <v>358</v>
      </c>
      <c r="C198" s="5" t="s">
        <v>359</v>
      </c>
      <c r="D198" s="4"/>
      <c r="E198" s="4"/>
      <c r="F198" s="4"/>
      <c r="H198" s="4"/>
    </row>
    <row r="199" spans="2:8" ht="38.25" x14ac:dyDescent="0.2">
      <c r="B199" s="4" t="s">
        <v>360</v>
      </c>
      <c r="C199" s="5" t="s">
        <v>361</v>
      </c>
      <c r="D199" s="4"/>
      <c r="E199" s="4"/>
      <c r="F199" s="4"/>
      <c r="H199" s="4"/>
    </row>
    <row r="200" spans="2:8" ht="25.5" x14ac:dyDescent="0.2">
      <c r="B200" s="4" t="s">
        <v>362</v>
      </c>
      <c r="C200" s="5" t="s">
        <v>363</v>
      </c>
      <c r="D200" s="4"/>
      <c r="E200" s="4"/>
      <c r="F200" s="4"/>
      <c r="H200" s="4"/>
    </row>
    <row r="201" spans="2:8" ht="25.5" x14ac:dyDescent="0.2">
      <c r="B201" s="4" t="s">
        <v>364</v>
      </c>
      <c r="C201" s="5" t="s">
        <v>365</v>
      </c>
      <c r="D201" s="4"/>
      <c r="E201" s="4"/>
      <c r="F201" s="4"/>
      <c r="H201" s="4"/>
    </row>
    <row r="202" spans="2:8" ht="38.25" x14ac:dyDescent="0.2">
      <c r="B202" s="4" t="s">
        <v>366</v>
      </c>
      <c r="C202" s="5" t="s">
        <v>367</v>
      </c>
      <c r="D202" s="4"/>
      <c r="E202" s="4"/>
      <c r="F202" s="4"/>
      <c r="H202" s="4"/>
    </row>
    <row r="203" spans="2:8" ht="25.5" x14ac:dyDescent="0.2">
      <c r="B203" s="4" t="s">
        <v>368</v>
      </c>
      <c r="C203" s="5" t="s">
        <v>369</v>
      </c>
      <c r="D203" s="4"/>
      <c r="E203" s="4"/>
      <c r="F203" s="4"/>
      <c r="H203" s="4"/>
    </row>
    <row r="204" spans="2:8" ht="38.25" x14ac:dyDescent="0.2">
      <c r="B204" s="4" t="s">
        <v>370</v>
      </c>
      <c r="C204" s="5" t="s">
        <v>371</v>
      </c>
      <c r="D204" s="4"/>
      <c r="E204" s="4"/>
      <c r="F204" s="4"/>
      <c r="H204" s="4"/>
    </row>
    <row r="205" spans="2:8" ht="25.5" x14ac:dyDescent="0.2">
      <c r="B205" s="4" t="s">
        <v>372</v>
      </c>
      <c r="C205" s="5" t="s">
        <v>373</v>
      </c>
      <c r="D205" s="4"/>
      <c r="E205" s="4"/>
      <c r="F205" s="4"/>
      <c r="H205" s="4"/>
    </row>
    <row r="206" spans="2:8" ht="25.5" x14ac:dyDescent="0.2">
      <c r="B206" s="4" t="s">
        <v>374</v>
      </c>
      <c r="C206" s="5" t="s">
        <v>375</v>
      </c>
      <c r="D206" s="4"/>
      <c r="E206" s="4"/>
      <c r="F206" s="4"/>
      <c r="H206" s="4"/>
    </row>
    <row r="207" spans="2:8" ht="25.5" x14ac:dyDescent="0.2">
      <c r="B207" s="4" t="s">
        <v>376</v>
      </c>
      <c r="C207" s="5" t="s">
        <v>377</v>
      </c>
      <c r="D207" s="4"/>
      <c r="E207" s="4"/>
      <c r="F207" s="4"/>
      <c r="H207" s="4"/>
    </row>
    <row r="208" spans="2:8" ht="25.5" x14ac:dyDescent="0.2">
      <c r="B208" s="4" t="s">
        <v>378</v>
      </c>
      <c r="C208" s="5" t="s">
        <v>379</v>
      </c>
      <c r="D208" s="4"/>
      <c r="E208" s="4"/>
      <c r="F208" s="4"/>
      <c r="H208" s="4"/>
    </row>
    <row r="209" spans="2:8" ht="25.5" x14ac:dyDescent="0.2">
      <c r="B209" s="4" t="s">
        <v>380</v>
      </c>
      <c r="C209" s="5" t="s">
        <v>381</v>
      </c>
      <c r="D209" s="4"/>
      <c r="E209" s="4"/>
      <c r="F209" s="4"/>
      <c r="H209" s="4"/>
    </row>
    <row r="210" spans="2:8" ht="25.5" x14ac:dyDescent="0.2">
      <c r="B210" s="4" t="s">
        <v>382</v>
      </c>
      <c r="C210" s="5" t="s">
        <v>383</v>
      </c>
      <c r="D210" s="4"/>
      <c r="E210" s="4"/>
      <c r="F210" s="4"/>
      <c r="H210" s="4"/>
    </row>
    <row r="211" spans="2:8" ht="25.5" x14ac:dyDescent="0.2">
      <c r="B211" s="4" t="s">
        <v>384</v>
      </c>
      <c r="C211" s="5" t="s">
        <v>385</v>
      </c>
      <c r="D211" s="4"/>
      <c r="E211" s="4"/>
      <c r="F211" s="4"/>
      <c r="H211" s="4"/>
    </row>
    <row r="212" spans="2:8" ht="25.5" x14ac:dyDescent="0.2">
      <c r="B212" s="4" t="s">
        <v>386</v>
      </c>
      <c r="C212" s="5" t="s">
        <v>387</v>
      </c>
      <c r="D212" s="4"/>
      <c r="E212" s="4"/>
      <c r="F212" s="4"/>
      <c r="H212" s="4"/>
    </row>
    <row r="213" spans="2:8" ht="25.5" x14ac:dyDescent="0.2">
      <c r="B213" s="4" t="s">
        <v>388</v>
      </c>
      <c r="C213" s="5" t="s">
        <v>389</v>
      </c>
      <c r="D213" s="4"/>
      <c r="E213" s="4"/>
      <c r="F213" s="4"/>
      <c r="H213" s="4"/>
    </row>
    <row r="214" spans="2:8" ht="25.5" x14ac:dyDescent="0.2">
      <c r="B214" s="4" t="s">
        <v>390</v>
      </c>
      <c r="C214" s="5" t="s">
        <v>391</v>
      </c>
      <c r="D214" s="4"/>
      <c r="E214" s="4"/>
      <c r="F214" s="4"/>
      <c r="H214" s="4"/>
    </row>
    <row r="215" spans="2:8" ht="25.5" x14ac:dyDescent="0.2">
      <c r="B215" s="4" t="s">
        <v>392</v>
      </c>
      <c r="C215" s="5" t="s">
        <v>393</v>
      </c>
      <c r="D215" s="4"/>
      <c r="E215" s="4"/>
      <c r="F215" s="4"/>
      <c r="H215" s="4"/>
    </row>
    <row r="216" spans="2:8" ht="25.5" x14ac:dyDescent="0.2">
      <c r="B216" s="4" t="s">
        <v>394</v>
      </c>
      <c r="C216" s="5" t="s">
        <v>395</v>
      </c>
      <c r="D216" s="4"/>
      <c r="E216" s="4"/>
      <c r="F216" s="4"/>
      <c r="H216" s="4"/>
    </row>
    <row r="217" spans="2:8" ht="25.5" x14ac:dyDescent="0.2">
      <c r="B217" s="4" t="s">
        <v>396</v>
      </c>
      <c r="C217" s="5" t="s">
        <v>397</v>
      </c>
      <c r="D217" s="4"/>
      <c r="E217" s="4"/>
      <c r="F217" s="4"/>
      <c r="H217" s="4"/>
    </row>
    <row r="218" spans="2:8" ht="25.5" x14ac:dyDescent="0.2">
      <c r="B218" s="4" t="s">
        <v>398</v>
      </c>
      <c r="C218" s="5" t="s">
        <v>399</v>
      </c>
      <c r="D218" s="4"/>
      <c r="E218" s="4"/>
      <c r="F218" s="4"/>
      <c r="H218" s="4"/>
    </row>
    <row r="219" spans="2:8" ht="38.25" x14ac:dyDescent="0.2">
      <c r="B219" s="4" t="s">
        <v>400</v>
      </c>
      <c r="C219" s="5" t="s">
        <v>401</v>
      </c>
      <c r="D219" s="4"/>
      <c r="E219" s="4"/>
      <c r="F219" s="4"/>
      <c r="H219" s="4"/>
    </row>
    <row r="220" spans="2:8" ht="25.5" x14ac:dyDescent="0.2">
      <c r="B220" s="4" t="s">
        <v>402</v>
      </c>
      <c r="C220" s="5" t="s">
        <v>403</v>
      </c>
      <c r="D220" s="4"/>
      <c r="E220" s="4"/>
      <c r="F220" s="4"/>
      <c r="H220" s="4"/>
    </row>
    <row r="221" spans="2:8" ht="25.5" x14ac:dyDescent="0.2">
      <c r="B221" s="4" t="s">
        <v>404</v>
      </c>
      <c r="C221" s="5" t="s">
        <v>405</v>
      </c>
      <c r="D221" s="4"/>
      <c r="E221" s="4"/>
      <c r="F221" s="4"/>
      <c r="H221" s="4"/>
    </row>
    <row r="222" spans="2:8" ht="25.5" x14ac:dyDescent="0.2">
      <c r="B222" s="4" t="s">
        <v>406</v>
      </c>
      <c r="C222" s="5" t="s">
        <v>407</v>
      </c>
      <c r="D222" s="4"/>
      <c r="E222" s="4"/>
      <c r="F222" s="4"/>
      <c r="H222" s="4"/>
    </row>
    <row r="223" spans="2:8" x14ac:dyDescent="0.2">
      <c r="B223" s="4" t="s">
        <v>408</v>
      </c>
      <c r="C223" s="5" t="s">
        <v>409</v>
      </c>
      <c r="D223" s="4"/>
      <c r="E223" s="4"/>
      <c r="F223" s="4"/>
      <c r="H223" s="4"/>
    </row>
    <row r="224" spans="2:8" x14ac:dyDescent="0.2">
      <c r="B224" s="4" t="s">
        <v>410</v>
      </c>
      <c r="C224" s="5" t="s">
        <v>411</v>
      </c>
      <c r="D224" s="4"/>
      <c r="E224" s="4"/>
      <c r="F224" s="4"/>
      <c r="H224" s="4"/>
    </row>
    <row r="225" spans="2:8" x14ac:dyDescent="0.2">
      <c r="B225" s="4" t="s">
        <v>412</v>
      </c>
      <c r="C225" s="5" t="s">
        <v>413</v>
      </c>
      <c r="D225" s="4"/>
      <c r="E225" s="4"/>
      <c r="F225" s="4"/>
      <c r="H225" s="4"/>
    </row>
    <row r="226" spans="2:8" x14ac:dyDescent="0.2">
      <c r="B226" s="4" t="s">
        <v>414</v>
      </c>
      <c r="C226" s="5" t="s">
        <v>415</v>
      </c>
      <c r="D226" s="4"/>
      <c r="E226" s="4"/>
      <c r="F226" s="4"/>
      <c r="H226" s="4"/>
    </row>
    <row r="227" spans="2:8" ht="25.5" x14ac:dyDescent="0.2">
      <c r="B227" s="4" t="s">
        <v>416</v>
      </c>
      <c r="C227" s="5" t="s">
        <v>417</v>
      </c>
      <c r="D227" s="4"/>
      <c r="E227" s="4"/>
      <c r="F227" s="4"/>
      <c r="H227" s="4"/>
    </row>
    <row r="228" spans="2:8" x14ac:dyDescent="0.2">
      <c r="B228" s="4" t="s">
        <v>418</v>
      </c>
      <c r="C228" s="5" t="s">
        <v>419</v>
      </c>
      <c r="D228" s="4"/>
      <c r="E228" s="4"/>
      <c r="F228" s="4"/>
      <c r="H228" s="4"/>
    </row>
    <row r="229" spans="2:8" x14ac:dyDescent="0.2">
      <c r="B229" s="4" t="s">
        <v>420</v>
      </c>
      <c r="C229" s="5" t="s">
        <v>421</v>
      </c>
      <c r="D229" s="4"/>
      <c r="E229" s="4"/>
      <c r="F229" s="4"/>
      <c r="H229" s="4"/>
    </row>
    <row r="230" spans="2:8" x14ac:dyDescent="0.2">
      <c r="B230" s="4" t="s">
        <v>422</v>
      </c>
      <c r="C230" s="5" t="s">
        <v>423</v>
      </c>
      <c r="D230" s="4"/>
      <c r="E230" s="4"/>
      <c r="F230" s="4"/>
      <c r="H230" s="4"/>
    </row>
    <row r="231" spans="2:8" x14ac:dyDescent="0.2">
      <c r="B231" s="4" t="s">
        <v>424</v>
      </c>
      <c r="C231" s="5" t="s">
        <v>425</v>
      </c>
      <c r="D231" s="4"/>
      <c r="E231" s="4"/>
      <c r="F231" s="4"/>
      <c r="H231" s="4"/>
    </row>
    <row r="232" spans="2:8" x14ac:dyDescent="0.2">
      <c r="B232" s="4" t="s">
        <v>426</v>
      </c>
      <c r="C232" s="5" t="s">
        <v>427</v>
      </c>
      <c r="D232" s="4"/>
      <c r="E232" s="4"/>
      <c r="F232" s="4"/>
      <c r="H232" s="4"/>
    </row>
    <row r="233" spans="2:8" x14ac:dyDescent="0.2">
      <c r="B233" s="4" t="s">
        <v>428</v>
      </c>
      <c r="C233" s="5" t="s">
        <v>429</v>
      </c>
      <c r="D233" s="4"/>
      <c r="E233" s="4"/>
      <c r="F233" s="4"/>
      <c r="H233" s="4"/>
    </row>
    <row r="234" spans="2:8" ht="25.5" x14ac:dyDescent="0.2">
      <c r="B234" s="4" t="s">
        <v>430</v>
      </c>
      <c r="C234" s="5" t="s">
        <v>431</v>
      </c>
      <c r="D234" s="4"/>
      <c r="E234" s="4"/>
      <c r="F234" s="4"/>
      <c r="H234" s="4"/>
    </row>
    <row r="235" spans="2:8" x14ac:dyDescent="0.2">
      <c r="B235" s="4" t="s">
        <v>432</v>
      </c>
      <c r="C235" s="5" t="s">
        <v>433</v>
      </c>
      <c r="D235" s="4"/>
      <c r="E235" s="4"/>
      <c r="F235" s="4"/>
      <c r="H235" s="4"/>
    </row>
    <row r="236" spans="2:8" x14ac:dyDescent="0.2">
      <c r="B236" s="4" t="s">
        <v>434</v>
      </c>
      <c r="C236" s="5" t="s">
        <v>435</v>
      </c>
      <c r="D236" s="4"/>
      <c r="E236" s="4"/>
      <c r="F236" s="4"/>
      <c r="H236" s="4"/>
    </row>
    <row r="237" spans="2:8" x14ac:dyDescent="0.2">
      <c r="B237" s="4" t="s">
        <v>436</v>
      </c>
      <c r="C237" s="5" t="s">
        <v>437</v>
      </c>
      <c r="D237" s="4"/>
      <c r="E237" s="4"/>
      <c r="F237" s="4"/>
      <c r="H237" s="4"/>
    </row>
    <row r="238" spans="2:8" x14ac:dyDescent="0.2">
      <c r="B238" s="4" t="s">
        <v>438</v>
      </c>
      <c r="C238" s="5" t="s">
        <v>439</v>
      </c>
      <c r="D238" s="4"/>
      <c r="E238" s="4"/>
      <c r="F238" s="4"/>
      <c r="H238" s="4"/>
    </row>
    <row r="239" spans="2:8" x14ac:dyDescent="0.2">
      <c r="B239" s="4" t="s">
        <v>440</v>
      </c>
      <c r="C239" s="5" t="s">
        <v>441</v>
      </c>
      <c r="D239" s="4"/>
      <c r="E239" s="4"/>
      <c r="F239" s="4"/>
      <c r="H239" s="4"/>
    </row>
    <row r="240" spans="2:8" x14ac:dyDescent="0.2">
      <c r="B240" s="4" t="s">
        <v>442</v>
      </c>
      <c r="C240" s="5" t="s">
        <v>443</v>
      </c>
      <c r="D240" s="4"/>
      <c r="E240" s="4"/>
      <c r="F240" s="4"/>
      <c r="H240" s="4"/>
    </row>
    <row r="241" spans="2:8" ht="25.5" x14ac:dyDescent="0.2">
      <c r="B241" s="4" t="s">
        <v>444</v>
      </c>
      <c r="C241" s="5" t="s">
        <v>445</v>
      </c>
      <c r="D241" s="4"/>
      <c r="E241" s="4"/>
      <c r="F241" s="4"/>
      <c r="H241" s="4"/>
    </row>
    <row r="242" spans="2:8" x14ac:dyDescent="0.2">
      <c r="B242" s="4" t="s">
        <v>446</v>
      </c>
      <c r="C242" s="5" t="s">
        <v>447</v>
      </c>
      <c r="D242" s="4"/>
      <c r="E242" s="4"/>
      <c r="F242" s="4"/>
      <c r="H242" s="4"/>
    </row>
    <row r="243" spans="2:8" x14ac:dyDescent="0.2">
      <c r="B243" s="4" t="s">
        <v>448</v>
      </c>
      <c r="C243" s="5" t="s">
        <v>449</v>
      </c>
      <c r="D243" s="4"/>
      <c r="E243" s="4"/>
      <c r="F243" s="4"/>
      <c r="H243" s="4"/>
    </row>
    <row r="244" spans="2:8" x14ac:dyDescent="0.2">
      <c r="B244" s="4" t="s">
        <v>450</v>
      </c>
      <c r="C244" s="5" t="s">
        <v>451</v>
      </c>
      <c r="D244" s="4"/>
      <c r="E244" s="4"/>
      <c r="F244" s="4"/>
      <c r="H244" s="4"/>
    </row>
  </sheetData>
  <autoFilter ref="A1:H244" xr:uid="{198878FF-7127-4926-BD9D-F4D563CF3745}"/>
  <pageMargins left="0.75" right="0.75" top="1" bottom="1" header="0.5" footer="0.5"/>
  <pageSetup orientation="portrait" r:id="rId1"/>
  <headerFooter alignWithMargins="0">
    <oddHeader>&amp;A</oddHeader>
    <oddFooter>Page &amp;P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CL_SERIES</vt:lpstr>
      <vt:lpstr>Series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Lingyan Hu</dc:creator>
  <cp:lastModifiedBy>Lingyan Hu</cp:lastModifiedBy>
  <dcterms:created xsi:type="dcterms:W3CDTF">2021-04-08T17:27:29Z</dcterms:created>
  <dcterms:modified xsi:type="dcterms:W3CDTF">2021-04-08T17:28:02Z</dcterms:modified>
</cp:coreProperties>
</file>