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elio\PycharmProjects\TFG\CSD\Factorizacion\"/>
    </mc:Choice>
  </mc:AlternateContent>
  <xr:revisionPtr revIDLastSave="0" documentId="13_ncr:1_{F32CE5AF-B8DD-400A-BCBA-15573C1F84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ParaImportar" sheetId="2" r:id="rId1"/>
    <sheet name="Hoja1" sheetId="1" r:id="rId2"/>
  </sheets>
  <definedNames>
    <definedName name="DatosExternos_1" localSheetId="0" hidden="1">outputParaImportar!$A$1:$E$101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5" i="2"/>
  <c r="K13" i="2"/>
  <c r="K12" i="2"/>
  <c r="K11" i="2"/>
  <c r="K10" i="2"/>
  <c r="K9" i="2"/>
  <c r="K8" i="2"/>
  <c r="K14" i="2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I10" i="2"/>
  <c r="J10" i="2" s="1"/>
  <c r="I9" i="2"/>
  <c r="J9" i="2" s="1"/>
  <c r="I8" i="2"/>
  <c r="J8" i="2" s="1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C171A2-84AD-4ACA-AF7E-3F45112434ED}" keepAlive="1" name="Consulta - outputParaImportar" description="Conexión a la consulta 'outputParaImportar' en el libro." type="5" refreshedVersion="8" background="1" saveData="1">
    <dbPr connection="Provider=Microsoft.Mashup.OleDb.1;Data Source=$Workbook$;Location=outputParaImportar;Extended Properties=&quot;&quot;" command="SELECT * FROM [outputParaImportar]"/>
  </connection>
</connections>
</file>

<file path=xl/sharedStrings.xml><?xml version="1.0" encoding="utf-8"?>
<sst xmlns="http://schemas.openxmlformats.org/spreadsheetml/2006/main" count="9" uniqueCount="9">
  <si>
    <t>Nº bits</t>
  </si>
  <si>
    <t xml:space="preserve">N </t>
  </si>
  <si>
    <t>Factor 1</t>
  </si>
  <si>
    <t>Factor 2</t>
  </si>
  <si>
    <t>Tiempo/bits</t>
  </si>
  <si>
    <t>Tiempo(s)</t>
  </si>
  <si>
    <t>Media tiempo (s)</t>
  </si>
  <si>
    <t>Desviacion Tipica</t>
  </si>
  <si>
    <t>Nº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</si>
</sst>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tiempo (s)- NºBits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outputParaImportar!$I$7</c:f>
              <c:strCache>
                <c:ptCount val="1"/>
                <c:pt idx="0">
                  <c:v>Media tiempo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outputParaImportar!$H$8:$H$20</c:f>
              <c:numCache>
                <c:formatCode>General</c:formatCode>
                <c:ptCount val="13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76</c:v>
                </c:pt>
                <c:pt idx="10">
                  <c:v>80</c:v>
                </c:pt>
                <c:pt idx="11">
                  <c:v>92</c:v>
                </c:pt>
                <c:pt idx="12">
                  <c:v>104</c:v>
                </c:pt>
              </c:numCache>
            </c:numRef>
          </c:xVal>
          <c:yVal>
            <c:numRef>
              <c:f>outputParaImportar!$I$8:$I$20</c:f>
              <c:numCache>
                <c:formatCode>General</c:formatCode>
                <c:ptCount val="13"/>
                <c:pt idx="0">
                  <c:v>2.124488353729248E-3</c:v>
                </c:pt>
                <c:pt idx="1">
                  <c:v>3.943440318107605E-2</c:v>
                </c:pt>
                <c:pt idx="2">
                  <c:v>3.300553560256958E-2</c:v>
                </c:pt>
                <c:pt idx="3">
                  <c:v>0.48420378565788269</c:v>
                </c:pt>
                <c:pt idx="4">
                  <c:v>1.1707296669483185</c:v>
                </c:pt>
                <c:pt idx="5">
                  <c:v>4.0608297288417816</c:v>
                </c:pt>
                <c:pt idx="6">
                  <c:v>10.019634366035461</c:v>
                </c:pt>
                <c:pt idx="7">
                  <c:v>7.1524535119533539</c:v>
                </c:pt>
                <c:pt idx="8">
                  <c:v>9.7515951097011566</c:v>
                </c:pt>
                <c:pt idx="9">
                  <c:v>9.388190358877182</c:v>
                </c:pt>
                <c:pt idx="10">
                  <c:v>1.6528806686401367</c:v>
                </c:pt>
                <c:pt idx="11">
                  <c:v>0.82512229681015015</c:v>
                </c:pt>
                <c:pt idx="12">
                  <c:v>0.29324018955230713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4F63-B77B-430418F2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9576"/>
        <c:axId val="513930888"/>
      </c:scatterChart>
      <c:valAx>
        <c:axId val="51392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930888"/>
        <c:crosses val="autoZero"/>
        <c:crossBetween val="midCat"/>
      </c:valAx>
      <c:valAx>
        <c:axId val="513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Media</a:t>
                </a:r>
                <a:r>
                  <a:rPr lang="es-ES" baseline="0"/>
                  <a:t> 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92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Tiempo/bits - Nº Bits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outputParaImportar!$J$7</c:f>
              <c:strCache>
                <c:ptCount val="1"/>
                <c:pt idx="0">
                  <c:v>Tiempo/bits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outputParaImportar!$H$8:$H$20</c:f>
              <c:numCache>
                <c:formatCode>General</c:formatCode>
                <c:ptCount val="13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76</c:v>
                </c:pt>
                <c:pt idx="10">
                  <c:v>80</c:v>
                </c:pt>
                <c:pt idx="11">
                  <c:v>92</c:v>
                </c:pt>
                <c:pt idx="12">
                  <c:v>104</c:v>
                </c:pt>
              </c:numCache>
            </c:numRef>
          </c:xVal>
          <c:yVal>
            <c:numRef>
              <c:f>outputParaImportar!$J$8:$J$20</c:f>
              <c:numCache>
                <c:formatCode>General</c:formatCode>
                <c:ptCount val="13"/>
                <c:pt idx="0">
                  <c:v>5.3112208843231204E-5</c:v>
                </c:pt>
                <c:pt idx="1">
                  <c:v>8.9623643593354655E-4</c:v>
                </c:pt>
                <c:pt idx="2">
                  <c:v>6.8761532505353295E-4</c:v>
                </c:pt>
                <c:pt idx="3">
                  <c:v>9.3116112626515906E-3</c:v>
                </c:pt>
                <c:pt idx="4">
                  <c:v>2.09058869097914E-2</c:v>
                </c:pt>
                <c:pt idx="5">
                  <c:v>6.7680495480696365E-2</c:v>
                </c:pt>
                <c:pt idx="6">
                  <c:v>0.15655678696930408</c:v>
                </c:pt>
                <c:pt idx="7">
                  <c:v>0.10518313988166697</c:v>
                </c:pt>
                <c:pt idx="8">
                  <c:v>0.13543882096807161</c:v>
                </c:pt>
                <c:pt idx="9">
                  <c:v>0.12352882051154186</c:v>
                </c:pt>
                <c:pt idx="10">
                  <c:v>2.066100835800171E-2</c:v>
                </c:pt>
                <c:pt idx="11">
                  <c:v>8.9687206175016326E-3</c:v>
                </c:pt>
                <c:pt idx="12">
                  <c:v>2.8196172072337223E-3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1-4582-A70D-488AADAD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61160"/>
        <c:axId val="516062800"/>
      </c:scatterChart>
      <c:valAx>
        <c:axId val="5160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Bits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062800"/>
        <c:crosses val="autoZero"/>
        <c:crossBetween val="midCat"/>
      </c:valAx>
      <c:valAx>
        <c:axId val="5160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por bit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06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 Tipica - </a:t>
            </a:r>
            <a:r>
              <a:rPr lang="es-ES" b="0"/>
              <a:t>Nº</a:t>
            </a:r>
            <a:r>
              <a:rPr lang="es-ES" b="0" baseline="0"/>
              <a:t> Bits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outputParaImportar!$K$7</c:f>
              <c:strCache>
                <c:ptCount val="1"/>
                <c:pt idx="0">
                  <c:v>Desviacion Tipica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outputParaImportar!$H$8:$H$20</c:f>
              <c:numCache>
                <c:formatCode>General</c:formatCode>
                <c:ptCount val="13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76</c:v>
                </c:pt>
                <c:pt idx="10">
                  <c:v>80</c:v>
                </c:pt>
                <c:pt idx="11">
                  <c:v>92</c:v>
                </c:pt>
                <c:pt idx="12">
                  <c:v>104</c:v>
                </c:pt>
              </c:numCache>
            </c:numRef>
          </c:xVal>
          <c:yVal>
            <c:numRef>
              <c:f>outputParaImportar!$K$8:$K$20</c:f>
              <c:numCache>
                <c:formatCode>General</c:formatCode>
                <c:ptCount val="13"/>
                <c:pt idx="0">
                  <c:v>2.8489601990071378E-3</c:v>
                </c:pt>
                <c:pt idx="1">
                  <c:v>4.1195243787612183E-2</c:v>
                </c:pt>
                <c:pt idx="2">
                  <c:v>4.3234629112272757E-2</c:v>
                </c:pt>
                <c:pt idx="3">
                  <c:v>0.44124868381502641</c:v>
                </c:pt>
                <c:pt idx="4">
                  <c:v>1.9203041704343726</c:v>
                </c:pt>
                <c:pt idx="5">
                  <c:v>3.8332855935640273</c:v>
                </c:pt>
                <c:pt idx="6">
                  <c:v>10.019634366035461</c:v>
                </c:pt>
                <c:pt idx="7">
                  <c:v>5.1660200667808978</c:v>
                </c:pt>
                <c:pt idx="8">
                  <c:v>9.0422660923776679</c:v>
                </c:pt>
                <c:pt idx="9">
                  <c:v>8.3792062565254231</c:v>
                </c:pt>
                <c:pt idx="10">
                  <c:v>1.1442178017086995</c:v>
                </c:pt>
                <c:pt idx="11">
                  <c:v>0.76700506342282193</c:v>
                </c:pt>
                <c:pt idx="12">
                  <c:v>0.13583277702685545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5-4DE2-8E9B-51D53702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3712"/>
        <c:axId val="617881088"/>
      </c:scatterChart>
      <c:valAx>
        <c:axId val="6178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Bits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881088"/>
        <c:crosses val="autoZero"/>
        <c:crossBetween val="midCat"/>
      </c:valAx>
      <c:valAx>
        <c:axId val="617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8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22</xdr:row>
      <xdr:rowOff>19050</xdr:rowOff>
    </xdr:from>
    <xdr:to>
      <xdr:col>12</xdr:col>
      <xdr:colOff>182880</xdr:colOff>
      <xdr:row>37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4A3CAE-CC7B-86A9-ECFA-6D9521836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19050</xdr:rowOff>
    </xdr:from>
    <xdr:to>
      <xdr:col>12</xdr:col>
      <xdr:colOff>190500</xdr:colOff>
      <xdr:row>53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34AF7-9A1D-AF71-FAE2-8B391D222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55</xdr:row>
      <xdr:rowOff>11430</xdr:rowOff>
    </xdr:from>
    <xdr:to>
      <xdr:col>12</xdr:col>
      <xdr:colOff>213360</xdr:colOff>
      <xdr:row>70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6E8816-2A0E-23C6-58DF-A079CBA55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4AB081-9976-42ED-8530-EC0B6D0057B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97415-2E5F-4BA9-800A-254729C384A0}" name="outputParaImportar" displayName="outputParaImportar" ref="A1:E101" tableType="queryTable" totalsRowShown="0">
  <autoFilter ref="A1:E101" xr:uid="{7F797415-2E5F-4BA9-800A-254729C384A0}"/>
  <tableColumns count="5">
    <tableColumn id="1" xr3:uid="{9AE5BBCB-C900-4634-8A49-EBA26ED80C59}" uniqueName="1" name="Nº bits" queryTableFieldId="1"/>
    <tableColumn id="2" xr3:uid="{CB12E4E2-8131-44C8-AED0-5B156D048950}" uniqueName="2" name="N " queryTableFieldId="2"/>
    <tableColumn id="3" xr3:uid="{10C440E0-0EE0-438A-B634-0DEC54B8F6E4}" uniqueName="3" name="Factor 1" queryTableFieldId="3"/>
    <tableColumn id="4" xr3:uid="{54E4EEF9-68B2-4CEA-AE18-C1FEC3605272}" uniqueName="4" name="Factor 2" queryTableFieldId="4"/>
    <tableColumn id="5" xr3:uid="{433C555A-471F-4FFE-8AD5-D86AF4CE16B5}" uniqueName="5" name="Tiempo(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4A0C2-1514-46B3-9EBA-A543867F5AA6}" name="Tabla2" displayName="Tabla2" ref="H7:K20" totalsRowShown="0">
  <autoFilter ref="H7:K20" xr:uid="{7064A0C2-1514-46B3-9EBA-A543867F5AA6}"/>
  <tableColumns count="4">
    <tableColumn id="1" xr3:uid="{7F6DB43E-0FEE-4A0A-B3A6-1DD1471DCE3B}" name="Nº Bits"/>
    <tableColumn id="2" xr3:uid="{9EDEC3AE-5C24-41B9-9345-8167F84F5D8E}" name="Media tiempo (s)"/>
    <tableColumn id="3" xr3:uid="{4912ED9D-3A61-4D5A-A6C2-1395376B3265}" name="Tiempo/bits">
      <calculatedColumnFormula>I8/H8</calculatedColumnFormula>
    </tableColumn>
    <tableColumn id="4" xr3:uid="{0D63F03B-BD4A-4776-948A-FC26D62D4DE9}" name="Desviacion Tipic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AF4E-83D2-41F5-93BF-EDDB41F63A16}">
  <dimension ref="A1:K101"/>
  <sheetViews>
    <sheetView tabSelected="1" topLeftCell="A43" workbookViewId="0">
      <selection activeCell="L73" sqref="L73"/>
    </sheetView>
  </sheetViews>
  <sheetFormatPr baseColWidth="10" defaultRowHeight="14.4" x14ac:dyDescent="0.3"/>
  <cols>
    <col min="1" max="1" width="10.77734375" bestFit="1" customWidth="1"/>
    <col min="2" max="5" width="12" bestFit="1" customWidth="1"/>
    <col min="9" max="9" width="16.5546875" customWidth="1"/>
    <col min="10" max="10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11" x14ac:dyDescent="0.3">
      <c r="A2">
        <v>40</v>
      </c>
      <c r="B2">
        <v>377671213147</v>
      </c>
      <c r="C2">
        <v>581411</v>
      </c>
      <c r="D2">
        <v>649577</v>
      </c>
      <c r="E2">
        <v>9.9897384643554688E-4</v>
      </c>
    </row>
    <row r="3" spans="1:11" x14ac:dyDescent="0.3">
      <c r="A3">
        <v>40</v>
      </c>
      <c r="B3">
        <v>601800079117</v>
      </c>
      <c r="C3">
        <v>732271</v>
      </c>
      <c r="D3">
        <v>821827</v>
      </c>
      <c r="E3">
        <v>0</v>
      </c>
    </row>
    <row r="4" spans="1:11" x14ac:dyDescent="0.3">
      <c r="A4">
        <v>40</v>
      </c>
      <c r="B4">
        <v>867959933359</v>
      </c>
      <c r="C4">
        <v>888887</v>
      </c>
      <c r="D4">
        <v>976457</v>
      </c>
      <c r="E4">
        <v>9.9706649780273438E-4</v>
      </c>
    </row>
    <row r="5" spans="1:11" x14ac:dyDescent="0.3">
      <c r="A5">
        <v>40</v>
      </c>
      <c r="B5">
        <v>920459505491</v>
      </c>
      <c r="C5">
        <v>890821</v>
      </c>
      <c r="D5">
        <v>1033271</v>
      </c>
      <c r="E5">
        <v>2.0017623901367188E-3</v>
      </c>
    </row>
    <row r="6" spans="1:11" x14ac:dyDescent="0.3">
      <c r="A6">
        <v>40</v>
      </c>
      <c r="B6">
        <v>409153121431</v>
      </c>
      <c r="C6">
        <v>578489</v>
      </c>
      <c r="D6">
        <v>707279</v>
      </c>
      <c r="E6">
        <v>1.9979476928710938E-3</v>
      </c>
    </row>
    <row r="7" spans="1:11" x14ac:dyDescent="0.3">
      <c r="A7">
        <v>40</v>
      </c>
      <c r="B7">
        <v>742032714463</v>
      </c>
      <c r="C7">
        <v>795871</v>
      </c>
      <c r="D7">
        <v>932353</v>
      </c>
      <c r="E7">
        <v>1.0037422180175781E-3</v>
      </c>
      <c r="H7" t="s">
        <v>8</v>
      </c>
      <c r="I7" t="s">
        <v>6</v>
      </c>
      <c r="J7" t="s">
        <v>4</v>
      </c>
      <c r="K7" t="s">
        <v>7</v>
      </c>
    </row>
    <row r="8" spans="1:11" x14ac:dyDescent="0.3">
      <c r="A8">
        <v>40</v>
      </c>
      <c r="B8">
        <v>298164169517</v>
      </c>
      <c r="C8">
        <v>530261</v>
      </c>
      <c r="D8">
        <v>562297</v>
      </c>
      <c r="E8">
        <v>1.0006427764892578E-3</v>
      </c>
      <c r="H8">
        <v>40</v>
      </c>
      <c r="I8">
        <f>AVERAGE($E2:$E9)</f>
        <v>2.124488353729248E-3</v>
      </c>
      <c r="J8">
        <f>I8/H8</f>
        <v>5.3112208843231204E-5</v>
      </c>
      <c r="K8">
        <f>_xlfn.STDEV.S($E2:$E9)</f>
        <v>2.8489601990071378E-3</v>
      </c>
    </row>
    <row r="9" spans="1:11" x14ac:dyDescent="0.3">
      <c r="A9">
        <v>40</v>
      </c>
      <c r="B9">
        <v>543390605413</v>
      </c>
      <c r="C9">
        <v>606943</v>
      </c>
      <c r="D9">
        <v>895291</v>
      </c>
      <c r="E9">
        <v>8.9957714080810547E-3</v>
      </c>
      <c r="H9">
        <v>44</v>
      </c>
      <c r="I9">
        <f>AVERAGE($E10:$E17)</f>
        <v>3.943440318107605E-2</v>
      </c>
      <c r="J9">
        <f t="shared" ref="J9:J20" si="0">I9/H9</f>
        <v>8.9623643593354655E-4</v>
      </c>
      <c r="K9">
        <f>_xlfn.STDEV.S($E10:$E17)</f>
        <v>4.1195243787612183E-2</v>
      </c>
    </row>
    <row r="10" spans="1:11" x14ac:dyDescent="0.3">
      <c r="A10">
        <v>44</v>
      </c>
      <c r="B10">
        <v>6442083696299</v>
      </c>
      <c r="C10">
        <v>2321531</v>
      </c>
      <c r="D10">
        <v>2774929</v>
      </c>
      <c r="E10">
        <v>6.0048103332519531E-3</v>
      </c>
      <c r="H10">
        <v>48</v>
      </c>
      <c r="I10">
        <f>AVERAGE($E18:$E25)</f>
        <v>3.300553560256958E-2</v>
      </c>
      <c r="J10">
        <f t="shared" si="0"/>
        <v>6.8761532505353295E-4</v>
      </c>
      <c r="K10">
        <f>_xlfn.STDEV.S($E18:$E25)</f>
        <v>4.3234629112272757E-2</v>
      </c>
    </row>
    <row r="11" spans="1:11" x14ac:dyDescent="0.3">
      <c r="A11">
        <v>44</v>
      </c>
      <c r="B11">
        <v>8360288238221</v>
      </c>
      <c r="C11">
        <v>2171107</v>
      </c>
      <c r="D11">
        <v>3850703</v>
      </c>
      <c r="E11">
        <v>8.9998006820678711E-2</v>
      </c>
      <c r="H11">
        <v>52</v>
      </c>
      <c r="I11">
        <f>AVERAGE($E26:$E33)</f>
        <v>0.48420378565788269</v>
      </c>
      <c r="J11">
        <f t="shared" si="0"/>
        <v>9.3116112626515906E-3</v>
      </c>
      <c r="K11">
        <f>_xlfn.STDEV.S($E26:$E33)</f>
        <v>0.44124868381502641</v>
      </c>
    </row>
    <row r="12" spans="1:11" x14ac:dyDescent="0.3">
      <c r="A12">
        <v>44</v>
      </c>
      <c r="B12">
        <v>11883042983473</v>
      </c>
      <c r="C12">
        <v>3398543</v>
      </c>
      <c r="D12">
        <v>3496511</v>
      </c>
      <c r="E12">
        <v>0</v>
      </c>
      <c r="H12">
        <v>56</v>
      </c>
      <c r="I12">
        <f>AVERAGE($E34:$E41)</f>
        <v>1.1707296669483185</v>
      </c>
      <c r="J12">
        <f t="shared" si="0"/>
        <v>2.09058869097914E-2</v>
      </c>
      <c r="K12">
        <f>_xlfn.STDEV.S($E34:$E41)</f>
        <v>1.9203041704343726</v>
      </c>
    </row>
    <row r="13" spans="1:11" x14ac:dyDescent="0.3">
      <c r="A13">
        <v>44</v>
      </c>
      <c r="B13">
        <v>8217665999869</v>
      </c>
      <c r="C13">
        <v>2479361</v>
      </c>
      <c r="D13">
        <v>3314429</v>
      </c>
      <c r="E13">
        <v>2.2130727767944336E-2</v>
      </c>
      <c r="H13">
        <v>60</v>
      </c>
      <c r="I13">
        <f>AVERAGE($E42:$E49)</f>
        <v>4.0608297288417816</v>
      </c>
      <c r="J13">
        <f t="shared" si="0"/>
        <v>6.7680495480696365E-2</v>
      </c>
      <c r="K13">
        <f>_xlfn.STDEV.S($E42:$E49)</f>
        <v>3.8332855935640273</v>
      </c>
    </row>
    <row r="14" spans="1:11" x14ac:dyDescent="0.3">
      <c r="A14">
        <v>44</v>
      </c>
      <c r="B14">
        <v>12760008999343</v>
      </c>
      <c r="C14">
        <v>3237461</v>
      </c>
      <c r="D14">
        <v>3941363</v>
      </c>
      <c r="E14">
        <v>1.1048316955566406E-2</v>
      </c>
      <c r="H14">
        <v>64</v>
      </c>
      <c r="I14">
        <f>AVERAGE($E50:$E57)</f>
        <v>10.019634366035461</v>
      </c>
      <c r="J14">
        <f t="shared" si="0"/>
        <v>0.15655678696930408</v>
      </c>
      <c r="K14">
        <f>AVERAGE($E50:$E57)</f>
        <v>10.019634366035461</v>
      </c>
    </row>
    <row r="15" spans="1:11" x14ac:dyDescent="0.3">
      <c r="A15">
        <v>44</v>
      </c>
      <c r="B15">
        <v>8955535081481</v>
      </c>
      <c r="C15">
        <v>2230691</v>
      </c>
      <c r="D15">
        <v>4014691</v>
      </c>
      <c r="E15">
        <v>9.4289541244506836E-2</v>
      </c>
      <c r="H15">
        <v>68</v>
      </c>
      <c r="I15">
        <f>AVERAGE($E58:$E65)</f>
        <v>7.1524535119533539</v>
      </c>
      <c r="J15">
        <f t="shared" si="0"/>
        <v>0.10518313988166697</v>
      </c>
      <c r="K15">
        <f>_xlfn.STDEV.S($E58:$E65)</f>
        <v>5.1660200667808978</v>
      </c>
    </row>
    <row r="16" spans="1:11" x14ac:dyDescent="0.3">
      <c r="A16">
        <v>44</v>
      </c>
      <c r="B16">
        <v>8167563128279</v>
      </c>
      <c r="C16">
        <v>2208257</v>
      </c>
      <c r="D16">
        <v>3698647</v>
      </c>
      <c r="E16">
        <v>8.0998420715332031E-2</v>
      </c>
      <c r="H16">
        <v>72</v>
      </c>
      <c r="I16">
        <f>AVERAGE($E66:$E73)</f>
        <v>9.7515951097011566</v>
      </c>
      <c r="J16">
        <f t="shared" si="0"/>
        <v>0.13543882096807161</v>
      </c>
      <c r="K16">
        <f>_xlfn.STDEV.S($E66:$E73)</f>
        <v>9.0422660923776679</v>
      </c>
    </row>
    <row r="17" spans="1:11" x14ac:dyDescent="0.3">
      <c r="A17">
        <v>44</v>
      </c>
      <c r="B17">
        <v>11339831114723</v>
      </c>
      <c r="C17">
        <v>3070789</v>
      </c>
      <c r="D17">
        <v>3692807</v>
      </c>
      <c r="E17">
        <v>1.1005401611328125E-2</v>
      </c>
      <c r="H17">
        <v>76</v>
      </c>
      <c r="I17">
        <f>AVERAGE($E74:$E81)</f>
        <v>9.388190358877182</v>
      </c>
      <c r="J17">
        <f t="shared" si="0"/>
        <v>0.12352882051154186</v>
      </c>
      <c r="K17">
        <f>_xlfn.STDEV.S($E74:$E81)</f>
        <v>8.3792062565254231</v>
      </c>
    </row>
    <row r="18" spans="1:11" x14ac:dyDescent="0.3">
      <c r="A18">
        <v>48</v>
      </c>
      <c r="B18">
        <v>123975450079939</v>
      </c>
      <c r="C18">
        <v>11024939</v>
      </c>
      <c r="D18">
        <v>11245001</v>
      </c>
      <c r="E18">
        <v>1.0344982147216797E-3</v>
      </c>
      <c r="H18">
        <v>80</v>
      </c>
      <c r="I18">
        <f>AVERAGE($E82:$E89)</f>
        <v>1.6528806686401367</v>
      </c>
      <c r="J18">
        <f t="shared" si="0"/>
        <v>2.066100835800171E-2</v>
      </c>
      <c r="K18">
        <f>_xlfn.STDEV.S($E82:$E89)</f>
        <v>1.1442178017086995</v>
      </c>
    </row>
    <row r="19" spans="1:11" x14ac:dyDescent="0.3">
      <c r="A19">
        <v>48</v>
      </c>
      <c r="B19">
        <v>210589233472859</v>
      </c>
      <c r="C19">
        <v>13892803</v>
      </c>
      <c r="D19">
        <v>15158153</v>
      </c>
      <c r="E19">
        <v>8.0010890960693359E-3</v>
      </c>
      <c r="H19">
        <v>92</v>
      </c>
      <c r="I19">
        <f>AVERAGE($E90:$E97)</f>
        <v>0.82512229681015015</v>
      </c>
      <c r="J19">
        <f t="shared" si="0"/>
        <v>8.9687206175016326E-3</v>
      </c>
      <c r="K19">
        <f>_xlfn.STDEV.S($E90:$E97)</f>
        <v>0.76700506342282193</v>
      </c>
    </row>
    <row r="20" spans="1:11" x14ac:dyDescent="0.3">
      <c r="A20">
        <v>48</v>
      </c>
      <c r="B20">
        <v>161041534559617</v>
      </c>
      <c r="C20">
        <v>11812291</v>
      </c>
      <c r="D20">
        <v>13633387</v>
      </c>
      <c r="E20">
        <v>2.2963523864746094E-2</v>
      </c>
      <c r="H20">
        <v>104</v>
      </c>
      <c r="I20">
        <f>AVERAGE($E98:$E101)</f>
        <v>0.29324018955230713</v>
      </c>
      <c r="J20">
        <f t="shared" si="0"/>
        <v>2.8196172072337223E-3</v>
      </c>
      <c r="K20">
        <f>_xlfn.STDEV.S($E98:$E101)</f>
        <v>0.13583277702685545</v>
      </c>
    </row>
    <row r="21" spans="1:11" x14ac:dyDescent="0.3">
      <c r="A21">
        <v>48</v>
      </c>
      <c r="B21">
        <v>242275685505131</v>
      </c>
      <c r="C21">
        <v>14559619</v>
      </c>
      <c r="D21">
        <v>16640249</v>
      </c>
      <c r="E21">
        <v>2.4994850158691406E-2</v>
      </c>
    </row>
    <row r="22" spans="1:11" x14ac:dyDescent="0.3">
      <c r="A22">
        <v>48</v>
      </c>
      <c r="B22">
        <v>185984743177043</v>
      </c>
      <c r="C22">
        <v>11743597</v>
      </c>
      <c r="D22">
        <v>15837119</v>
      </c>
      <c r="E22">
        <v>0.11000466346740723</v>
      </c>
    </row>
    <row r="23" spans="1:11" x14ac:dyDescent="0.3">
      <c r="A23">
        <v>48</v>
      </c>
      <c r="B23">
        <v>220378519054019</v>
      </c>
      <c r="C23">
        <v>14499887</v>
      </c>
      <c r="D23">
        <v>15198637</v>
      </c>
      <c r="E23">
        <v>3.9961338043212891E-3</v>
      </c>
    </row>
    <row r="24" spans="1:11" x14ac:dyDescent="0.3">
      <c r="A24">
        <v>48</v>
      </c>
      <c r="B24">
        <v>114241704354149</v>
      </c>
      <c r="C24">
        <v>9224447</v>
      </c>
      <c r="D24">
        <v>12384667</v>
      </c>
      <c r="E24">
        <v>9.2001676559448242E-2</v>
      </c>
    </row>
    <row r="25" spans="1:11" x14ac:dyDescent="0.3">
      <c r="A25">
        <v>48</v>
      </c>
      <c r="B25">
        <v>207849029077861</v>
      </c>
      <c r="C25">
        <v>14287697</v>
      </c>
      <c r="D25">
        <v>14547413</v>
      </c>
      <c r="E25">
        <v>1.0478496551513672E-3</v>
      </c>
    </row>
    <row r="26" spans="1:11" x14ac:dyDescent="0.3">
      <c r="A26">
        <v>52</v>
      </c>
      <c r="B26">
        <v>2993977678096709</v>
      </c>
      <c r="C26">
        <v>46903277</v>
      </c>
      <c r="D26">
        <v>63833017</v>
      </c>
      <c r="E26">
        <v>0.67295217514038086</v>
      </c>
    </row>
    <row r="27" spans="1:11" x14ac:dyDescent="0.3">
      <c r="A27">
        <v>52</v>
      </c>
      <c r="B27">
        <v>4082227367923429</v>
      </c>
      <c r="C27">
        <v>61418639</v>
      </c>
      <c r="D27">
        <v>66465611</v>
      </c>
      <c r="E27">
        <v>3.9997339248657227E-2</v>
      </c>
    </row>
    <row r="28" spans="1:11" x14ac:dyDescent="0.3">
      <c r="A28">
        <v>52</v>
      </c>
      <c r="B28">
        <v>1571061068899373</v>
      </c>
      <c r="C28">
        <v>38680757</v>
      </c>
      <c r="D28">
        <v>40616089</v>
      </c>
      <c r="E28">
        <v>1.0003089904785156E-2</v>
      </c>
    </row>
    <row r="29" spans="1:11" x14ac:dyDescent="0.3">
      <c r="A29">
        <v>52</v>
      </c>
      <c r="B29">
        <v>3552023938731617</v>
      </c>
      <c r="C29">
        <v>53675359</v>
      </c>
      <c r="D29">
        <v>66176063</v>
      </c>
      <c r="E29">
        <v>0.2350008487701416</v>
      </c>
    </row>
    <row r="30" spans="1:11" x14ac:dyDescent="0.3">
      <c r="A30">
        <v>52</v>
      </c>
      <c r="B30">
        <v>2156209180798027</v>
      </c>
      <c r="C30">
        <v>38169421</v>
      </c>
      <c r="D30">
        <v>56490487</v>
      </c>
      <c r="E30">
        <v>0.73559713363647461</v>
      </c>
    </row>
    <row r="31" spans="1:11" x14ac:dyDescent="0.3">
      <c r="A31">
        <v>52</v>
      </c>
      <c r="B31">
        <v>1776607767390679</v>
      </c>
      <c r="C31">
        <v>34252021</v>
      </c>
      <c r="D31">
        <v>51868699</v>
      </c>
      <c r="E31">
        <v>0.74982762336730957</v>
      </c>
    </row>
    <row r="32" spans="1:11" x14ac:dyDescent="0.3">
      <c r="A32">
        <v>52</v>
      </c>
      <c r="B32">
        <v>3743668894083179</v>
      </c>
      <c r="C32">
        <v>55960999</v>
      </c>
      <c r="D32">
        <v>66897821</v>
      </c>
      <c r="E32">
        <v>0.16622519493103027</v>
      </c>
    </row>
    <row r="33" spans="1:5" x14ac:dyDescent="0.3">
      <c r="A33">
        <v>52</v>
      </c>
      <c r="B33">
        <v>2024286326521451</v>
      </c>
      <c r="C33">
        <v>34545691</v>
      </c>
      <c r="D33">
        <v>58597361</v>
      </c>
      <c r="E33">
        <v>1.2640268802642822</v>
      </c>
    </row>
    <row r="34" spans="1:5" x14ac:dyDescent="0.3">
      <c r="A34">
        <v>56</v>
      </c>
      <c r="B34">
        <v>2.4819598640131724E+16</v>
      </c>
      <c r="C34">
        <v>143970017</v>
      </c>
      <c r="D34">
        <v>172394219</v>
      </c>
      <c r="E34">
        <v>0.43900012969970703</v>
      </c>
    </row>
    <row r="35" spans="1:5" x14ac:dyDescent="0.3">
      <c r="A35">
        <v>56</v>
      </c>
      <c r="B35">
        <v>5.0361810091654672E+16</v>
      </c>
      <c r="C35">
        <v>200374159</v>
      </c>
      <c r="D35">
        <v>251338847</v>
      </c>
      <c r="E35">
        <v>0.9851994514465332</v>
      </c>
    </row>
    <row r="36" spans="1:5" x14ac:dyDescent="0.3">
      <c r="A36">
        <v>56</v>
      </c>
      <c r="B36">
        <v>5.477384076819736E+16</v>
      </c>
      <c r="C36">
        <v>227613983</v>
      </c>
      <c r="D36">
        <v>240643567</v>
      </c>
      <c r="E36">
        <v>6.3993215560913086E-2</v>
      </c>
    </row>
    <row r="37" spans="1:5" x14ac:dyDescent="0.3">
      <c r="A37">
        <v>56</v>
      </c>
      <c r="B37">
        <v>3.3681023125291512E+16</v>
      </c>
      <c r="C37">
        <v>137887891</v>
      </c>
      <c r="D37">
        <v>244263821</v>
      </c>
      <c r="E37">
        <v>5.7726073265075684</v>
      </c>
    </row>
    <row r="38" spans="1:5" x14ac:dyDescent="0.3">
      <c r="A38">
        <v>56</v>
      </c>
      <c r="B38">
        <v>2.2399191449847392E+16</v>
      </c>
      <c r="C38">
        <v>145495403</v>
      </c>
      <c r="D38">
        <v>153951197</v>
      </c>
      <c r="E38">
        <v>4.5000314712524414E-2</v>
      </c>
    </row>
    <row r="39" spans="1:5" x14ac:dyDescent="0.3">
      <c r="A39">
        <v>56</v>
      </c>
      <c r="B39">
        <v>3.238910544430508E+16</v>
      </c>
      <c r="C39">
        <v>156395567</v>
      </c>
      <c r="D39">
        <v>207097337</v>
      </c>
      <c r="E39">
        <v>1.3271570205688477</v>
      </c>
    </row>
    <row r="40" spans="1:5" x14ac:dyDescent="0.3">
      <c r="A40">
        <v>56</v>
      </c>
      <c r="B40">
        <v>3.5651065044685044E+16</v>
      </c>
      <c r="C40">
        <v>169703353</v>
      </c>
      <c r="D40">
        <v>210078731</v>
      </c>
      <c r="E40">
        <v>0.72384977340698242</v>
      </c>
    </row>
    <row r="41" spans="1:5" x14ac:dyDescent="0.3">
      <c r="A41">
        <v>56</v>
      </c>
      <c r="B41">
        <v>3.5011725671215312E+16</v>
      </c>
      <c r="C41">
        <v>184862929</v>
      </c>
      <c r="D41">
        <v>189392897</v>
      </c>
      <c r="E41">
        <v>9.0301036834716797E-3</v>
      </c>
    </row>
    <row r="42" spans="1:5" x14ac:dyDescent="0.3">
      <c r="A42">
        <v>60</v>
      </c>
      <c r="B42">
        <v>5.9162015722480486E+17</v>
      </c>
      <c r="C42">
        <v>717112777</v>
      </c>
      <c r="D42">
        <v>825002951</v>
      </c>
      <c r="E42">
        <v>1.2839517593383789</v>
      </c>
    </row>
    <row r="43" spans="1:5" x14ac:dyDescent="0.3">
      <c r="A43">
        <v>60</v>
      </c>
      <c r="B43">
        <v>5.8153858845853683E+17</v>
      </c>
      <c r="C43">
        <v>630996011</v>
      </c>
      <c r="D43">
        <v>921620071</v>
      </c>
      <c r="E43">
        <v>9.5579254627227783</v>
      </c>
    </row>
    <row r="44" spans="1:5" x14ac:dyDescent="0.3">
      <c r="A44">
        <v>60</v>
      </c>
      <c r="B44">
        <v>8.3195296876038566E+17</v>
      </c>
      <c r="C44">
        <v>777651487</v>
      </c>
      <c r="D44">
        <v>1069827529</v>
      </c>
      <c r="E44">
        <v>8.1566674709320068</v>
      </c>
    </row>
    <row r="45" spans="1:5" x14ac:dyDescent="0.3">
      <c r="A45">
        <v>60</v>
      </c>
      <c r="B45">
        <v>8.6791909111827571E+17</v>
      </c>
      <c r="C45">
        <v>882683497</v>
      </c>
      <c r="D45">
        <v>983273273</v>
      </c>
      <c r="E45">
        <v>0.92800164222717285</v>
      </c>
    </row>
    <row r="46" spans="1:5" x14ac:dyDescent="0.3">
      <c r="A46">
        <v>60</v>
      </c>
      <c r="B46">
        <v>7.9332023231152998E+17</v>
      </c>
      <c r="C46">
        <v>763014143</v>
      </c>
      <c r="D46">
        <v>1039718909</v>
      </c>
      <c r="E46">
        <v>7.3094089031219482</v>
      </c>
    </row>
    <row r="47" spans="1:5" x14ac:dyDescent="0.3">
      <c r="A47">
        <v>60</v>
      </c>
      <c r="B47">
        <v>8.4143339661451981E+17</v>
      </c>
      <c r="C47">
        <v>904928183</v>
      </c>
      <c r="D47">
        <v>929834447</v>
      </c>
      <c r="E47">
        <v>5.8000326156616211E-2</v>
      </c>
    </row>
    <row r="48" spans="1:5" x14ac:dyDescent="0.3">
      <c r="A48">
        <v>60</v>
      </c>
      <c r="B48">
        <v>5.2225912224291738E+17</v>
      </c>
      <c r="C48">
        <v>631046291</v>
      </c>
      <c r="D48">
        <v>827608259</v>
      </c>
      <c r="E48">
        <v>4.5294182300567627</v>
      </c>
    </row>
    <row r="49" spans="1:5" x14ac:dyDescent="0.3">
      <c r="A49">
        <v>60</v>
      </c>
      <c r="B49">
        <v>9.997188654844809E+17</v>
      </c>
      <c r="C49">
        <v>956807561</v>
      </c>
      <c r="D49">
        <v>1044848417</v>
      </c>
      <c r="E49">
        <v>0.66326403617858887</v>
      </c>
    </row>
    <row r="50" spans="1:5" x14ac:dyDescent="0.3">
      <c r="A50">
        <v>64</v>
      </c>
      <c r="B50">
        <v>1.5892817001334436E+19</v>
      </c>
      <c r="C50">
        <v>3768701359</v>
      </c>
      <c r="D50">
        <v>4217053963</v>
      </c>
      <c r="E50">
        <v>4.501112699508667</v>
      </c>
    </row>
    <row r="51" spans="1:5" x14ac:dyDescent="0.3">
      <c r="A51">
        <v>64</v>
      </c>
      <c r="B51">
        <v>1.1162309055469418E+19</v>
      </c>
      <c r="C51">
        <v>2960988707</v>
      </c>
      <c r="D51">
        <v>3769791161</v>
      </c>
      <c r="E51">
        <v>17.29271125793457</v>
      </c>
    </row>
    <row r="52" spans="1:5" x14ac:dyDescent="0.3">
      <c r="A52">
        <v>64</v>
      </c>
      <c r="B52">
        <v>1.0667178873970289E+19</v>
      </c>
      <c r="C52">
        <v>2889445001</v>
      </c>
      <c r="D52">
        <v>3691774327</v>
      </c>
      <c r="E52">
        <v>17.590227127075195</v>
      </c>
    </row>
    <row r="53" spans="1:5" x14ac:dyDescent="0.3">
      <c r="A53">
        <v>64</v>
      </c>
      <c r="B53">
        <v>1.1895634277729954E+19</v>
      </c>
      <c r="C53">
        <v>3107623814</v>
      </c>
      <c r="D53">
        <v>3827887476</v>
      </c>
      <c r="E53">
        <v>13.318940401077271</v>
      </c>
    </row>
    <row r="54" spans="1:5" x14ac:dyDescent="0.3">
      <c r="A54">
        <v>64</v>
      </c>
      <c r="B54">
        <v>1.3063558353716378E+19</v>
      </c>
      <c r="C54">
        <v>3480100371</v>
      </c>
      <c r="D54">
        <v>3753787811</v>
      </c>
      <c r="E54">
        <v>1.8384816646575928</v>
      </c>
    </row>
    <row r="55" spans="1:5" x14ac:dyDescent="0.3">
      <c r="A55">
        <v>64</v>
      </c>
      <c r="B55">
        <v>9.3119851952470774E+18</v>
      </c>
      <c r="C55">
        <v>2781297617</v>
      </c>
      <c r="D55">
        <v>3348072187</v>
      </c>
      <c r="E55">
        <v>9.3255136013031006</v>
      </c>
    </row>
    <row r="56" spans="1:5" x14ac:dyDescent="0.3">
      <c r="A56">
        <v>64</v>
      </c>
      <c r="B56">
        <v>7.7464889320911452E+18</v>
      </c>
      <c r="C56">
        <v>2557050347</v>
      </c>
      <c r="D56">
        <v>3029462811</v>
      </c>
      <c r="E56">
        <v>7.0795352458953857</v>
      </c>
    </row>
    <row r="57" spans="1:5" x14ac:dyDescent="0.3">
      <c r="A57">
        <v>64</v>
      </c>
      <c r="B57">
        <v>1.221159066251409E+19</v>
      </c>
      <c r="C57">
        <v>3232880401</v>
      </c>
      <c r="D57">
        <v>3777309751</v>
      </c>
      <c r="E57">
        <v>9.2105529308319092</v>
      </c>
    </row>
    <row r="58" spans="1:5" x14ac:dyDescent="0.3">
      <c r="A58">
        <v>68</v>
      </c>
      <c r="B58">
        <v>1.5382025881263928E+20</v>
      </c>
      <c r="C58">
        <v>11844707331</v>
      </c>
      <c r="D58">
        <v>12986412793</v>
      </c>
      <c r="E58">
        <v>9.2695307731628418</v>
      </c>
    </row>
    <row r="59" spans="1:5" x14ac:dyDescent="0.3">
      <c r="A59">
        <v>68</v>
      </c>
      <c r="B59">
        <v>9.7618064524140298E+19</v>
      </c>
      <c r="C59">
        <v>9486820099</v>
      </c>
      <c r="D59">
        <v>10289861461</v>
      </c>
      <c r="E59">
        <v>5.78757643699646</v>
      </c>
    </row>
    <row r="60" spans="1:5" x14ac:dyDescent="0.3">
      <c r="A60">
        <v>68</v>
      </c>
      <c r="B60">
        <v>1.3970731447855664E+20</v>
      </c>
      <c r="C60">
        <v>11219226715</v>
      </c>
      <c r="D60">
        <v>12452490535</v>
      </c>
      <c r="E60">
        <v>12.264471054077148</v>
      </c>
    </row>
    <row r="61" spans="1:5" x14ac:dyDescent="0.3">
      <c r="A61">
        <v>68</v>
      </c>
      <c r="B61">
        <v>2.4093384177896535E+20</v>
      </c>
      <c r="C61">
        <v>15387295243</v>
      </c>
      <c r="D61">
        <v>15657972241</v>
      </c>
      <c r="E61">
        <v>0.41500020027160645</v>
      </c>
    </row>
    <row r="62" spans="1:5" x14ac:dyDescent="0.3">
      <c r="A62">
        <v>68</v>
      </c>
      <c r="B62">
        <v>1.962826732885806E+20</v>
      </c>
      <c r="C62">
        <v>13849283249</v>
      </c>
      <c r="D62">
        <v>14172767627</v>
      </c>
      <c r="E62">
        <v>0.66099715232849121</v>
      </c>
    </row>
    <row r="63" spans="1:5" x14ac:dyDescent="0.3">
      <c r="A63">
        <v>68</v>
      </c>
      <c r="B63">
        <v>1.794717772042529E+20</v>
      </c>
      <c r="C63">
        <v>12853354959</v>
      </c>
      <c r="D63">
        <v>13963029713</v>
      </c>
      <c r="E63">
        <v>8.1374332904815674</v>
      </c>
    </row>
    <row r="64" spans="1:5" x14ac:dyDescent="0.3">
      <c r="A64">
        <v>68</v>
      </c>
      <c r="B64">
        <v>1.4820760677316657E+20</v>
      </c>
      <c r="C64">
        <v>11745811999</v>
      </c>
      <c r="D64">
        <v>12617910689</v>
      </c>
      <c r="E64">
        <v>5.5734584331512451</v>
      </c>
    </row>
    <row r="65" spans="1:5" x14ac:dyDescent="0.3">
      <c r="A65">
        <v>68</v>
      </c>
      <c r="B65">
        <v>1.3666251238235082E+20</v>
      </c>
      <c r="C65">
        <v>11028133492</v>
      </c>
      <c r="D65">
        <v>12392170668</v>
      </c>
      <c r="E65">
        <v>15.111160755157471</v>
      </c>
    </row>
    <row r="66" spans="1:5" x14ac:dyDescent="0.3">
      <c r="A66">
        <v>72</v>
      </c>
      <c r="B66">
        <v>2.2793460102788153E+21</v>
      </c>
      <c r="C66">
        <v>46618793047</v>
      </c>
      <c r="D66">
        <v>48893286619</v>
      </c>
      <c r="E66">
        <v>9.7004964351654053</v>
      </c>
    </row>
    <row r="67" spans="1:5" x14ac:dyDescent="0.3">
      <c r="A67">
        <v>72</v>
      </c>
      <c r="B67">
        <v>3.5679444807792811E+21</v>
      </c>
      <c r="C67">
        <v>59062998884</v>
      </c>
      <c r="D67">
        <v>60409131744</v>
      </c>
      <c r="E67">
        <v>2.6958885192871094</v>
      </c>
    </row>
    <row r="68" spans="1:5" x14ac:dyDescent="0.3">
      <c r="A68">
        <v>72</v>
      </c>
      <c r="B68">
        <v>2.7907067616743926E+21</v>
      </c>
      <c r="C68">
        <v>52092703144</v>
      </c>
      <c r="D68">
        <v>53571932214</v>
      </c>
      <c r="E68">
        <v>4.130152702331543</v>
      </c>
    </row>
    <row r="69" spans="1:5" x14ac:dyDescent="0.3">
      <c r="A69">
        <v>72</v>
      </c>
      <c r="B69">
        <v>1.3443367597645305E+21</v>
      </c>
      <c r="C69">
        <v>35676923285</v>
      </c>
      <c r="D69">
        <v>37680849019</v>
      </c>
      <c r="E69">
        <v>23.647135019302368</v>
      </c>
    </row>
    <row r="70" spans="1:5" x14ac:dyDescent="0.3">
      <c r="A70">
        <v>72</v>
      </c>
      <c r="B70">
        <v>2.2122610373299861E+21</v>
      </c>
      <c r="C70">
        <v>45952003518</v>
      </c>
      <c r="D70">
        <v>48142863596</v>
      </c>
      <c r="E70">
        <v>24.099390268325806</v>
      </c>
    </row>
    <row r="71" spans="1:5" x14ac:dyDescent="0.3">
      <c r="A71">
        <v>72</v>
      </c>
      <c r="B71">
        <v>1.9976601274727517E+21</v>
      </c>
      <c r="C71">
        <v>43836305726</v>
      </c>
      <c r="D71">
        <v>45570905084</v>
      </c>
      <c r="E71">
        <v>7.380739688873291</v>
      </c>
    </row>
    <row r="72" spans="1:5" x14ac:dyDescent="0.3">
      <c r="A72">
        <v>72</v>
      </c>
      <c r="B72">
        <v>2.3194497067817991E+21</v>
      </c>
      <c r="C72">
        <v>47534127858</v>
      </c>
      <c r="D72">
        <v>48795461520</v>
      </c>
      <c r="E72">
        <v>3.1699013710021973</v>
      </c>
    </row>
    <row r="73" spans="1:5" x14ac:dyDescent="0.3">
      <c r="A73">
        <v>72</v>
      </c>
      <c r="B73">
        <v>2.1233561414817308E+21</v>
      </c>
      <c r="C73">
        <v>45478427600</v>
      </c>
      <c r="D73">
        <v>46689304216</v>
      </c>
      <c r="E73">
        <v>3.1890568733215332</v>
      </c>
    </row>
    <row r="74" spans="1:5" x14ac:dyDescent="0.3">
      <c r="A74">
        <v>76</v>
      </c>
      <c r="B74">
        <v>3.4495276991912033E+22</v>
      </c>
      <c r="C74">
        <v>184656966934</v>
      </c>
      <c r="D74">
        <v>186807341010</v>
      </c>
      <c r="E74">
        <v>2.2544527053833008</v>
      </c>
    </row>
    <row r="75" spans="1:5" x14ac:dyDescent="0.3">
      <c r="A75">
        <v>76</v>
      </c>
      <c r="B75">
        <v>5.1089179180918343E+22</v>
      </c>
      <c r="C75">
        <v>222420393838</v>
      </c>
      <c r="D75">
        <v>229696469372</v>
      </c>
      <c r="E75">
        <v>25.034234046936035</v>
      </c>
    </row>
    <row r="76" spans="1:5" x14ac:dyDescent="0.3">
      <c r="A76">
        <v>76</v>
      </c>
      <c r="B76">
        <v>4.8549599278855921E+22</v>
      </c>
      <c r="C76">
        <v>219254339039</v>
      </c>
      <c r="D76">
        <v>221430506195</v>
      </c>
      <c r="E76">
        <v>1.9620745182037354</v>
      </c>
    </row>
    <row r="77" spans="1:5" x14ac:dyDescent="0.3">
      <c r="A77">
        <v>76</v>
      </c>
      <c r="B77">
        <v>5.5400555305931704E+22</v>
      </c>
      <c r="C77">
        <v>233154549204</v>
      </c>
      <c r="D77">
        <v>237613014608</v>
      </c>
      <c r="E77">
        <v>10.042805433273315</v>
      </c>
    </row>
    <row r="78" spans="1:5" x14ac:dyDescent="0.3">
      <c r="A78">
        <v>76</v>
      </c>
      <c r="B78">
        <v>2.709339521372667E+22</v>
      </c>
      <c r="C78">
        <v>162368782841</v>
      </c>
      <c r="D78">
        <v>166863326433</v>
      </c>
      <c r="E78">
        <v>15.908953666687012</v>
      </c>
    </row>
    <row r="79" spans="1:5" x14ac:dyDescent="0.3">
      <c r="A79">
        <v>76</v>
      </c>
      <c r="B79">
        <v>6.2302344658257241E+22</v>
      </c>
      <c r="C79">
        <v>246873112607</v>
      </c>
      <c r="D79">
        <v>252365857101</v>
      </c>
      <c r="E79">
        <v>12.869004964828491</v>
      </c>
    </row>
    <row r="80" spans="1:5" x14ac:dyDescent="0.3">
      <c r="A80">
        <v>76</v>
      </c>
      <c r="B80">
        <v>4.8157680066590262E+22</v>
      </c>
      <c r="C80">
        <v>217639073978</v>
      </c>
      <c r="D80">
        <v>221273134398</v>
      </c>
      <c r="E80">
        <v>6.4009945392608643</v>
      </c>
    </row>
    <row r="81" spans="1:5" x14ac:dyDescent="0.3">
      <c r="A81">
        <v>76</v>
      </c>
      <c r="B81">
        <v>4.6890749774266007E+22</v>
      </c>
      <c r="C81">
        <v>215941899903</v>
      </c>
      <c r="D81">
        <v>217145212649</v>
      </c>
      <c r="E81">
        <v>0.63300299644470215</v>
      </c>
    </row>
    <row r="82" spans="1:5" x14ac:dyDescent="0.3">
      <c r="A82">
        <v>80</v>
      </c>
      <c r="B82">
        <v>6.0520111654367898E+23</v>
      </c>
      <c r="C82">
        <v>776686574294</v>
      </c>
      <c r="D82">
        <v>779208932630</v>
      </c>
      <c r="E82">
        <v>0.7990412712097168</v>
      </c>
    </row>
    <row r="83" spans="1:5" x14ac:dyDescent="0.3">
      <c r="A83">
        <v>80</v>
      </c>
      <c r="B83">
        <v>6.1474320251299889E+23</v>
      </c>
      <c r="C83">
        <v>782407970001</v>
      </c>
      <c r="D83">
        <v>785706723453</v>
      </c>
      <c r="E83">
        <v>1.3770287036895752</v>
      </c>
    </row>
    <row r="84" spans="1:5" x14ac:dyDescent="0.3">
      <c r="A84">
        <v>80</v>
      </c>
      <c r="B84">
        <v>8.1893481019626863E+23</v>
      </c>
      <c r="C84">
        <v>902101345180</v>
      </c>
      <c r="D84">
        <v>907807991388</v>
      </c>
      <c r="E84">
        <v>3.8839313983917236</v>
      </c>
    </row>
    <row r="85" spans="1:5" x14ac:dyDescent="0.3">
      <c r="A85">
        <v>80</v>
      </c>
      <c r="B85">
        <v>9.2010260493827283E+23</v>
      </c>
      <c r="C85">
        <v>957622012370</v>
      </c>
      <c r="D85">
        <v>960820232882</v>
      </c>
      <c r="E85">
        <v>1.0710422992706299</v>
      </c>
    </row>
    <row r="86" spans="1:5" x14ac:dyDescent="0.3">
      <c r="A86">
        <v>80</v>
      </c>
      <c r="B86">
        <v>7.5478173909862815E+23</v>
      </c>
      <c r="C86">
        <v>866403957106</v>
      </c>
      <c r="D86">
        <v>871166080104</v>
      </c>
      <c r="E86">
        <v>2.8169956207275391</v>
      </c>
    </row>
    <row r="87" spans="1:5" x14ac:dyDescent="0.3">
      <c r="A87">
        <v>80</v>
      </c>
      <c r="B87">
        <v>6.7839325441522628E+23</v>
      </c>
      <c r="C87">
        <v>821774648154</v>
      </c>
      <c r="D87">
        <v>825522247418</v>
      </c>
      <c r="E87">
        <v>1.7219579219818115</v>
      </c>
    </row>
    <row r="88" spans="1:5" x14ac:dyDescent="0.3">
      <c r="A88">
        <v>80</v>
      </c>
      <c r="B88">
        <v>6.3640083474827215E+23</v>
      </c>
      <c r="C88">
        <v>796301371450</v>
      </c>
      <c r="D88">
        <v>799195954654</v>
      </c>
      <c r="E88">
        <v>1.0480422973632813</v>
      </c>
    </row>
    <row r="89" spans="1:5" x14ac:dyDescent="0.3">
      <c r="A89">
        <v>80</v>
      </c>
      <c r="B89">
        <v>8.6212927822425904E+23</v>
      </c>
      <c r="C89">
        <v>927398631250</v>
      </c>
      <c r="D89">
        <v>929621038002</v>
      </c>
      <c r="E89">
        <v>0.50500583648681641</v>
      </c>
    </row>
    <row r="90" spans="1:5" x14ac:dyDescent="0.3">
      <c r="A90">
        <v>92</v>
      </c>
      <c r="B90">
        <v>4.0484183680803173E+27</v>
      </c>
      <c r="C90">
        <v>63624021905307</v>
      </c>
      <c r="D90">
        <v>63630343490477</v>
      </c>
      <c r="E90">
        <v>6.6951751708984375E-2</v>
      </c>
    </row>
    <row r="91" spans="1:5" x14ac:dyDescent="0.3">
      <c r="A91">
        <v>92</v>
      </c>
      <c r="B91">
        <v>2.0214096025353703E+27</v>
      </c>
      <c r="C91">
        <v>44953535033526</v>
      </c>
      <c r="D91">
        <v>44966643914162</v>
      </c>
      <c r="E91">
        <v>0.41398406028747559</v>
      </c>
    </row>
    <row r="92" spans="1:5" x14ac:dyDescent="0.3">
      <c r="A92">
        <v>92</v>
      </c>
      <c r="B92">
        <v>2.7258198935947163E+27</v>
      </c>
      <c r="C92">
        <v>52193169319820</v>
      </c>
      <c r="D92">
        <v>52225605938814</v>
      </c>
      <c r="E92">
        <v>2.2420458793640137</v>
      </c>
    </row>
    <row r="93" spans="1:5" x14ac:dyDescent="0.3">
      <c r="A93">
        <v>92</v>
      </c>
      <c r="B93">
        <v>2.9961000183570099E+27</v>
      </c>
      <c r="C93">
        <v>54730517596806</v>
      </c>
      <c r="D93">
        <v>54742767836200</v>
      </c>
      <c r="E93">
        <v>0.29599857330322266</v>
      </c>
    </row>
    <row r="94" spans="1:5" x14ac:dyDescent="0.3">
      <c r="A94">
        <v>92</v>
      </c>
      <c r="B94">
        <v>2.5521411999111939E+27</v>
      </c>
      <c r="C94">
        <v>50507298578178</v>
      </c>
      <c r="D94">
        <v>50530146568042</v>
      </c>
      <c r="E94">
        <v>1.1399586200714111</v>
      </c>
    </row>
    <row r="95" spans="1:5" x14ac:dyDescent="0.3">
      <c r="A95">
        <v>92</v>
      </c>
      <c r="B95">
        <v>2.5636737634106201E+27</v>
      </c>
      <c r="C95">
        <v>50625057865166</v>
      </c>
      <c r="D95">
        <v>50640411517922</v>
      </c>
      <c r="E95">
        <v>0.51200032234191895</v>
      </c>
    </row>
    <row r="96" spans="1:5" x14ac:dyDescent="0.3">
      <c r="A96">
        <v>92</v>
      </c>
      <c r="B96">
        <v>4.2832758121956498E+27</v>
      </c>
      <c r="C96">
        <v>65431215597229</v>
      </c>
      <c r="D96">
        <v>65462268629731</v>
      </c>
      <c r="E96">
        <v>1.6170418262481689</v>
      </c>
    </row>
    <row r="97" spans="1:5" x14ac:dyDescent="0.3">
      <c r="A97">
        <v>92</v>
      </c>
      <c r="B97">
        <v>2.5229350609262294E+27</v>
      </c>
      <c r="C97">
        <v>50222849106989</v>
      </c>
      <c r="D97">
        <v>50234805587227</v>
      </c>
      <c r="E97">
        <v>0.31299734115600586</v>
      </c>
    </row>
    <row r="98" spans="1:5" x14ac:dyDescent="0.3">
      <c r="A98">
        <v>104</v>
      </c>
      <c r="B98">
        <v>1.5172606438318715E+31</v>
      </c>
      <c r="C98">
        <v>3895158930529542</v>
      </c>
      <c r="D98">
        <v>3895247076928904</v>
      </c>
      <c r="E98">
        <v>0.21996235847473145</v>
      </c>
    </row>
    <row r="99" spans="1:5" x14ac:dyDescent="0.3">
      <c r="A99">
        <v>104</v>
      </c>
      <c r="B99">
        <v>6.6599342385381501E+30</v>
      </c>
      <c r="C99">
        <v>2580638995808747</v>
      </c>
      <c r="D99">
        <v>2580730683119431</v>
      </c>
      <c r="E99">
        <v>0.35899591445922852</v>
      </c>
    </row>
    <row r="100" spans="1:5" x14ac:dyDescent="0.3">
      <c r="A100">
        <v>104</v>
      </c>
      <c r="B100">
        <v>1.0445508215688686E+31</v>
      </c>
      <c r="C100">
        <v>3231893850546551</v>
      </c>
      <c r="D100">
        <v>3232008444188917</v>
      </c>
      <c r="E100">
        <v>0.44804739952087402</v>
      </c>
    </row>
    <row r="101" spans="1:5" x14ac:dyDescent="0.3">
      <c r="A101">
        <v>104</v>
      </c>
      <c r="B101">
        <v>1.79149585257328E+31</v>
      </c>
      <c r="C101">
        <v>4232569541510075</v>
      </c>
      <c r="D101">
        <v>4232643634094005</v>
      </c>
      <c r="E101">
        <v>0.14595508575439453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5 r Q 4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O a 0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t D h W a 1 w A T B Y B A A D K A Q A A E w A c A E Z v c m 1 1 b G F z L 1 N l Y 3 R p b 2 4 x L m 0 g o h g A K K A U A A A A A A A A A A A A A A A A A A A A A A A A A A A A d Y / B S 8 M w F M b v h f 4 P I V 4 2 C I X N z Y O l p 9 b J L j p Z P S 0 e s v S 5 R Z q 8 k r w O 5 t j / b q S I o i 6 X J N 8 v + b 7 v B d B k 0 L H 1 s E / y N E m T s F c e G o Y 9 d T 2 t l F d L 2 6 E n 5 V n B W q A 0 Y X E 9 e r M D F 5 U y H L I K d W / B 0 W h h W s h K d B Q v Y c T L W / k c w A e 5 h 9 a g X B 1 1 t L Y r j 2 8 x L 8 h 6 c S / L d S U X S h N 6 8 6 5 0 7 C D / 5 m Y 6 H P h Y b K r o Y g 2 B L 3 j O B S u x 7 a 0 L x V y w O 6 e x M W 5 X T K b z q W B P P R K s 6 d h C 8 X 3 M H t D B y 1 g M / a 9 4 b T p k W t m t U Q 3 y O E m t t v F V 7 Z U L r + j t Y F 8 f O w i j Y V p x O v F B n c T 4 p a O b W f b J z 4 J 9 g W k E F C X m e r s F / 4 N c X / o y u w T m v 7 z O 4 z Q x 7 v / 6 + Q d Q S w E C L Q A U A A I A C A D m t D h W Z P w x j K U A A A D 2 A A A A E g A A A A A A A A A A A A A A A A A A A A A A Q 2 9 u Z m l n L 1 B h Y 2 t h Z 2 U u e G 1 s U E s B A i 0 A F A A C A A g A 5 r Q 4 V g / K 6 a u k A A A A 6 Q A A A B M A A A A A A A A A A A A A A A A A 8 Q A A A F t D b 2 5 0 Z W 5 0 X 1 R 5 c G V z X S 5 4 b W x Q S w E C L Q A U A A I A C A D m t D h W a 1 w A T B Y B A A D K A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g A A A A A A A K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R Q Y X J h S W 1 w b 3 J 0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Q Y X J h S W 1 w b 3 J 0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0 V D I x O j M 5 O j E z L j Y 2 M z k y N D R a I i A v P j x F b n R y e S B U e X B l P S J G a W x s Q 2 9 s d W 1 u V H l w Z X M i I F Z h b H V l P S J z Q X d V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U G F y Y U l t c G 9 y d G F y L 0 F 1 d G 9 S Z W 1 v d m V k Q 2 9 s d W 1 u c z E u e 0 N v b H V t b j E s M H 0 m c X V v d D s s J n F 1 b 3 Q 7 U 2 V j d G l v b j E v b 3 V 0 c H V 0 U G F y Y U l t c G 9 y d G F y L 0 F 1 d G 9 S Z W 1 v d m V k Q 2 9 s d W 1 u c z E u e 0 N v b H V t b j I s M X 0 m c X V v d D s s J n F 1 b 3 Q 7 U 2 V j d G l v b j E v b 3 V 0 c H V 0 U G F y Y U l t c G 9 y d G F y L 0 F 1 d G 9 S Z W 1 v d m V k Q 2 9 s d W 1 u c z E u e 0 N v b H V t b j M s M n 0 m c X V v d D s s J n F 1 b 3 Q 7 U 2 V j d G l v b j E v b 3 V 0 c H V 0 U G F y Y U l t c G 9 y d G F y L 0 F 1 d G 9 S Z W 1 v d m V k Q 2 9 s d W 1 u c z E u e 0 N v b H V t b j Q s M 3 0 m c X V v d D s s J n F 1 b 3 Q 7 U 2 V j d G l v b j E v b 3 V 0 c H V 0 U G F y Y U l t c G 9 y d G F y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V 0 c H V 0 U G F y Y U l t c G 9 y d G F y L 0 F 1 d G 9 S Z W 1 v d m V k Q 2 9 s d W 1 u c z E u e 0 N v b H V t b j E s M H 0 m c X V v d D s s J n F 1 b 3 Q 7 U 2 V j d G l v b j E v b 3 V 0 c H V 0 U G F y Y U l t c G 9 y d G F y L 0 F 1 d G 9 S Z W 1 v d m V k Q 2 9 s d W 1 u c z E u e 0 N v b H V t b j I s M X 0 m c X V v d D s s J n F 1 b 3 Q 7 U 2 V j d G l v b j E v b 3 V 0 c H V 0 U G F y Y U l t c G 9 y d G F y L 0 F 1 d G 9 S Z W 1 v d m V k Q 2 9 s d W 1 u c z E u e 0 N v b H V t b j M s M n 0 m c X V v d D s s J n F 1 b 3 Q 7 U 2 V j d G l v b j E v b 3 V 0 c H V 0 U G F y Y U l t c G 9 y d G F y L 0 F 1 d G 9 S Z W 1 v d m V k Q 2 9 s d W 1 u c z E u e 0 N v b H V t b j Q s M 3 0 m c X V v d D s s J n F 1 b 3 Q 7 U 2 V j d G l v b j E v b 3 V 0 c H V 0 U G F y Y U l t c G 9 y d G F y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B h c m F J b X B v c n R h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Q Y X J h S W 1 w b 3 J 0 Y X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x l v 1 p + H B J i S 5 A + f K F V s c A A A A A A g A A A A A A E G Y A A A A B A A A g A A A A o k B 8 w R j P e T o l x P J z x S o u r h u P 1 K 2 n h n P T J 3 o F 5 7 M t X 9 A A A A A A D o A A A A A C A A A g A A A A / L i i T U M V q 6 P i A u r o D I H a U z v M R 0 w f g x I 4 3 s B 7 0 O 6 G U i d Q A A A A N j r o w N + b h h b A w x M y a X R G b w Z F M N f d 6 x J Z T o V I L h 8 r S r D 4 b M y W j G t 9 G / 2 u 9 d 4 J f Y g g 3 l m / 3 5 Y X b H V K j i y Z M J U t k S C i E e q D 4 h B M d 8 l N f 0 G G M j N A A A A A e 7 r 8 2 Y 7 O b r r a L M W f A 0 a k 8 9 / I M g A 8 i 1 D 3 R m / l Y 0 p g N f 7 Y g 1 M a 3 o R T t i C + o m 0 6 q k X H A + r d u n I x t c K v e D 8 G s 1 c B P g = = < / D a t a M a s h u p > 
</file>

<file path=customXml/itemProps1.xml><?xml version="1.0" encoding="utf-8"?>
<ds:datastoreItem xmlns:ds="http://schemas.openxmlformats.org/officeDocument/2006/customXml" ds:itemID="{9D71229A-3266-4941-84BE-7EECF3117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outputParaImportar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Meana</dc:creator>
  <cp:lastModifiedBy>helio</cp:lastModifiedBy>
  <dcterms:created xsi:type="dcterms:W3CDTF">2015-06-05T18:19:34Z</dcterms:created>
  <dcterms:modified xsi:type="dcterms:W3CDTF">2023-01-31T23:35:39Z</dcterms:modified>
</cp:coreProperties>
</file>