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emporal\sew\entrega\usabilidad\"/>
    </mc:Choice>
  </mc:AlternateContent>
  <xr:revisionPtr revIDLastSave="0" documentId="13_ncr:1_{5825B256-FB81-40FF-926F-150252516BB4}" xr6:coauthVersionLast="47" xr6:coauthVersionMax="47" xr10:uidLastSave="{00000000-0000-0000-0000-000000000000}"/>
  <bookViews>
    <workbookView xWindow="-11115" yWindow="501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" i="1" l="1"/>
  <c r="S38" i="1"/>
  <c r="R38" i="1"/>
  <c r="O38" i="1"/>
  <c r="N38" i="1"/>
  <c r="M38" i="1"/>
  <c r="K38" i="1"/>
  <c r="J38" i="1"/>
  <c r="I38" i="1"/>
  <c r="H38" i="1"/>
  <c r="W28" i="1"/>
  <c r="U28" i="1"/>
  <c r="T28" i="1"/>
  <c r="S28" i="1"/>
  <c r="R28" i="1"/>
  <c r="P28" i="1"/>
  <c r="O28" i="1"/>
  <c r="N28" i="1"/>
  <c r="M28" i="1"/>
  <c r="K28" i="1"/>
  <c r="J28" i="1"/>
  <c r="I28" i="1"/>
  <c r="H28" i="1"/>
  <c r="I18" i="1"/>
  <c r="J18" i="1"/>
  <c r="K18" i="1"/>
  <c r="M18" i="1"/>
  <c r="N18" i="1"/>
  <c r="O18" i="1"/>
  <c r="P18" i="1"/>
  <c r="R18" i="1"/>
  <c r="S18" i="1"/>
  <c r="T18" i="1"/>
  <c r="U18" i="1"/>
  <c r="W18" i="1"/>
  <c r="H18" i="1"/>
  <c r="U37" i="1"/>
  <c r="P37" i="1"/>
  <c r="K37" i="1"/>
  <c r="U36" i="1"/>
  <c r="P36" i="1"/>
  <c r="P38" i="1" s="1"/>
  <c r="K36" i="1"/>
  <c r="U35" i="1"/>
  <c r="P35" i="1"/>
  <c r="K35" i="1"/>
  <c r="U34" i="1"/>
  <c r="P34" i="1"/>
  <c r="K34" i="1"/>
  <c r="U27" i="1"/>
  <c r="P27" i="1"/>
  <c r="K27" i="1"/>
  <c r="U26" i="1"/>
  <c r="P26" i="1"/>
  <c r="K26" i="1"/>
  <c r="U25" i="1"/>
  <c r="P25" i="1"/>
  <c r="K25" i="1"/>
  <c r="U24" i="1"/>
  <c r="P24" i="1"/>
  <c r="K24" i="1"/>
  <c r="U17" i="1"/>
  <c r="P17" i="1"/>
  <c r="K17" i="1"/>
  <c r="U15" i="1"/>
  <c r="U16" i="1"/>
  <c r="P15" i="1"/>
  <c r="P16" i="1"/>
  <c r="U14" i="1"/>
  <c r="P14" i="1"/>
  <c r="K15" i="1"/>
  <c r="K16" i="1"/>
  <c r="K14" i="1"/>
  <c r="U38" i="1" l="1"/>
  <c r="W36" i="1"/>
  <c r="W26" i="1"/>
  <c r="W35" i="1"/>
  <c r="W34" i="1"/>
  <c r="W37" i="1"/>
  <c r="W38" i="1" s="1"/>
  <c r="W25" i="1"/>
  <c r="W24" i="1"/>
  <c r="W27" i="1"/>
  <c r="W17" i="1"/>
  <c r="W16" i="1"/>
  <c r="W15" i="1"/>
  <c r="W14" i="1"/>
</calcChain>
</file>

<file path=xl/sharedStrings.xml><?xml version="1.0" encoding="utf-8"?>
<sst xmlns="http://schemas.openxmlformats.org/spreadsheetml/2006/main" count="123" uniqueCount="30">
  <si>
    <t>Primera tanda</t>
  </si>
  <si>
    <t>Usuario 1</t>
  </si>
  <si>
    <t>Usuario 2</t>
  </si>
  <si>
    <t>Usuario 3</t>
  </si>
  <si>
    <t>Usuario 4</t>
  </si>
  <si>
    <t>Edad</t>
  </si>
  <si>
    <t>Género</t>
  </si>
  <si>
    <t>Destreza</t>
  </si>
  <si>
    <t>Tarea 1</t>
  </si>
  <si>
    <t>Tarea 2</t>
  </si>
  <si>
    <t>Tarea 3</t>
  </si>
  <si>
    <t>Total</t>
  </si>
  <si>
    <t>Media totales</t>
  </si>
  <si>
    <t>Ordenador</t>
  </si>
  <si>
    <t>Tablet</t>
  </si>
  <si>
    <t>Móvil</t>
  </si>
  <si>
    <t>Masculino</t>
  </si>
  <si>
    <t>Femenino</t>
  </si>
  <si>
    <t>-</t>
  </si>
  <si>
    <t>Segunda tanda</t>
  </si>
  <si>
    <t>Tercera tanda</t>
  </si>
  <si>
    <t>Usuario 5</t>
  </si>
  <si>
    <t>Usuario 6</t>
  </si>
  <si>
    <t>Usuario 7</t>
  </si>
  <si>
    <t>Usuario 8</t>
  </si>
  <si>
    <t>Usuario 9</t>
  </si>
  <si>
    <t>Usuario 10</t>
  </si>
  <si>
    <t>Usuario 11</t>
  </si>
  <si>
    <t>Usuario 12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</si>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</sst>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rgb="FFFF8001"/>
      </left>
      <right style="thick">
        <color rgb="FFFF8001"/>
      </right>
      <top style="thick">
        <color rgb="FFFF8001"/>
      </top>
      <bottom style="double">
        <color rgb="FFFF8001"/>
      </bottom>
      <diagonal/>
    </border>
    <border>
      <left style="thick">
        <color rgb="FFFF8001"/>
      </left>
      <right style="thick">
        <color rgb="FFFF8001"/>
      </right>
      <top/>
      <bottom style="thick">
        <color rgb="FFFF8001"/>
      </bottom>
      <diagonal/>
    </border>
    <border>
      <left style="medium">
        <color auto="1"/>
      </left>
      <right/>
      <top style="medium">
        <color auto="1"/>
      </top>
      <bottom style="mediumDashed">
        <color auto="1"/>
      </bottom>
      <diagonal/>
    </border>
    <border>
      <left/>
      <right/>
      <top style="medium">
        <color auto="1"/>
      </top>
      <bottom style="mediumDashed">
        <color auto="1"/>
      </bottom>
      <diagonal/>
    </border>
    <border>
      <left/>
      <right style="dotted">
        <color auto="1"/>
      </right>
      <top style="medium">
        <color auto="1"/>
      </top>
      <bottom style="mediumDashed">
        <color auto="1"/>
      </bottom>
      <diagonal/>
    </border>
    <border>
      <left style="dotted">
        <color auto="1"/>
      </left>
      <right/>
      <top style="medium">
        <color auto="1"/>
      </top>
      <bottom style="mediumDashed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1" fillId="2" borderId="0" xfId="1"/>
    <xf numFmtId="0" fontId="2" fillId="3" borderId="1" xfId="2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2" fillId="3" borderId="11" xfId="2" applyBorder="1"/>
    <xf numFmtId="0" fontId="2" fillId="3" borderId="12" xfId="2" applyBorder="1"/>
    <xf numFmtId="0" fontId="5" fillId="2" borderId="13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1" fontId="0" fillId="0" borderId="7" xfId="0" applyNumberFormat="1" applyBorder="1" applyAlignment="1">
      <alignment horizontal="right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0" xfId="0" applyNumberFormat="1" applyBorder="1" applyAlignment="1">
      <alignment horizontal="left"/>
    </xf>
  </cellXfs>
  <cellStyles count="3">
    <cellStyle name="Entrada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Relación</a:t>
            </a:r>
            <a:r>
              <a:rPr lang="es-ES" baseline="0"/>
              <a:t> destreza-tiempo general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(Hoja1!$E$14:$E$17,Hoja1!$E$24:$E$27,Hoja1!$E$34:$E$37)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(Hoja1!$K$14:$K$17,Hoja1!$K$24:$K$27,Hoja1!$K$34:$K$37)</c:f>
              <c:numCache>
                <c:formatCode>General</c:formatCode>
                <c:ptCount val="12"/>
                <c:pt idx="0">
                  <c:v>394</c:v>
                </c:pt>
                <c:pt idx="1">
                  <c:v>959</c:v>
                </c:pt>
                <c:pt idx="2">
                  <c:v>379</c:v>
                </c:pt>
                <c:pt idx="3">
                  <c:v>1139</c:v>
                </c:pt>
                <c:pt idx="4">
                  <c:v>378</c:v>
                </c:pt>
                <c:pt idx="5">
                  <c:v>349</c:v>
                </c:pt>
                <c:pt idx="6">
                  <c:v>1209</c:v>
                </c:pt>
                <c:pt idx="7">
                  <c:v>235</c:v>
                </c:pt>
                <c:pt idx="8">
                  <c:v>843</c:v>
                </c:pt>
                <c:pt idx="9">
                  <c:v>1134</c:v>
                </c:pt>
                <c:pt idx="10">
                  <c:v>543</c:v>
                </c:pt>
                <c:pt idx="1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1-4FFE-A98B-9E5EDE25325E}"/>
            </c:ext>
          </c:extLst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(Hoja1!$E$14:$E$17,Hoja1!$E$24:$E$27,Hoja1!$E$34:$E$37)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(Hoja1!$P$14:$P$17,Hoja1!$P$24:$P$27,Hoja1!$P$34:$P$37)</c:f>
              <c:numCache>
                <c:formatCode>General</c:formatCode>
                <c:ptCount val="12"/>
                <c:pt idx="0">
                  <c:v>322</c:v>
                </c:pt>
                <c:pt idx="1">
                  <c:v>287</c:v>
                </c:pt>
                <c:pt idx="2">
                  <c:v>319</c:v>
                </c:pt>
                <c:pt idx="3">
                  <c:v>797</c:v>
                </c:pt>
                <c:pt idx="4">
                  <c:v>170</c:v>
                </c:pt>
                <c:pt idx="5">
                  <c:v>237</c:v>
                </c:pt>
                <c:pt idx="6">
                  <c:v>492</c:v>
                </c:pt>
                <c:pt idx="7">
                  <c:v>195</c:v>
                </c:pt>
                <c:pt idx="8">
                  <c:v>766</c:v>
                </c:pt>
                <c:pt idx="9">
                  <c:v>750</c:v>
                </c:pt>
                <c:pt idx="10">
                  <c:v>268</c:v>
                </c:pt>
                <c:pt idx="1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1-4FFE-A98B-9E5EDE25325E}"/>
            </c:ext>
          </c:extLst>
        </c:ser>
        <c:ser>
          <c:idx val="2"/>
          <c:order val="2"/>
          <c:tx>
            <c:strRef>
              <c:f>Hoja1!$R$12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(Hoja1!$E$14:$E$17,Hoja1!$E$24:$E$27,Hoja1!$E$34:$E$37)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(Hoja1!$U$14:$U$17,Hoja1!$U$24:$U$27,Hoja1!$U$34:$U$37)</c:f>
              <c:numCache>
                <c:formatCode>General</c:formatCode>
                <c:ptCount val="12"/>
                <c:pt idx="0">
                  <c:v>369</c:v>
                </c:pt>
                <c:pt idx="1">
                  <c:v>250</c:v>
                </c:pt>
                <c:pt idx="2">
                  <c:v>268</c:v>
                </c:pt>
                <c:pt idx="3">
                  <c:v>910</c:v>
                </c:pt>
                <c:pt idx="4">
                  <c:v>253</c:v>
                </c:pt>
                <c:pt idx="5">
                  <c:v>239</c:v>
                </c:pt>
                <c:pt idx="6">
                  <c:v>499</c:v>
                </c:pt>
                <c:pt idx="7">
                  <c:v>236</c:v>
                </c:pt>
                <c:pt idx="8">
                  <c:v>652</c:v>
                </c:pt>
                <c:pt idx="9">
                  <c:v>839</c:v>
                </c:pt>
                <c:pt idx="10">
                  <c:v>191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1-4FFE-A98B-9E5EDE25325E}"/>
            </c:ext>
          </c:extLst>
        </c:ser>
        <c:ser>
          <c:idx val="3"/>
          <c:order val="3"/>
          <c:tx>
            <c:strRef>
              <c:f>Hoja1!$W$12</c:f>
              <c:strCache>
                <c:ptCount val="1"/>
                <c:pt idx="0">
                  <c:v>Media totales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(Hoja1!$E$14:$E$17,Hoja1!$E$24:$E$27,Hoja1!$E$34:$E$37)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</c:numCache>
            </c:numRef>
          </c:cat>
          <c:val>
            <c:numRef>
              <c:f>(Hoja1!$W$14:$W$17,Hoja1!$W$24:$W$27,Hoja1!$W$34:$W$37)</c:f>
              <c:numCache>
                <c:formatCode>0</c:formatCode>
                <c:ptCount val="12"/>
                <c:pt idx="0">
                  <c:v>361.66666666666669</c:v>
                </c:pt>
                <c:pt idx="1">
                  <c:v>498.66666666666669</c:v>
                </c:pt>
                <c:pt idx="2">
                  <c:v>322</c:v>
                </c:pt>
                <c:pt idx="3">
                  <c:v>948.66666666666663</c:v>
                </c:pt>
                <c:pt idx="4">
                  <c:v>267</c:v>
                </c:pt>
                <c:pt idx="5">
                  <c:v>275</c:v>
                </c:pt>
                <c:pt idx="6">
                  <c:v>733.33333333333337</c:v>
                </c:pt>
                <c:pt idx="7">
                  <c:v>222</c:v>
                </c:pt>
                <c:pt idx="8">
                  <c:v>753.66666666666663</c:v>
                </c:pt>
                <c:pt idx="9">
                  <c:v>907.66666666666663</c:v>
                </c:pt>
                <c:pt idx="10">
                  <c:v>334</c:v>
                </c:pt>
                <c:pt idx="11">
                  <c:v>341.33333333333331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1-4FFE-A98B-9E5EDE25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838176"/>
        <c:axId val="1711836096"/>
      </c:barChart>
      <c:catAx>
        <c:axId val="17118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Destreza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836096"/>
        <c:crosses val="autoZero"/>
        <c:auto val="1"/>
        <c:lblAlgn val="ctr"/>
        <c:lblOffset val="100"/>
        <c:noMultiLvlLbl val="0"/>
      </c:catAx>
      <c:valAx>
        <c:axId val="1711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1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 tiempo de cada tarea en ordenador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Hoja1!$H$13</c:f>
              <c:strCache>
                <c:ptCount val="1"/>
                <c:pt idx="0">
                  <c:v>Tarea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(Hoja1!$B$12,Hoja1!$B$22,Hoja1!$B$32)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(Hoja1!$H$18,Hoja1!$H$28,Hoja1!$H$38)</c:f>
              <c:numCache>
                <c:formatCode>General</c:formatCode>
                <c:ptCount val="3"/>
                <c:pt idx="0">
                  <c:v>1112</c:v>
                </c:pt>
                <c:pt idx="1">
                  <c:v>922</c:v>
                </c:pt>
                <c:pt idx="2">
                  <c:v>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9-4F07-9B0B-03D24AE58C8A}"/>
            </c:ext>
          </c:extLst>
        </c:ser>
        <c:ser>
          <c:idx val="1"/>
          <c:order val="1"/>
          <c:tx>
            <c:strRef>
              <c:f>Hoja1!$I$13</c:f>
              <c:strCache>
                <c:ptCount val="1"/>
                <c:pt idx="0">
                  <c:v>Tarea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(Hoja1!$I$18,Hoja1!$I$28,Hoja1!$I$38)</c:f>
              <c:numCache>
                <c:formatCode>General</c:formatCode>
                <c:ptCount val="3"/>
                <c:pt idx="0">
                  <c:v>125</c:v>
                </c:pt>
                <c:pt idx="1">
                  <c:v>162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9-4F07-9B0B-03D24AE58C8A}"/>
            </c:ext>
          </c:extLst>
        </c:ser>
        <c:ser>
          <c:idx val="2"/>
          <c:order val="2"/>
          <c:tx>
            <c:strRef>
              <c:f>Hoja1!$J$13</c:f>
              <c:strCache>
                <c:ptCount val="1"/>
                <c:pt idx="0">
                  <c:v>Tarea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(Hoja1!$J$18,Hoja1!$J$28,Hoja1!$J$38)</c:f>
              <c:numCache>
                <c:formatCode>General</c:formatCode>
                <c:ptCount val="3"/>
                <c:pt idx="0">
                  <c:v>1634</c:v>
                </c:pt>
                <c:pt idx="1">
                  <c:v>1087</c:v>
                </c:pt>
                <c:pt idx="2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9-4F07-9B0B-03D24AE58C8A}"/>
            </c:ext>
          </c:extLst>
        </c:ser>
        <c:ser>
          <c:idx val="3"/>
          <c:order val="3"/>
          <c:tx>
            <c:strRef>
              <c:f>Hoja1!$K$13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(Hoja1!$K$18,Hoja1!$K$28,Hoja1!$K$38)</c:f>
              <c:numCache>
                <c:formatCode>General</c:formatCode>
                <c:ptCount val="3"/>
                <c:pt idx="0">
                  <c:v>2871</c:v>
                </c:pt>
                <c:pt idx="1">
                  <c:v>2171</c:v>
                </c:pt>
                <c:pt idx="2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D9-4F07-9B0B-03D24AE5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412042512"/>
        <c:axId val="1412045840"/>
      </c:lineChart>
      <c:catAx>
        <c:axId val="14120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045840"/>
        <c:crosses val="autoZero"/>
        <c:auto val="1"/>
        <c:lblAlgn val="ctr"/>
        <c:lblOffset val="100"/>
        <c:noMultiLvlLbl val="0"/>
      </c:catAx>
      <c:valAx>
        <c:axId val="14120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20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primera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Hoja1!$B$14:$B$17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Hoja1!$K$14:$K$17</c:f>
              <c:numCache>
                <c:formatCode>General</c:formatCode>
                <c:ptCount val="4"/>
                <c:pt idx="0">
                  <c:v>394</c:v>
                </c:pt>
                <c:pt idx="1">
                  <c:v>959</c:v>
                </c:pt>
                <c:pt idx="2">
                  <c:v>379</c:v>
                </c:pt>
                <c:pt idx="3">
                  <c:v>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D-49FD-AE19-C4A35121E7AE}"/>
            </c:ext>
          </c:extLst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Hoja1!$B$14:$B$17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Hoja1!$P$14:$P$17</c:f>
              <c:numCache>
                <c:formatCode>General</c:formatCode>
                <c:ptCount val="4"/>
                <c:pt idx="0">
                  <c:v>322</c:v>
                </c:pt>
                <c:pt idx="1">
                  <c:v>287</c:v>
                </c:pt>
                <c:pt idx="2">
                  <c:v>319</c:v>
                </c:pt>
                <c:pt idx="3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D-49FD-AE19-C4A35121E7AE}"/>
            </c:ext>
          </c:extLst>
        </c:ser>
        <c:ser>
          <c:idx val="2"/>
          <c:order val="2"/>
          <c:tx>
            <c:strRef>
              <c:f>Hoja1!$R$12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Hoja1!$B$14:$B$17</c:f>
              <c:strCache>
                <c:ptCount val="4"/>
                <c:pt idx="0">
                  <c:v>Usuario 1</c:v>
                </c:pt>
                <c:pt idx="1">
                  <c:v>Usuario 2</c:v>
                </c:pt>
                <c:pt idx="2">
                  <c:v>Usuario 3</c:v>
                </c:pt>
                <c:pt idx="3">
                  <c:v>Usuario 4</c:v>
                </c:pt>
              </c:strCache>
            </c:strRef>
          </c:cat>
          <c:val>
            <c:numRef>
              <c:f>Hoja1!$U$14:$U$17</c:f>
              <c:numCache>
                <c:formatCode>General</c:formatCode>
                <c:ptCount val="4"/>
                <c:pt idx="0">
                  <c:v>369</c:v>
                </c:pt>
                <c:pt idx="1">
                  <c:v>250</c:v>
                </c:pt>
                <c:pt idx="2">
                  <c:v>268</c:v>
                </c:pt>
                <c:pt idx="3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D-49FD-AE19-C4A35121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segunda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Hoja1!$B$24:$B$27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Hoja1!$K$24:$K$27</c:f>
              <c:numCache>
                <c:formatCode>General</c:formatCode>
                <c:ptCount val="4"/>
                <c:pt idx="0">
                  <c:v>378</c:v>
                </c:pt>
                <c:pt idx="1">
                  <c:v>349</c:v>
                </c:pt>
                <c:pt idx="2">
                  <c:v>1209</c:v>
                </c:pt>
                <c:pt idx="3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524-BB76-EEBD387EA68E}"/>
            </c:ext>
          </c:extLst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Hoja1!$B$24:$B$27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Hoja1!$P$24:$P$27</c:f>
              <c:numCache>
                <c:formatCode>General</c:formatCode>
                <c:ptCount val="4"/>
                <c:pt idx="0">
                  <c:v>170</c:v>
                </c:pt>
                <c:pt idx="1">
                  <c:v>237</c:v>
                </c:pt>
                <c:pt idx="2">
                  <c:v>492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0-4524-BB76-EEBD387EA68E}"/>
            </c:ext>
          </c:extLst>
        </c:ser>
        <c:ser>
          <c:idx val="2"/>
          <c:order val="2"/>
          <c:tx>
            <c:strRef>
              <c:f>Hoja1!$R$22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Hoja1!$B$24:$B$27</c:f>
              <c:strCache>
                <c:ptCount val="4"/>
                <c:pt idx="0">
                  <c:v>Usuario 5</c:v>
                </c:pt>
                <c:pt idx="1">
                  <c:v>Usuario 6</c:v>
                </c:pt>
                <c:pt idx="2">
                  <c:v>Usuario 7</c:v>
                </c:pt>
                <c:pt idx="3">
                  <c:v>Usuario 8</c:v>
                </c:pt>
              </c:strCache>
            </c:strRef>
          </c:cat>
          <c:val>
            <c:numRef>
              <c:f>Hoja1!$U$24:$U$27</c:f>
              <c:numCache>
                <c:formatCode>General</c:formatCode>
                <c:ptCount val="4"/>
                <c:pt idx="0">
                  <c:v>253</c:v>
                </c:pt>
                <c:pt idx="1">
                  <c:v>239</c:v>
                </c:pt>
                <c:pt idx="2">
                  <c:v>499</c:v>
                </c:pt>
                <c:pt idx="3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0-4524-BB76-EEBD387EA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  <a:r>
              <a:rPr lang="es-ES" baseline="0"/>
              <a:t> plataformas tercera tanda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Ordenador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Hoja1!$B$34:$B$37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Hoja1!$K$34:$K$37</c:f>
              <c:numCache>
                <c:formatCode>General</c:formatCode>
                <c:ptCount val="4"/>
                <c:pt idx="0">
                  <c:v>843</c:v>
                </c:pt>
                <c:pt idx="1">
                  <c:v>1134</c:v>
                </c:pt>
                <c:pt idx="2">
                  <c:v>543</c:v>
                </c:pt>
                <c:pt idx="3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00F-A315-B9DD43DB2544}"/>
            </c:ext>
          </c:extLst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Hoja1!$B$34:$B$37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Hoja1!$P$34:$P$37</c:f>
              <c:numCache>
                <c:formatCode>General</c:formatCode>
                <c:ptCount val="4"/>
                <c:pt idx="0">
                  <c:v>766</c:v>
                </c:pt>
                <c:pt idx="1">
                  <c:v>750</c:v>
                </c:pt>
                <c:pt idx="2">
                  <c:v>268</c:v>
                </c:pt>
                <c:pt idx="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0-400F-A315-B9DD43DB2544}"/>
            </c:ext>
          </c:extLst>
        </c:ser>
        <c:ser>
          <c:idx val="2"/>
          <c:order val="2"/>
          <c:tx>
            <c:strRef>
              <c:f>Hoja1!$R$22</c:f>
              <c:strCache>
                <c:ptCount val="1"/>
                <c:pt idx="0">
                  <c:v>Móvil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Hoja1!$B$34:$B$37</c:f>
              <c:strCache>
                <c:ptCount val="4"/>
                <c:pt idx="0">
                  <c:v>Usuario 9</c:v>
                </c:pt>
                <c:pt idx="1">
                  <c:v>Usuario 10</c:v>
                </c:pt>
                <c:pt idx="2">
                  <c:v>Usuario 11</c:v>
                </c:pt>
                <c:pt idx="3">
                  <c:v>Usuario 12</c:v>
                </c:pt>
              </c:strCache>
            </c:strRef>
          </c:cat>
          <c:val>
            <c:numRef>
              <c:f>Hoja1!$U$34:$U$37</c:f>
              <c:numCache>
                <c:formatCode>General</c:formatCode>
                <c:ptCount val="4"/>
                <c:pt idx="0">
                  <c:v>652</c:v>
                </c:pt>
                <c:pt idx="1">
                  <c:v>839</c:v>
                </c:pt>
                <c:pt idx="2">
                  <c:v>191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0-400F-A315-B9DD43DB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65869360"/>
        <c:axId val="1765863952"/>
      </c:barChart>
      <c:catAx>
        <c:axId val="17658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3952"/>
        <c:crosses val="autoZero"/>
        <c:auto val="1"/>
        <c:lblAlgn val="ctr"/>
        <c:lblOffset val="100"/>
        <c:noMultiLvlLbl val="0"/>
      </c:catAx>
      <c:valAx>
        <c:axId val="176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realizar todas las tareas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8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del tiempo total</a:t>
            </a:r>
            <a:r>
              <a:rPr lang="es-ES" baseline="0"/>
              <a:t> de todas las tareas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Ordenador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(Hoja1!$B$12,Hoja1!$B$22,Hoja1!$B$32)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(Hoja1!$K$18,Hoja1!$K$28,Hoja1!$K$38)</c:f>
              <c:numCache>
                <c:formatCode>General</c:formatCode>
                <c:ptCount val="3"/>
                <c:pt idx="0">
                  <c:v>2871</c:v>
                </c:pt>
                <c:pt idx="1">
                  <c:v>2171</c:v>
                </c:pt>
                <c:pt idx="2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3-4F10-8E6D-445931122B52}"/>
            </c:ext>
          </c:extLst>
        </c:ser>
        <c:ser>
          <c:idx val="1"/>
          <c:order val="1"/>
          <c:tx>
            <c:strRef>
              <c:f>Hoja1!$M$12</c:f>
              <c:strCache>
                <c:ptCount val="1"/>
                <c:pt idx="0">
                  <c:v>Tablet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(Hoja1!$B$12,Hoja1!$B$22,Hoja1!$B$32)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(Hoja1!$P$18,Hoja1!$P$28,Hoja1!$P$38)</c:f>
              <c:numCache>
                <c:formatCode>General</c:formatCode>
                <c:ptCount val="3"/>
                <c:pt idx="0">
                  <c:v>1725</c:v>
                </c:pt>
                <c:pt idx="1">
                  <c:v>1094</c:v>
                </c:pt>
                <c:pt idx="2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3-4F10-8E6D-445931122B52}"/>
            </c:ext>
          </c:extLst>
        </c:ser>
        <c:ser>
          <c:idx val="2"/>
          <c:order val="2"/>
          <c:tx>
            <c:strRef>
              <c:f>Hoja1!$R$12</c:f>
              <c:strCache>
                <c:ptCount val="1"/>
                <c:pt idx="0">
                  <c:v>Móvil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(Hoja1!$B$12,Hoja1!$B$22,Hoja1!$B$32)</c:f>
              <c:strCache>
                <c:ptCount val="3"/>
                <c:pt idx="0">
                  <c:v>Primera tanda</c:v>
                </c:pt>
                <c:pt idx="1">
                  <c:v>Segunda tanda</c:v>
                </c:pt>
                <c:pt idx="2">
                  <c:v>Tercera tanda</c:v>
                </c:pt>
              </c:strCache>
            </c:strRef>
          </c:cat>
          <c:val>
            <c:numRef>
              <c:f>(Hoja1!$U$18,Hoja1!$U$28,Hoja1!$U$38)</c:f>
              <c:numCache>
                <c:formatCode>General</c:formatCode>
                <c:ptCount val="3"/>
                <c:pt idx="0">
                  <c:v>1797</c:v>
                </c:pt>
                <c:pt idx="1">
                  <c:v>1227</c:v>
                </c:pt>
                <c:pt idx="2">
                  <c:v>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3-4F10-8E6D-44593112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773566256"/>
        <c:axId val="1773560432"/>
      </c:lineChart>
      <c:catAx>
        <c:axId val="177356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560432"/>
        <c:crosses val="autoZero"/>
        <c:auto val="1"/>
        <c:lblAlgn val="ctr"/>
        <c:lblOffset val="100"/>
        <c:noMultiLvlLbl val="0"/>
      </c:catAx>
      <c:valAx>
        <c:axId val="17735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total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5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605116</xdr:colOff>
      <xdr:row>8</xdr:row>
      <xdr:rowOff>33617</xdr:rowOff>
    </xdr:from>
    <xdr:to>
      <xdr:col>36</xdr:col>
      <xdr:colOff>5602</xdr:colOff>
      <xdr:row>23</xdr:row>
      <xdr:rowOff>10086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1871F3-3EDD-4F51-9339-8A7086B56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39220</xdr:colOff>
      <xdr:row>24</xdr:row>
      <xdr:rowOff>34737</xdr:rowOff>
    </xdr:from>
    <xdr:to>
      <xdr:col>35</xdr:col>
      <xdr:colOff>375396</xdr:colOff>
      <xdr:row>38</xdr:row>
      <xdr:rowOff>21289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8B89E6-281C-460B-9FA2-51235233F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585762</xdr:colOff>
      <xdr:row>7</xdr:row>
      <xdr:rowOff>23531</xdr:rowOff>
    </xdr:from>
    <xdr:to>
      <xdr:col>45</xdr:col>
      <xdr:colOff>501719</xdr:colOff>
      <xdr:row>20</xdr:row>
      <xdr:rowOff>203640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389B286-990E-4CDC-AFC0-CF7CE860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588818</xdr:colOff>
      <xdr:row>24</xdr:row>
      <xdr:rowOff>103909</xdr:rowOff>
    </xdr:from>
    <xdr:to>
      <xdr:col>45</xdr:col>
      <xdr:colOff>504775</xdr:colOff>
      <xdr:row>38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4ED78F-86ED-496E-9A62-4905D22C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51955</xdr:colOff>
      <xdr:row>39</xdr:row>
      <xdr:rowOff>86591</xdr:rowOff>
    </xdr:from>
    <xdr:to>
      <xdr:col>45</xdr:col>
      <xdr:colOff>574048</xdr:colOff>
      <xdr:row>53</xdr:row>
      <xdr:rowOff>162791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FF56A5-2304-4D9D-AD0D-C04183A4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56539</xdr:colOff>
      <xdr:row>39</xdr:row>
      <xdr:rowOff>62752</xdr:rowOff>
    </xdr:from>
    <xdr:to>
      <xdr:col>35</xdr:col>
      <xdr:colOff>385584</xdr:colOff>
      <xdr:row>53</xdr:row>
      <xdr:rowOff>138952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B6379F2-CBA3-4FEA-8F63-F1A095AA7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1:W38"/>
  <sheetViews>
    <sheetView tabSelected="1" topLeftCell="AD19" zoomScale="85" zoomScaleNormal="85" workbookViewId="0">
      <selection activeCell="AK34" sqref="AK34"/>
    </sheetView>
  </sheetViews>
  <sheetFormatPr baseColWidth="10" defaultColWidth="9.140625" defaultRowHeight="15" x14ac:dyDescent="0.25"/>
  <cols>
    <col min="2" max="2" width="18.5703125" bestFit="1" customWidth="1"/>
    <col min="3" max="3" width="5.28515625" bestFit="1" customWidth="1"/>
    <col min="4" max="4" width="10" bestFit="1" customWidth="1"/>
    <col min="5" max="5" width="8.7109375" bestFit="1" customWidth="1"/>
    <col min="7" max="7" width="6.7109375" bestFit="1" customWidth="1"/>
    <col min="11" max="11" width="5.42578125" bestFit="1" customWidth="1"/>
    <col min="12" max="12" width="1.85546875" bestFit="1" customWidth="1"/>
    <col min="16" max="16" width="5.42578125" bestFit="1" customWidth="1"/>
    <col min="17" max="17" width="1.85546875" bestFit="1" customWidth="1"/>
    <col min="21" max="21" width="5.42578125" bestFit="1" customWidth="1"/>
    <col min="22" max="22" width="1.85546875" bestFit="1" customWidth="1"/>
    <col min="23" max="23" width="13.28515625" bestFit="1" customWidth="1"/>
  </cols>
  <sheetData>
    <row r="11" spans="2:23" ht="15.75" thickBot="1" x14ac:dyDescent="0.3"/>
    <row r="12" spans="2:23" ht="16.5" thickTop="1" thickBot="1" x14ac:dyDescent="0.3">
      <c r="B12" s="21" t="s">
        <v>0</v>
      </c>
      <c r="H12" s="27" t="s">
        <v>13</v>
      </c>
      <c r="I12" s="28"/>
      <c r="J12" s="28"/>
      <c r="K12" s="29"/>
      <c r="L12" s="8"/>
      <c r="M12" s="30" t="s">
        <v>14</v>
      </c>
      <c r="N12" s="28"/>
      <c r="O12" s="28"/>
      <c r="P12" s="29"/>
      <c r="Q12" s="8"/>
      <c r="R12" s="30" t="s">
        <v>15</v>
      </c>
      <c r="S12" s="28"/>
      <c r="T12" s="28"/>
      <c r="U12" s="29"/>
      <c r="V12" s="8"/>
      <c r="W12" s="23" t="s">
        <v>12</v>
      </c>
    </row>
    <row r="13" spans="2:23" ht="16.5" thickTop="1" thickBot="1" x14ac:dyDescent="0.3">
      <c r="B13" s="22"/>
      <c r="C13" s="19" t="s">
        <v>5</v>
      </c>
      <c r="D13" s="2" t="s">
        <v>6</v>
      </c>
      <c r="E13" s="2" t="s">
        <v>7</v>
      </c>
      <c r="H13" s="3" t="s">
        <v>8</v>
      </c>
      <c r="I13" s="4" t="s">
        <v>9</v>
      </c>
      <c r="J13" s="4" t="s">
        <v>10</v>
      </c>
      <c r="K13" s="5" t="s">
        <v>11</v>
      </c>
      <c r="L13" s="9"/>
      <c r="M13" s="4" t="s">
        <v>8</v>
      </c>
      <c r="N13" s="4" t="s">
        <v>9</v>
      </c>
      <c r="O13" s="4" t="s">
        <v>10</v>
      </c>
      <c r="P13" s="5" t="s">
        <v>11</v>
      </c>
      <c r="Q13" s="9"/>
      <c r="R13" s="4" t="s">
        <v>8</v>
      </c>
      <c r="S13" s="4" t="s">
        <v>9</v>
      </c>
      <c r="T13" s="4" t="s">
        <v>10</v>
      </c>
      <c r="U13" s="5" t="s">
        <v>11</v>
      </c>
      <c r="V13" s="9"/>
      <c r="W13" s="24"/>
    </row>
    <row r="14" spans="2:23" ht="15.75" thickTop="1" x14ac:dyDescent="0.25">
      <c r="B14" s="20" t="s">
        <v>1</v>
      </c>
      <c r="C14" s="10">
        <v>23</v>
      </c>
      <c r="D14" s="1" t="s">
        <v>16</v>
      </c>
      <c r="E14" s="10">
        <v>8</v>
      </c>
      <c r="H14" s="11">
        <v>53</v>
      </c>
      <c r="I14" s="12">
        <v>17</v>
      </c>
      <c r="J14" s="12">
        <v>324</v>
      </c>
      <c r="K14" s="13">
        <f>SUM(H14:J14)</f>
        <v>394</v>
      </c>
      <c r="L14" s="14" t="s">
        <v>18</v>
      </c>
      <c r="M14" s="12">
        <v>32</v>
      </c>
      <c r="N14" s="12">
        <v>15</v>
      </c>
      <c r="O14" s="12">
        <v>275</v>
      </c>
      <c r="P14" s="13">
        <f>SUM(M14:O14)</f>
        <v>322</v>
      </c>
      <c r="Q14" s="14" t="s">
        <v>18</v>
      </c>
      <c r="R14" s="12">
        <v>63</v>
      </c>
      <c r="S14" s="12">
        <v>22</v>
      </c>
      <c r="T14" s="12">
        <v>284</v>
      </c>
      <c r="U14" s="13">
        <f>SUM(R14:T14)</f>
        <v>369</v>
      </c>
      <c r="V14" s="6" t="s">
        <v>18</v>
      </c>
      <c r="W14" s="25">
        <f>SUM(P14,K14,U14)/3</f>
        <v>361.66666666666669</v>
      </c>
    </row>
    <row r="15" spans="2:23" x14ac:dyDescent="0.25">
      <c r="B15" s="2" t="s">
        <v>2</v>
      </c>
      <c r="C15" s="10">
        <v>16</v>
      </c>
      <c r="D15" s="1" t="s">
        <v>17</v>
      </c>
      <c r="E15" s="10">
        <v>6</v>
      </c>
      <c r="H15" s="11">
        <v>723</v>
      </c>
      <c r="I15" s="12">
        <v>12</v>
      </c>
      <c r="J15" s="12">
        <v>224</v>
      </c>
      <c r="K15" s="13">
        <f t="shared" ref="K15:K17" si="0">SUM(H15:J15)</f>
        <v>959</v>
      </c>
      <c r="L15" s="14" t="s">
        <v>18</v>
      </c>
      <c r="M15" s="12">
        <v>29</v>
      </c>
      <c r="N15" s="12">
        <v>23</v>
      </c>
      <c r="O15" s="12">
        <v>235</v>
      </c>
      <c r="P15" s="13">
        <f t="shared" ref="P15:P17" si="1">SUM(M15:O15)</f>
        <v>287</v>
      </c>
      <c r="Q15" s="14" t="s">
        <v>18</v>
      </c>
      <c r="R15" s="12">
        <v>32</v>
      </c>
      <c r="S15" s="12">
        <v>16</v>
      </c>
      <c r="T15" s="12">
        <v>202</v>
      </c>
      <c r="U15" s="13">
        <f t="shared" ref="U15:U17" si="2">SUM(R15:T15)</f>
        <v>250</v>
      </c>
      <c r="V15" s="6" t="s">
        <v>18</v>
      </c>
      <c r="W15" s="25">
        <f t="shared" ref="W15:W17" si="3">SUM(P15,K15,U15)/3</f>
        <v>498.66666666666669</v>
      </c>
    </row>
    <row r="16" spans="2:23" x14ac:dyDescent="0.25">
      <c r="B16" s="2" t="s">
        <v>3</v>
      </c>
      <c r="C16" s="10">
        <v>15</v>
      </c>
      <c r="D16" s="1" t="s">
        <v>17</v>
      </c>
      <c r="E16" s="10">
        <v>4</v>
      </c>
      <c r="H16" s="11">
        <v>82</v>
      </c>
      <c r="I16" s="12">
        <v>32</v>
      </c>
      <c r="J16" s="12">
        <v>265</v>
      </c>
      <c r="K16" s="13">
        <f t="shared" si="0"/>
        <v>379</v>
      </c>
      <c r="L16" s="14" t="s">
        <v>18</v>
      </c>
      <c r="M16" s="12">
        <v>64</v>
      </c>
      <c r="N16" s="12">
        <v>25</v>
      </c>
      <c r="O16" s="12">
        <v>230</v>
      </c>
      <c r="P16" s="13">
        <f t="shared" si="1"/>
        <v>319</v>
      </c>
      <c r="Q16" s="14" t="s">
        <v>18</v>
      </c>
      <c r="R16" s="12">
        <v>51</v>
      </c>
      <c r="S16" s="12">
        <v>24</v>
      </c>
      <c r="T16" s="12">
        <v>193</v>
      </c>
      <c r="U16" s="13">
        <f t="shared" si="2"/>
        <v>268</v>
      </c>
      <c r="V16" s="6" t="s">
        <v>18</v>
      </c>
      <c r="W16" s="25">
        <f t="shared" si="3"/>
        <v>322</v>
      </c>
    </row>
    <row r="17" spans="2:23" ht="15.75" thickBot="1" x14ac:dyDescent="0.3">
      <c r="B17" s="2" t="s">
        <v>4</v>
      </c>
      <c r="C17" s="10">
        <v>63</v>
      </c>
      <c r="D17" s="1" t="s">
        <v>17</v>
      </c>
      <c r="E17" s="10">
        <v>2</v>
      </c>
      <c r="H17" s="15">
        <v>254</v>
      </c>
      <c r="I17" s="16">
        <v>64</v>
      </c>
      <c r="J17" s="16">
        <v>821</v>
      </c>
      <c r="K17" s="17">
        <f t="shared" si="0"/>
        <v>1139</v>
      </c>
      <c r="L17" s="18" t="s">
        <v>18</v>
      </c>
      <c r="M17" s="16">
        <v>231</v>
      </c>
      <c r="N17" s="16">
        <v>43</v>
      </c>
      <c r="O17" s="16">
        <v>523</v>
      </c>
      <c r="P17" s="17">
        <f t="shared" si="1"/>
        <v>797</v>
      </c>
      <c r="Q17" s="18" t="s">
        <v>18</v>
      </c>
      <c r="R17" s="16">
        <v>215</v>
      </c>
      <c r="S17" s="16">
        <v>72</v>
      </c>
      <c r="T17" s="16">
        <v>623</v>
      </c>
      <c r="U17" s="17">
        <f t="shared" si="2"/>
        <v>910</v>
      </c>
      <c r="V17" s="7" t="s">
        <v>18</v>
      </c>
      <c r="W17" s="26">
        <f t="shared" si="3"/>
        <v>948.66666666666663</v>
      </c>
    </row>
    <row r="18" spans="2:23" x14ac:dyDescent="0.25">
      <c r="G18" t="s">
        <v>29</v>
      </c>
      <c r="H18" s="12">
        <f>SUM(H14:H17)</f>
        <v>1112</v>
      </c>
      <c r="I18" s="12">
        <f t="shared" ref="I18:W18" si="4">SUM(I14:I17)</f>
        <v>125</v>
      </c>
      <c r="J18" s="12">
        <f t="shared" si="4"/>
        <v>1634</v>
      </c>
      <c r="K18" s="12">
        <f t="shared" si="4"/>
        <v>2871</v>
      </c>
      <c r="L18" s="12"/>
      <c r="M18" s="12">
        <f t="shared" si="4"/>
        <v>356</v>
      </c>
      <c r="N18" s="12">
        <f t="shared" si="4"/>
        <v>106</v>
      </c>
      <c r="O18" s="12">
        <f t="shared" si="4"/>
        <v>1263</v>
      </c>
      <c r="P18" s="12">
        <f t="shared" si="4"/>
        <v>1725</v>
      </c>
      <c r="Q18" s="12"/>
      <c r="R18" s="12">
        <f t="shared" si="4"/>
        <v>361</v>
      </c>
      <c r="S18" s="12">
        <f t="shared" si="4"/>
        <v>134</v>
      </c>
      <c r="T18" s="12">
        <f t="shared" si="4"/>
        <v>1302</v>
      </c>
      <c r="U18" s="12">
        <f t="shared" si="4"/>
        <v>1797</v>
      </c>
      <c r="V18" s="12"/>
      <c r="W18" s="12">
        <f t="shared" si="4"/>
        <v>2131</v>
      </c>
    </row>
    <row r="21" spans="2:23" ht="15.75" thickBot="1" x14ac:dyDescent="0.3"/>
    <row r="22" spans="2:23" ht="16.5" thickTop="1" thickBot="1" x14ac:dyDescent="0.3">
      <c r="B22" s="21" t="s">
        <v>19</v>
      </c>
      <c r="H22" s="27" t="s">
        <v>13</v>
      </c>
      <c r="I22" s="28"/>
      <c r="J22" s="28"/>
      <c r="K22" s="29"/>
      <c r="L22" s="8"/>
      <c r="M22" s="30" t="s">
        <v>14</v>
      </c>
      <c r="N22" s="28"/>
      <c r="O22" s="28"/>
      <c r="P22" s="29"/>
      <c r="Q22" s="8"/>
      <c r="R22" s="30" t="s">
        <v>15</v>
      </c>
      <c r="S22" s="28"/>
      <c r="T22" s="28"/>
      <c r="U22" s="29"/>
      <c r="V22" s="8"/>
      <c r="W22" s="23" t="s">
        <v>12</v>
      </c>
    </row>
    <row r="23" spans="2:23" ht="16.5" thickTop="1" thickBot="1" x14ac:dyDescent="0.3">
      <c r="B23" s="22"/>
      <c r="C23" s="19" t="s">
        <v>5</v>
      </c>
      <c r="D23" s="2" t="s">
        <v>6</v>
      </c>
      <c r="E23" s="2" t="s">
        <v>7</v>
      </c>
      <c r="H23" s="3" t="s">
        <v>8</v>
      </c>
      <c r="I23" s="4" t="s">
        <v>9</v>
      </c>
      <c r="J23" s="4" t="s">
        <v>10</v>
      </c>
      <c r="K23" s="5" t="s">
        <v>11</v>
      </c>
      <c r="L23" s="9"/>
      <c r="M23" s="4" t="s">
        <v>8</v>
      </c>
      <c r="N23" s="4" t="s">
        <v>9</v>
      </c>
      <c r="O23" s="4" t="s">
        <v>10</v>
      </c>
      <c r="P23" s="5" t="s">
        <v>11</v>
      </c>
      <c r="Q23" s="9"/>
      <c r="R23" s="4" t="s">
        <v>8</v>
      </c>
      <c r="S23" s="4" t="s">
        <v>9</v>
      </c>
      <c r="T23" s="4" t="s">
        <v>10</v>
      </c>
      <c r="U23" s="5" t="s">
        <v>11</v>
      </c>
      <c r="V23" s="9"/>
      <c r="W23" s="24"/>
    </row>
    <row r="24" spans="2:23" ht="15.75" thickTop="1" x14ac:dyDescent="0.25">
      <c r="B24" s="20" t="s">
        <v>21</v>
      </c>
      <c r="C24" s="10">
        <v>22</v>
      </c>
      <c r="D24" s="1" t="s">
        <v>16</v>
      </c>
      <c r="E24" s="10">
        <v>9</v>
      </c>
      <c r="H24" s="11">
        <v>231</v>
      </c>
      <c r="I24" s="12">
        <v>8</v>
      </c>
      <c r="J24" s="12">
        <v>139</v>
      </c>
      <c r="K24" s="13">
        <f>SUM(H24:J24)</f>
        <v>378</v>
      </c>
      <c r="L24" s="14" t="s">
        <v>18</v>
      </c>
      <c r="M24" s="12">
        <v>26</v>
      </c>
      <c r="N24" s="12">
        <v>9</v>
      </c>
      <c r="O24" s="12">
        <v>135</v>
      </c>
      <c r="P24" s="13">
        <f>SUM(M24:O24)</f>
        <v>170</v>
      </c>
      <c r="Q24" s="14" t="s">
        <v>18</v>
      </c>
      <c r="R24" s="12">
        <v>43</v>
      </c>
      <c r="S24" s="12">
        <v>13</v>
      </c>
      <c r="T24" s="12">
        <v>197</v>
      </c>
      <c r="U24" s="13">
        <f>SUM(R24:T24)</f>
        <v>253</v>
      </c>
      <c r="V24" s="6" t="s">
        <v>18</v>
      </c>
      <c r="W24" s="25">
        <f>SUM(P24,K24,U24)/3</f>
        <v>267</v>
      </c>
    </row>
    <row r="25" spans="2:23" x14ac:dyDescent="0.25">
      <c r="B25" s="2" t="s">
        <v>22</v>
      </c>
      <c r="C25" s="10">
        <v>24</v>
      </c>
      <c r="D25" s="1" t="s">
        <v>16</v>
      </c>
      <c r="E25" s="10">
        <v>9</v>
      </c>
      <c r="H25" s="11">
        <v>43</v>
      </c>
      <c r="I25" s="12">
        <v>28</v>
      </c>
      <c r="J25" s="12">
        <v>278</v>
      </c>
      <c r="K25" s="13">
        <f t="shared" ref="K25:K27" si="5">SUM(H25:J25)</f>
        <v>349</v>
      </c>
      <c r="L25" s="14" t="s">
        <v>18</v>
      </c>
      <c r="M25" s="12">
        <v>16</v>
      </c>
      <c r="N25" s="12">
        <v>38</v>
      </c>
      <c r="O25" s="12">
        <v>183</v>
      </c>
      <c r="P25" s="13">
        <f t="shared" ref="P25:P27" si="6">SUM(M25:O25)</f>
        <v>237</v>
      </c>
      <c r="Q25" s="14" t="s">
        <v>18</v>
      </c>
      <c r="R25" s="12">
        <v>17</v>
      </c>
      <c r="S25" s="12">
        <v>21</v>
      </c>
      <c r="T25" s="12">
        <v>201</v>
      </c>
      <c r="U25" s="13">
        <f t="shared" ref="U25:U27" si="7">SUM(R25:T25)</f>
        <v>239</v>
      </c>
      <c r="V25" s="6" t="s">
        <v>18</v>
      </c>
      <c r="W25" s="25">
        <f t="shared" ref="W25:W27" si="8">SUM(P25,K25,U25)/3</f>
        <v>275</v>
      </c>
    </row>
    <row r="26" spans="2:23" x14ac:dyDescent="0.25">
      <c r="B26" s="2" t="s">
        <v>23</v>
      </c>
      <c r="C26" s="10">
        <v>15</v>
      </c>
      <c r="D26" s="1" t="s">
        <v>16</v>
      </c>
      <c r="E26" s="10">
        <v>5</v>
      </c>
      <c r="H26" s="11">
        <v>584</v>
      </c>
      <c r="I26" s="12">
        <v>71</v>
      </c>
      <c r="J26" s="12">
        <v>554</v>
      </c>
      <c r="K26" s="13">
        <f t="shared" si="5"/>
        <v>1209</v>
      </c>
      <c r="L26" s="14" t="s">
        <v>18</v>
      </c>
      <c r="M26" s="12">
        <v>103</v>
      </c>
      <c r="N26" s="12">
        <v>37</v>
      </c>
      <c r="O26" s="12">
        <v>352</v>
      </c>
      <c r="P26" s="13">
        <f t="shared" si="6"/>
        <v>492</v>
      </c>
      <c r="Q26" s="14" t="s">
        <v>18</v>
      </c>
      <c r="R26" s="12">
        <v>80</v>
      </c>
      <c r="S26" s="12">
        <v>94</v>
      </c>
      <c r="T26" s="12">
        <v>325</v>
      </c>
      <c r="U26" s="13">
        <f t="shared" si="7"/>
        <v>499</v>
      </c>
      <c r="V26" s="6" t="s">
        <v>18</v>
      </c>
      <c r="W26" s="25">
        <f t="shared" si="8"/>
        <v>733.33333333333337</v>
      </c>
    </row>
    <row r="27" spans="2:23" ht="15.75" thickBot="1" x14ac:dyDescent="0.3">
      <c r="B27" s="2" t="s">
        <v>24</v>
      </c>
      <c r="C27" s="10">
        <v>22</v>
      </c>
      <c r="D27" s="1" t="s">
        <v>17</v>
      </c>
      <c r="E27" s="10">
        <v>8</v>
      </c>
      <c r="H27" s="15">
        <v>64</v>
      </c>
      <c r="I27" s="16">
        <v>55</v>
      </c>
      <c r="J27" s="16">
        <v>116</v>
      </c>
      <c r="K27" s="17">
        <f t="shared" si="5"/>
        <v>235</v>
      </c>
      <c r="L27" s="18" t="s">
        <v>18</v>
      </c>
      <c r="M27" s="16">
        <v>35</v>
      </c>
      <c r="N27" s="16">
        <v>50</v>
      </c>
      <c r="O27" s="16">
        <v>110</v>
      </c>
      <c r="P27" s="17">
        <f t="shared" si="6"/>
        <v>195</v>
      </c>
      <c r="Q27" s="18" t="s">
        <v>18</v>
      </c>
      <c r="R27" s="16">
        <v>42</v>
      </c>
      <c r="S27" s="16">
        <v>10</v>
      </c>
      <c r="T27" s="16">
        <v>184</v>
      </c>
      <c r="U27" s="17">
        <f t="shared" si="7"/>
        <v>236</v>
      </c>
      <c r="V27" s="7" t="s">
        <v>18</v>
      </c>
      <c r="W27" s="26">
        <f t="shared" si="8"/>
        <v>222</v>
      </c>
    </row>
    <row r="28" spans="2:23" x14ac:dyDescent="0.25">
      <c r="G28" t="s">
        <v>29</v>
      </c>
      <c r="H28" s="12">
        <f>SUM(H24:H27)</f>
        <v>922</v>
      </c>
      <c r="I28" s="12">
        <f t="shared" ref="I28" si="9">SUM(I24:I27)</f>
        <v>162</v>
      </c>
      <c r="J28" s="12">
        <f t="shared" ref="J28" si="10">SUM(J24:J27)</f>
        <v>1087</v>
      </c>
      <c r="K28" s="12">
        <f t="shared" ref="K28" si="11">SUM(K24:K27)</f>
        <v>2171</v>
      </c>
      <c r="L28" s="12"/>
      <c r="M28" s="12">
        <f t="shared" ref="M28" si="12">SUM(M24:M27)</f>
        <v>180</v>
      </c>
      <c r="N28" s="12">
        <f t="shared" ref="N28" si="13">SUM(N24:N27)</f>
        <v>134</v>
      </c>
      <c r="O28" s="12">
        <f t="shared" ref="O28" si="14">SUM(O24:O27)</f>
        <v>780</v>
      </c>
      <c r="P28" s="12">
        <f t="shared" ref="P28" si="15">SUM(P24:P27)</f>
        <v>1094</v>
      </c>
      <c r="Q28" s="12"/>
      <c r="R28" s="12">
        <f t="shared" ref="R28" si="16">SUM(R24:R27)</f>
        <v>182</v>
      </c>
      <c r="S28" s="12">
        <f t="shared" ref="S28" si="17">SUM(S24:S27)</f>
        <v>138</v>
      </c>
      <c r="T28" s="12">
        <f t="shared" ref="T28" si="18">SUM(T24:T27)</f>
        <v>907</v>
      </c>
      <c r="U28" s="12">
        <f t="shared" ref="U28" si="19">SUM(U24:U27)</f>
        <v>1227</v>
      </c>
      <c r="V28" s="12"/>
      <c r="W28" s="31">
        <f t="shared" ref="W28" si="20">SUM(W24:W27)</f>
        <v>1497.3333333333335</v>
      </c>
    </row>
    <row r="31" spans="2:23" ht="15.75" thickBot="1" x14ac:dyDescent="0.3"/>
    <row r="32" spans="2:23" ht="16.5" thickTop="1" thickBot="1" x14ac:dyDescent="0.3">
      <c r="B32" s="21" t="s">
        <v>20</v>
      </c>
      <c r="H32" s="27" t="s">
        <v>13</v>
      </c>
      <c r="I32" s="28"/>
      <c r="J32" s="28"/>
      <c r="K32" s="29"/>
      <c r="L32" s="8"/>
      <c r="M32" s="30" t="s">
        <v>14</v>
      </c>
      <c r="N32" s="28"/>
      <c r="O32" s="28"/>
      <c r="P32" s="29"/>
      <c r="Q32" s="8"/>
      <c r="R32" s="30" t="s">
        <v>15</v>
      </c>
      <c r="S32" s="28"/>
      <c r="T32" s="28"/>
      <c r="U32" s="29"/>
      <c r="V32" s="8"/>
      <c r="W32" s="23" t="s">
        <v>12</v>
      </c>
    </row>
    <row r="33" spans="2:23" ht="16.5" thickTop="1" thickBot="1" x14ac:dyDescent="0.3">
      <c r="B33" s="22"/>
      <c r="C33" s="19" t="s">
        <v>5</v>
      </c>
      <c r="D33" s="2" t="s">
        <v>6</v>
      </c>
      <c r="E33" s="2" t="s">
        <v>7</v>
      </c>
      <c r="H33" s="3" t="s">
        <v>8</v>
      </c>
      <c r="I33" s="4" t="s">
        <v>9</v>
      </c>
      <c r="J33" s="4" t="s">
        <v>10</v>
      </c>
      <c r="K33" s="5" t="s">
        <v>11</v>
      </c>
      <c r="L33" s="9"/>
      <c r="M33" s="4" t="s">
        <v>8</v>
      </c>
      <c r="N33" s="4" t="s">
        <v>9</v>
      </c>
      <c r="O33" s="4" t="s">
        <v>10</v>
      </c>
      <c r="P33" s="5" t="s">
        <v>11</v>
      </c>
      <c r="Q33" s="9"/>
      <c r="R33" s="4" t="s">
        <v>8</v>
      </c>
      <c r="S33" s="4" t="s">
        <v>9</v>
      </c>
      <c r="T33" s="4" t="s">
        <v>10</v>
      </c>
      <c r="U33" s="5" t="s">
        <v>11</v>
      </c>
      <c r="V33" s="9"/>
      <c r="W33" s="24"/>
    </row>
    <row r="34" spans="2:23" ht="15.75" thickTop="1" x14ac:dyDescent="0.25">
      <c r="B34" s="20" t="s">
        <v>25</v>
      </c>
      <c r="C34" s="10">
        <v>37</v>
      </c>
      <c r="D34" s="1" t="s">
        <v>17</v>
      </c>
      <c r="E34" s="10">
        <v>4</v>
      </c>
      <c r="H34" s="11">
        <v>132</v>
      </c>
      <c r="I34" s="12">
        <v>29</v>
      </c>
      <c r="J34" s="12">
        <v>682</v>
      </c>
      <c r="K34" s="13">
        <f>SUM(H34:J34)</f>
        <v>843</v>
      </c>
      <c r="L34" s="14" t="s">
        <v>18</v>
      </c>
      <c r="M34" s="12">
        <v>302</v>
      </c>
      <c r="N34" s="12">
        <v>27</v>
      </c>
      <c r="O34" s="12">
        <v>437</v>
      </c>
      <c r="P34" s="13">
        <f>SUM(M34:O34)</f>
        <v>766</v>
      </c>
      <c r="Q34" s="14" t="s">
        <v>18</v>
      </c>
      <c r="R34" s="12">
        <v>144</v>
      </c>
      <c r="S34" s="12">
        <v>11</v>
      </c>
      <c r="T34" s="12">
        <v>497</v>
      </c>
      <c r="U34" s="13">
        <f>SUM(R34:T34)</f>
        <v>652</v>
      </c>
      <c r="V34" s="6" t="s">
        <v>18</v>
      </c>
      <c r="W34" s="25">
        <f>SUM(P34,K34,U34)/3</f>
        <v>753.66666666666663</v>
      </c>
    </row>
    <row r="35" spans="2:23" x14ac:dyDescent="0.25">
      <c r="B35" s="2" t="s">
        <v>26</v>
      </c>
      <c r="C35" s="10">
        <v>65</v>
      </c>
      <c r="D35" s="1" t="s">
        <v>16</v>
      </c>
      <c r="E35" s="10">
        <v>1</v>
      </c>
      <c r="H35" s="11">
        <v>327</v>
      </c>
      <c r="I35" s="12">
        <v>78</v>
      </c>
      <c r="J35" s="12">
        <v>729</v>
      </c>
      <c r="K35" s="13">
        <f t="shared" ref="K35:K37" si="21">SUM(H35:J35)</f>
        <v>1134</v>
      </c>
      <c r="L35" s="14" t="s">
        <v>18</v>
      </c>
      <c r="M35" s="12">
        <v>95</v>
      </c>
      <c r="N35" s="12">
        <v>54</v>
      </c>
      <c r="O35" s="12">
        <v>601</v>
      </c>
      <c r="P35" s="13">
        <f t="shared" ref="P35:P37" si="22">SUM(M35:O35)</f>
        <v>750</v>
      </c>
      <c r="Q35" s="14" t="s">
        <v>18</v>
      </c>
      <c r="R35" s="12">
        <v>84</v>
      </c>
      <c r="S35" s="12">
        <v>30</v>
      </c>
      <c r="T35" s="12">
        <v>725</v>
      </c>
      <c r="U35" s="13">
        <f t="shared" ref="U35:U37" si="23">SUM(R35:T35)</f>
        <v>839</v>
      </c>
      <c r="V35" s="6" t="s">
        <v>18</v>
      </c>
      <c r="W35" s="25">
        <f t="shared" ref="W35:W37" si="24">SUM(P35,K35,U35)/3</f>
        <v>907.66666666666663</v>
      </c>
    </row>
    <row r="36" spans="2:23" x14ac:dyDescent="0.25">
      <c r="B36" s="2" t="s">
        <v>27</v>
      </c>
      <c r="C36" s="10">
        <v>34</v>
      </c>
      <c r="D36" s="1" t="s">
        <v>16</v>
      </c>
      <c r="E36" s="10">
        <v>10</v>
      </c>
      <c r="H36" s="11">
        <v>328</v>
      </c>
      <c r="I36" s="12">
        <v>28</v>
      </c>
      <c r="J36" s="12">
        <v>187</v>
      </c>
      <c r="K36" s="13">
        <f t="shared" si="21"/>
        <v>543</v>
      </c>
      <c r="L36" s="14" t="s">
        <v>18</v>
      </c>
      <c r="M36" s="12">
        <v>87</v>
      </c>
      <c r="N36" s="12">
        <v>29</v>
      </c>
      <c r="O36" s="12">
        <v>152</v>
      </c>
      <c r="P36" s="13">
        <f t="shared" si="22"/>
        <v>268</v>
      </c>
      <c r="Q36" s="14" t="s">
        <v>18</v>
      </c>
      <c r="R36" s="12">
        <v>47</v>
      </c>
      <c r="S36" s="12">
        <v>19</v>
      </c>
      <c r="T36" s="12">
        <v>125</v>
      </c>
      <c r="U36" s="13">
        <f t="shared" si="23"/>
        <v>191</v>
      </c>
      <c r="V36" s="6" t="s">
        <v>18</v>
      </c>
      <c r="W36" s="25">
        <f t="shared" si="24"/>
        <v>334</v>
      </c>
    </row>
    <row r="37" spans="2:23" ht="15.75" thickBot="1" x14ac:dyDescent="0.3">
      <c r="B37" s="2" t="s">
        <v>28</v>
      </c>
      <c r="C37" s="10">
        <v>26</v>
      </c>
      <c r="D37" s="1" t="s">
        <v>16</v>
      </c>
      <c r="E37" s="10">
        <v>8</v>
      </c>
      <c r="H37" s="15">
        <v>36</v>
      </c>
      <c r="I37" s="16">
        <v>28</v>
      </c>
      <c r="J37" s="16">
        <v>352</v>
      </c>
      <c r="K37" s="17">
        <f t="shared" si="21"/>
        <v>416</v>
      </c>
      <c r="L37" s="18" t="s">
        <v>18</v>
      </c>
      <c r="M37" s="16">
        <v>254</v>
      </c>
      <c r="N37" s="16">
        <v>11</v>
      </c>
      <c r="O37" s="16">
        <v>213</v>
      </c>
      <c r="P37" s="17">
        <f t="shared" si="22"/>
        <v>478</v>
      </c>
      <c r="Q37" s="18" t="s">
        <v>18</v>
      </c>
      <c r="R37" s="16">
        <v>12</v>
      </c>
      <c r="S37" s="16">
        <v>7</v>
      </c>
      <c r="T37" s="16">
        <v>111</v>
      </c>
      <c r="U37" s="17">
        <f t="shared" si="23"/>
        <v>130</v>
      </c>
      <c r="V37" s="7" t="s">
        <v>18</v>
      </c>
      <c r="W37" s="26">
        <f t="shared" si="24"/>
        <v>341.33333333333331</v>
      </c>
    </row>
    <row r="38" spans="2:23" x14ac:dyDescent="0.25">
      <c r="G38" t="s">
        <v>29</v>
      </c>
      <c r="H38" s="12">
        <f>SUM(H34:H37)</f>
        <v>823</v>
      </c>
      <c r="I38" s="12">
        <f t="shared" ref="I38" si="25">SUM(I34:I37)</f>
        <v>163</v>
      </c>
      <c r="J38" s="12">
        <f t="shared" ref="J38" si="26">SUM(J34:J37)</f>
        <v>1950</v>
      </c>
      <c r="K38" s="12">
        <f t="shared" ref="K38" si="27">SUM(K34:K37)</f>
        <v>2936</v>
      </c>
      <c r="L38" s="12"/>
      <c r="M38" s="12">
        <f t="shared" ref="M38" si="28">SUM(M34:M37)</f>
        <v>738</v>
      </c>
      <c r="N38" s="12">
        <f t="shared" ref="N38" si="29">SUM(N34:N37)</f>
        <v>121</v>
      </c>
      <c r="O38" s="12">
        <f t="shared" ref="O38" si="30">SUM(O34:O37)</f>
        <v>1403</v>
      </c>
      <c r="P38" s="12">
        <f t="shared" ref="P38" si="31">SUM(P34:P37)</f>
        <v>2262</v>
      </c>
      <c r="Q38" s="12"/>
      <c r="R38" s="12">
        <f t="shared" ref="R38" si="32">SUM(R34:R37)</f>
        <v>287</v>
      </c>
      <c r="S38" s="12">
        <f t="shared" ref="S38" si="33">SUM(S34:S37)</f>
        <v>67</v>
      </c>
      <c r="T38" s="12">
        <f t="shared" ref="T38" si="34">SUM(T34:T37)</f>
        <v>1458</v>
      </c>
      <c r="U38" s="12">
        <f t="shared" ref="U38" si="35">SUM(U34:U37)</f>
        <v>1812</v>
      </c>
      <c r="V38" s="12"/>
      <c r="W38" s="31">
        <f t="shared" ref="W38" si="36">SUM(W34:W37)</f>
        <v>2336.6666666666665</v>
      </c>
    </row>
  </sheetData>
  <mergeCells count="24">
    <mergeCell ref="V22:V23"/>
    <mergeCell ref="W22:W23"/>
    <mergeCell ref="B32:B33"/>
    <mergeCell ref="H32:K32"/>
    <mergeCell ref="L32:L33"/>
    <mergeCell ref="M32:P32"/>
    <mergeCell ref="Q32:Q33"/>
    <mergeCell ref="R32:U32"/>
    <mergeCell ref="V32:V33"/>
    <mergeCell ref="W32:W33"/>
    <mergeCell ref="B22:B23"/>
    <mergeCell ref="H22:K22"/>
    <mergeCell ref="L22:L23"/>
    <mergeCell ref="M22:P22"/>
    <mergeCell ref="Q22:Q23"/>
    <mergeCell ref="R22:U22"/>
    <mergeCell ref="H12:K12"/>
    <mergeCell ref="M12:P12"/>
    <mergeCell ref="R12:U12"/>
    <mergeCell ref="W12:W13"/>
    <mergeCell ref="B12:B13"/>
    <mergeCell ref="L12:L13"/>
    <mergeCell ref="Q12:Q13"/>
    <mergeCell ref="V12:V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Fernández Gutiérrez</dc:creator>
  <cp:lastModifiedBy>Alberto Fernández Gutiérrez</cp:lastModifiedBy>
  <dcterms:created xsi:type="dcterms:W3CDTF">2015-06-05T18:19:34Z</dcterms:created>
  <dcterms:modified xsi:type="dcterms:W3CDTF">2023-05-16T16:30:44Z</dcterms:modified>
</cp:coreProperties>
</file>