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Temporal\sew\entrega\usabilidad\"/>
    </mc:Choice>
  </mc:AlternateContent>
  <xr:revisionPtr revIDLastSave="0" documentId="13_ncr:1_{C578BE85-866F-4473-8124-49719B6C5571}" xr6:coauthVersionLast="47" xr6:coauthVersionMax="47" xr10:uidLastSave="{00000000-0000-0000-0000-000000000000}"/>
  <bookViews>
    <workbookView xWindow="17895" yWindow="4770" windowWidth="21600" windowHeight="1138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6" i="1" l="1"/>
  <c r="S36" i="1"/>
  <c r="R36" i="1"/>
  <c r="O36" i="1"/>
  <c r="N36" i="1"/>
  <c r="M36" i="1"/>
  <c r="J36" i="1"/>
  <c r="I36" i="1"/>
  <c r="H36" i="1"/>
  <c r="T26" i="1"/>
  <c r="S26" i="1"/>
  <c r="R26" i="1"/>
  <c r="O26" i="1"/>
  <c r="N26" i="1"/>
  <c r="M26" i="1"/>
  <c r="J26" i="1"/>
  <c r="I26" i="1"/>
  <c r="H26" i="1"/>
  <c r="I16" i="1"/>
  <c r="J16" i="1"/>
  <c r="M16" i="1"/>
  <c r="N16" i="1"/>
  <c r="O16" i="1"/>
  <c r="R16" i="1"/>
  <c r="S16" i="1"/>
  <c r="T16" i="1"/>
  <c r="H16" i="1"/>
  <c r="U35" i="1"/>
  <c r="P35" i="1"/>
  <c r="K35" i="1"/>
  <c r="U34" i="1"/>
  <c r="P34" i="1"/>
  <c r="K34" i="1"/>
  <c r="U33" i="1"/>
  <c r="P33" i="1"/>
  <c r="K33" i="1"/>
  <c r="U32" i="1"/>
  <c r="P32" i="1"/>
  <c r="K32" i="1"/>
  <c r="U25" i="1"/>
  <c r="P25" i="1"/>
  <c r="K25" i="1"/>
  <c r="U24" i="1"/>
  <c r="P24" i="1"/>
  <c r="K24" i="1"/>
  <c r="U23" i="1"/>
  <c r="P23" i="1"/>
  <c r="K23" i="1"/>
  <c r="U22" i="1"/>
  <c r="P22" i="1"/>
  <c r="K22" i="1"/>
  <c r="U15" i="1"/>
  <c r="P15" i="1"/>
  <c r="K15" i="1"/>
  <c r="U13" i="1"/>
  <c r="U14" i="1"/>
  <c r="P13" i="1"/>
  <c r="P14" i="1"/>
  <c r="U12" i="1"/>
  <c r="P12" i="1"/>
  <c r="P16" i="1" s="1"/>
  <c r="K13" i="1"/>
  <c r="K14" i="1"/>
  <c r="K12" i="1"/>
  <c r="K16" i="1" l="1"/>
  <c r="K26" i="1"/>
  <c r="U26" i="1"/>
  <c r="U16" i="1"/>
  <c r="P26" i="1"/>
  <c r="K36" i="1"/>
  <c r="P36" i="1"/>
  <c r="U36" i="1"/>
  <c r="W34" i="1"/>
  <c r="W24" i="1"/>
  <c r="W33" i="1"/>
  <c r="W32" i="1"/>
  <c r="W35" i="1"/>
  <c r="W23" i="1"/>
  <c r="W22" i="1"/>
  <c r="W25" i="1"/>
  <c r="W15" i="1"/>
  <c r="W14" i="1"/>
  <c r="W13" i="1"/>
  <c r="W12" i="1"/>
  <c r="W36" i="1" l="1"/>
  <c r="W16" i="1"/>
  <c r="W26" i="1"/>
</calcChain>
</file>

<file path=xl/sharedStrings.xml><?xml version="1.0" encoding="utf-8"?>
<sst xmlns="http://schemas.openxmlformats.org/spreadsheetml/2006/main" count="141" uniqueCount="45">
  <si>
    <t>Primera tanda</t>
  </si>
  <si>
    <t>Usuario 1</t>
  </si>
  <si>
    <t>Usuario 2</t>
  </si>
  <si>
    <t>Usuario 3</t>
  </si>
  <si>
    <t>Usuario 4</t>
  </si>
  <si>
    <t>Edad</t>
  </si>
  <si>
    <t>Género</t>
  </si>
  <si>
    <t>Destreza</t>
  </si>
  <si>
    <t>Tarea 1</t>
  </si>
  <si>
    <t>Tarea 2</t>
  </si>
  <si>
    <t>Tarea 3</t>
  </si>
  <si>
    <t>Total</t>
  </si>
  <si>
    <t>Media totales</t>
  </si>
  <si>
    <t>Ordenador</t>
  </si>
  <si>
    <t>Tablet</t>
  </si>
  <si>
    <t>Móvil</t>
  </si>
  <si>
    <t>Masculino</t>
  </si>
  <si>
    <t>Femenino</t>
  </si>
  <si>
    <t>-</t>
  </si>
  <si>
    <t>Segunda tanda</t>
  </si>
  <si>
    <t>Tercera tanda</t>
  </si>
  <si>
    <t>Usuario 5</t>
  </si>
  <si>
    <t>Usuario 6</t>
  </si>
  <si>
    <t>Usuario 7</t>
  </si>
  <si>
    <t>Usuario 8</t>
  </si>
  <si>
    <t>Usuario 9</t>
  </si>
  <si>
    <t>Usuario 10</t>
  </si>
  <si>
    <t>Usuario 11</t>
  </si>
  <si>
    <t>Usuario 12</t>
  </si>
  <si>
    <t>suma:</t>
  </si>
  <si>
    <t>Completada correctamente</t>
  </si>
  <si>
    <t>No completada</t>
  </si>
  <si>
    <t>Completada erroneamente</t>
  </si>
  <si>
    <t>No obtuvo la puntuación máxima</t>
  </si>
  <si>
    <t>Obtuvo puntuación máxima obtenida mediante prueba y error</t>
  </si>
  <si>
    <t>Obtuvo puntuación máxima obtenida gracias a buscar la información en el sitio web</t>
  </si>
  <si>
    <t>Encontró la información deseada</t>
  </si>
  <si>
    <t>Encontró otra información creyendo que era la deseada</t>
  </si>
  <si>
    <t>No encontró la información</t>
  </si>
  <si>
    <t>Reservó al menos tres recursos para una semana y obtuvo el presupuesto</t>
  </si>
  <si>
    <t>Reservó menos de tres recursos para una semana y obtuvo el presupuesto</t>
  </si>
  <si>
    <t>No reservó recursos para una semana o no obtuvo el presupuesto</t>
  </si>
  <si>
    <t>Jugar al juego desarrollado</t>
  </si>
  <si>
    <t>Hacer una reserva de actividades turísticas durante una semana y obtener el presupuesto</t>
  </si>
  <si>
    <t>El usuario debe encontrar la información sobre el tiempo de duración de la ruta turística de su interés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</si>
</sst>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9C57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 style="medium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ck">
        <color rgb="FFFF8001"/>
      </left>
      <right style="thick">
        <color rgb="FFFF8001"/>
      </right>
      <top style="thick">
        <color rgb="FFFF8001"/>
      </top>
      <bottom style="double">
        <color rgb="FFFF8001"/>
      </bottom>
      <diagonal/>
    </border>
    <border>
      <left style="thick">
        <color rgb="FFFF8001"/>
      </left>
      <right style="thick">
        <color rgb="FFFF8001"/>
      </right>
      <top/>
      <bottom style="thick">
        <color rgb="FFFF8001"/>
      </bottom>
      <diagonal/>
    </border>
    <border>
      <left style="medium">
        <color auto="1"/>
      </left>
      <right/>
      <top style="medium">
        <color auto="1"/>
      </top>
      <bottom style="mediumDashed">
        <color auto="1"/>
      </bottom>
      <diagonal/>
    </border>
    <border>
      <left/>
      <right/>
      <top style="medium">
        <color auto="1"/>
      </top>
      <bottom style="mediumDashed">
        <color auto="1"/>
      </bottom>
      <diagonal/>
    </border>
    <border>
      <left/>
      <right style="dotted">
        <color auto="1"/>
      </right>
      <top style="medium">
        <color auto="1"/>
      </top>
      <bottom style="mediumDashed">
        <color auto="1"/>
      </bottom>
      <diagonal/>
    </border>
    <border>
      <left style="dotted">
        <color auto="1"/>
      </left>
      <right/>
      <top style="medium">
        <color auto="1"/>
      </top>
      <bottom style="mediumDashed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1" fillId="2" borderId="0" xfId="1"/>
    <xf numFmtId="0" fontId="2" fillId="3" borderId="1" xfId="2"/>
    <xf numFmtId="0" fontId="0" fillId="0" borderId="3" xfId="0" applyBorder="1"/>
    <xf numFmtId="0" fontId="0" fillId="0" borderId="0" xfId="0" applyBorder="1"/>
    <xf numFmtId="0" fontId="3" fillId="0" borderId="0" xfId="0" applyFont="1" applyBorder="1"/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9" xfId="0" applyFont="1" applyBorder="1" applyAlignment="1">
      <alignment horizontal="left" vertical="center"/>
    </xf>
    <xf numFmtId="0" fontId="3" fillId="0" borderId="6" xfId="0" applyFont="1" applyBorder="1" applyAlignment="1">
      <alignment horizontal="left"/>
    </xf>
    <xf numFmtId="0" fontId="4" fillId="0" borderId="10" xfId="0" applyFont="1" applyBorder="1" applyAlignment="1">
      <alignment horizontal="left" vertical="center"/>
    </xf>
    <xf numFmtId="0" fontId="2" fillId="3" borderId="11" xfId="2" applyBorder="1"/>
    <xf numFmtId="0" fontId="2" fillId="3" borderId="12" xfId="2" applyBorder="1"/>
    <xf numFmtId="1" fontId="0" fillId="0" borderId="4" xfId="0" applyNumberFormat="1" applyBorder="1" applyAlignment="1">
      <alignment horizontal="right" vertical="center"/>
    </xf>
    <xf numFmtId="1" fontId="0" fillId="0" borderId="7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2" borderId="13" xfId="1" applyFont="1" applyBorder="1" applyAlignment="1">
      <alignment horizontal="center" vertical="center"/>
    </xf>
    <xf numFmtId="0" fontId="5" fillId="2" borderId="14" xfId="1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/>
    <xf numFmtId="0" fontId="0" fillId="4" borderId="5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6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0" borderId="0" xfId="0" applyAlignment="1">
      <alignment horizontal="left" vertical="top" wrapText="1"/>
    </xf>
    <xf numFmtId="0" fontId="0" fillId="6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3" fillId="0" borderId="0" xfId="0" applyFont="1" applyAlignment="1">
      <alignment horizontal="center"/>
    </xf>
    <xf numFmtId="0" fontId="6" fillId="0" borderId="0" xfId="3" applyAlignment="1">
      <alignment horizontal="left" vertical="top" wrapText="1"/>
    </xf>
  </cellXfs>
  <cellStyles count="4">
    <cellStyle name="Entrada" xfId="2" builtinId="20"/>
    <cellStyle name="Neutral" xfId="1" builtinId="28"/>
    <cellStyle name="Normal" xfId="0" builtinId="0"/>
    <cellStyle name="Texto explicativo" xfId="3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Relación</a:t>
            </a:r>
            <a:r>
              <a:rPr lang="es-ES" baseline="0"/>
              <a:t> destreza-tiempo general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Hoja1!$H$10</c:f>
              <c:strCache>
                <c:ptCount val="1"/>
                <c:pt idx="0">
                  <c:v>Ordenador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(Hoja1!$E$12:$E$15,Hoja1!$E$22:$E$25,Hoja1!$E$32:$E$35)</c:f>
              <c:numCache>
                <c:formatCode>General</c:formatCode>
                <c:ptCount val="12"/>
                <c:pt idx="0">
                  <c:v>4</c:v>
                </c:pt>
                <c:pt idx="1">
                  <c:v>1</c:v>
                </c:pt>
                <c:pt idx="2">
                  <c:v>10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</c:numCache>
            </c:numRef>
          </c:cat>
          <c:val>
            <c:numRef>
              <c:f>(Hoja1!$K$12:$K$15,Hoja1!$K$22:$K$25,Hoja1!$K$32:$K$35)</c:f>
              <c:numCache>
                <c:formatCode>General</c:formatCode>
                <c:ptCount val="12"/>
                <c:pt idx="0">
                  <c:v>843</c:v>
                </c:pt>
                <c:pt idx="1">
                  <c:v>1134</c:v>
                </c:pt>
                <c:pt idx="2">
                  <c:v>543</c:v>
                </c:pt>
                <c:pt idx="3">
                  <c:v>416</c:v>
                </c:pt>
                <c:pt idx="4">
                  <c:v>344</c:v>
                </c:pt>
                <c:pt idx="5">
                  <c:v>409</c:v>
                </c:pt>
                <c:pt idx="6">
                  <c:v>627</c:v>
                </c:pt>
                <c:pt idx="7">
                  <c:v>240</c:v>
                </c:pt>
                <c:pt idx="8">
                  <c:v>343</c:v>
                </c:pt>
                <c:pt idx="9">
                  <c:v>493</c:v>
                </c:pt>
                <c:pt idx="10">
                  <c:v>457</c:v>
                </c:pt>
                <c:pt idx="11">
                  <c:v>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1-4FFE-A98B-9E5EDE25325E}"/>
            </c:ext>
          </c:extLst>
        </c:ser>
        <c:ser>
          <c:idx val="1"/>
          <c:order val="1"/>
          <c:tx>
            <c:strRef>
              <c:f>Hoja1!$M$10</c:f>
              <c:strCache>
                <c:ptCount val="1"/>
                <c:pt idx="0">
                  <c:v>Tablet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(Hoja1!$E$12:$E$15,Hoja1!$E$22:$E$25,Hoja1!$E$32:$E$35)</c:f>
              <c:numCache>
                <c:formatCode>General</c:formatCode>
                <c:ptCount val="12"/>
                <c:pt idx="0">
                  <c:v>4</c:v>
                </c:pt>
                <c:pt idx="1">
                  <c:v>1</c:v>
                </c:pt>
                <c:pt idx="2">
                  <c:v>10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</c:numCache>
            </c:numRef>
          </c:cat>
          <c:val>
            <c:numRef>
              <c:f>(Hoja1!$P$12:$P$15,Hoja1!$P$22:$P$25,Hoja1!$P$32:$P$35)</c:f>
              <c:numCache>
                <c:formatCode>General</c:formatCode>
                <c:ptCount val="12"/>
                <c:pt idx="0">
                  <c:v>766</c:v>
                </c:pt>
                <c:pt idx="1">
                  <c:v>750</c:v>
                </c:pt>
                <c:pt idx="2">
                  <c:v>268</c:v>
                </c:pt>
                <c:pt idx="3">
                  <c:v>478</c:v>
                </c:pt>
                <c:pt idx="4">
                  <c:v>171</c:v>
                </c:pt>
                <c:pt idx="5">
                  <c:v>234</c:v>
                </c:pt>
                <c:pt idx="6">
                  <c:v>304</c:v>
                </c:pt>
                <c:pt idx="7">
                  <c:v>194</c:v>
                </c:pt>
                <c:pt idx="8">
                  <c:v>251</c:v>
                </c:pt>
                <c:pt idx="9">
                  <c:v>316</c:v>
                </c:pt>
                <c:pt idx="10">
                  <c:v>319</c:v>
                </c:pt>
                <c:pt idx="11">
                  <c:v>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1-4FFE-A98B-9E5EDE25325E}"/>
            </c:ext>
          </c:extLst>
        </c:ser>
        <c:ser>
          <c:idx val="2"/>
          <c:order val="2"/>
          <c:tx>
            <c:strRef>
              <c:f>Hoja1!$R$10</c:f>
              <c:strCache>
                <c:ptCount val="1"/>
                <c:pt idx="0">
                  <c:v>Móvil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(Hoja1!$E$12:$E$15,Hoja1!$E$22:$E$25,Hoja1!$E$32:$E$35)</c:f>
              <c:numCache>
                <c:formatCode>General</c:formatCode>
                <c:ptCount val="12"/>
                <c:pt idx="0">
                  <c:v>4</c:v>
                </c:pt>
                <c:pt idx="1">
                  <c:v>1</c:v>
                </c:pt>
                <c:pt idx="2">
                  <c:v>10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</c:numCache>
            </c:numRef>
          </c:cat>
          <c:val>
            <c:numRef>
              <c:f>(Hoja1!$U$12:$U$15,Hoja1!$U$22:$U$25,Hoja1!$U$32:$U$35)</c:f>
              <c:numCache>
                <c:formatCode>General</c:formatCode>
                <c:ptCount val="12"/>
                <c:pt idx="0">
                  <c:v>652</c:v>
                </c:pt>
                <c:pt idx="1">
                  <c:v>839</c:v>
                </c:pt>
                <c:pt idx="2">
                  <c:v>191</c:v>
                </c:pt>
                <c:pt idx="3">
                  <c:v>130</c:v>
                </c:pt>
                <c:pt idx="4">
                  <c:v>166</c:v>
                </c:pt>
                <c:pt idx="5">
                  <c:v>149</c:v>
                </c:pt>
                <c:pt idx="6">
                  <c:v>252</c:v>
                </c:pt>
                <c:pt idx="7">
                  <c:v>171</c:v>
                </c:pt>
                <c:pt idx="8">
                  <c:v>184</c:v>
                </c:pt>
                <c:pt idx="9">
                  <c:v>298</c:v>
                </c:pt>
                <c:pt idx="10">
                  <c:v>268</c:v>
                </c:pt>
                <c:pt idx="11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1-4FFE-A98B-9E5EDE25325E}"/>
            </c:ext>
          </c:extLst>
        </c:ser>
        <c:ser>
          <c:idx val="3"/>
          <c:order val="3"/>
          <c:tx>
            <c:strRef>
              <c:f>Hoja1!$W$10</c:f>
              <c:strCache>
                <c:ptCount val="1"/>
                <c:pt idx="0">
                  <c:v>Media totales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(Hoja1!$E$12:$E$15,Hoja1!$E$22:$E$25,Hoja1!$E$32:$E$35)</c:f>
              <c:numCache>
                <c:formatCode>General</c:formatCode>
                <c:ptCount val="12"/>
                <c:pt idx="0">
                  <c:v>4</c:v>
                </c:pt>
                <c:pt idx="1">
                  <c:v>1</c:v>
                </c:pt>
                <c:pt idx="2">
                  <c:v>10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</c:numCache>
            </c:numRef>
          </c:cat>
          <c:val>
            <c:numRef>
              <c:f>(Hoja1!$W$12:$W$15,Hoja1!$W$22:$W$25,Hoja1!$W$32:$W$35)</c:f>
              <c:numCache>
                <c:formatCode>0</c:formatCode>
                <c:ptCount val="12"/>
                <c:pt idx="0">
                  <c:v>753.66666666666663</c:v>
                </c:pt>
                <c:pt idx="1">
                  <c:v>907.66666666666663</c:v>
                </c:pt>
                <c:pt idx="2">
                  <c:v>334</c:v>
                </c:pt>
                <c:pt idx="3">
                  <c:v>341.33333333333331</c:v>
                </c:pt>
                <c:pt idx="4">
                  <c:v>227</c:v>
                </c:pt>
                <c:pt idx="5">
                  <c:v>264</c:v>
                </c:pt>
                <c:pt idx="6">
                  <c:v>394.33333333333331</c:v>
                </c:pt>
                <c:pt idx="7">
                  <c:v>201.66666666666666</c:v>
                </c:pt>
                <c:pt idx="8">
                  <c:v>259.33333333333331</c:v>
                </c:pt>
                <c:pt idx="9">
                  <c:v>369</c:v>
                </c:pt>
                <c:pt idx="10">
                  <c:v>348</c:v>
                </c:pt>
                <c:pt idx="11">
                  <c:v>588.33333333333337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41-4FFE-A98B-9E5EDE253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1838176"/>
        <c:axId val="1711836096"/>
      </c:barChart>
      <c:catAx>
        <c:axId val="171183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Destreza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1836096"/>
        <c:crosses val="autoZero"/>
        <c:auto val="1"/>
        <c:lblAlgn val="ctr"/>
        <c:lblOffset val="100"/>
        <c:noMultiLvlLbl val="0"/>
      </c:catAx>
      <c:valAx>
        <c:axId val="17118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183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Evolución</a:t>
            </a:r>
            <a:r>
              <a:rPr lang="es-ES" baseline="0"/>
              <a:t> de tiempo de cada tarea en ordenador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Hoja1!$H$11</c:f>
              <c:strCache>
                <c:ptCount val="1"/>
                <c:pt idx="0">
                  <c:v>Tarea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(Hoja1!$B$10,Hoja1!$B$20,Hoja1!$B$30)</c:f>
              <c:strCache>
                <c:ptCount val="3"/>
                <c:pt idx="0">
                  <c:v>Primera tanda</c:v>
                </c:pt>
                <c:pt idx="1">
                  <c:v>Segunda tanda</c:v>
                </c:pt>
                <c:pt idx="2">
                  <c:v>Tercera tanda</c:v>
                </c:pt>
              </c:strCache>
            </c:strRef>
          </c:cat>
          <c:val>
            <c:numRef>
              <c:f>(Hoja1!$H$16,Hoja1!$H$26,Hoja1!$H$36)</c:f>
              <c:numCache>
                <c:formatCode>General</c:formatCode>
                <c:ptCount val="3"/>
                <c:pt idx="0">
                  <c:v>823</c:v>
                </c:pt>
                <c:pt idx="1">
                  <c:v>536</c:v>
                </c:pt>
                <c:pt idx="2">
                  <c:v>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9-4F07-9B0B-03D24AE58C8A}"/>
            </c:ext>
          </c:extLst>
        </c:ser>
        <c:ser>
          <c:idx val="1"/>
          <c:order val="1"/>
          <c:tx>
            <c:strRef>
              <c:f>Hoja1!$I$11</c:f>
              <c:strCache>
                <c:ptCount val="1"/>
                <c:pt idx="0">
                  <c:v>Tarea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(Hoja1!$I$16,Hoja1!$I$26,Hoja1!$I$36)</c:f>
              <c:numCache>
                <c:formatCode>General</c:formatCode>
                <c:ptCount val="3"/>
                <c:pt idx="0">
                  <c:v>163</c:v>
                </c:pt>
                <c:pt idx="1">
                  <c:v>328</c:v>
                </c:pt>
                <c:pt idx="2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9-4F07-9B0B-03D24AE58C8A}"/>
            </c:ext>
          </c:extLst>
        </c:ser>
        <c:ser>
          <c:idx val="2"/>
          <c:order val="2"/>
          <c:tx>
            <c:strRef>
              <c:f>Hoja1!$J$11</c:f>
              <c:strCache>
                <c:ptCount val="1"/>
                <c:pt idx="0">
                  <c:v>Tarea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(Hoja1!$J$16,Hoja1!$J$26,Hoja1!$J$36)</c:f>
              <c:numCache>
                <c:formatCode>General</c:formatCode>
                <c:ptCount val="3"/>
                <c:pt idx="0">
                  <c:v>1950</c:v>
                </c:pt>
                <c:pt idx="1">
                  <c:v>756</c:v>
                </c:pt>
                <c:pt idx="2">
                  <c:v>1346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D9-4F07-9B0B-03D24AE58C8A}"/>
            </c:ext>
          </c:extLst>
        </c:ser>
        <c:ser>
          <c:idx val="3"/>
          <c:order val="3"/>
          <c:tx>
            <c:strRef>
              <c:f>Hoja1!$K$11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(Hoja1!$K$16,Hoja1!$K$26,Hoja1!$K$36)</c:f>
              <c:numCache>
                <c:formatCode>General</c:formatCode>
                <c:ptCount val="3"/>
                <c:pt idx="0">
                  <c:v>2936</c:v>
                </c:pt>
                <c:pt idx="1">
                  <c:v>1620</c:v>
                </c:pt>
                <c:pt idx="2">
                  <c:v>2091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D9-4F07-9B0B-03D24AE58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412042512"/>
        <c:axId val="1412045840"/>
      </c:lineChart>
      <c:catAx>
        <c:axId val="141204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Tandas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2045840"/>
        <c:crosses val="autoZero"/>
        <c:auto val="1"/>
        <c:lblAlgn val="ctr"/>
        <c:lblOffset val="100"/>
        <c:noMultiLvlLbl val="0"/>
      </c:catAx>
      <c:valAx>
        <c:axId val="14120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204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</a:t>
            </a:r>
            <a:r>
              <a:rPr lang="es-ES" baseline="0"/>
              <a:t> plataformas primera tanda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Hoja1!$H$10</c:f>
              <c:strCache>
                <c:ptCount val="1"/>
                <c:pt idx="0">
                  <c:v>Ordenador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Hoja1!$B$12:$B$15</c:f>
              <c:strCache>
                <c:ptCount val="4"/>
                <c:pt idx="0">
                  <c:v>Usuario 1</c:v>
                </c:pt>
                <c:pt idx="1">
                  <c:v>Usuario 2</c:v>
                </c:pt>
                <c:pt idx="2">
                  <c:v>Usuario 3</c:v>
                </c:pt>
                <c:pt idx="3">
                  <c:v>Usuario 4</c:v>
                </c:pt>
              </c:strCache>
            </c:strRef>
          </c:cat>
          <c:val>
            <c:numRef>
              <c:f>Hoja1!$K$12:$K$15</c:f>
              <c:numCache>
                <c:formatCode>General</c:formatCode>
                <c:ptCount val="4"/>
                <c:pt idx="0">
                  <c:v>843</c:v>
                </c:pt>
                <c:pt idx="1">
                  <c:v>1134</c:v>
                </c:pt>
                <c:pt idx="2">
                  <c:v>543</c:v>
                </c:pt>
                <c:pt idx="3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D-49FD-AE19-C4A35121E7AE}"/>
            </c:ext>
          </c:extLst>
        </c:ser>
        <c:ser>
          <c:idx val="1"/>
          <c:order val="1"/>
          <c:tx>
            <c:strRef>
              <c:f>Hoja1!$M$10</c:f>
              <c:strCache>
                <c:ptCount val="1"/>
                <c:pt idx="0">
                  <c:v>Tablet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Hoja1!$B$12:$B$15</c:f>
              <c:strCache>
                <c:ptCount val="4"/>
                <c:pt idx="0">
                  <c:v>Usuario 1</c:v>
                </c:pt>
                <c:pt idx="1">
                  <c:v>Usuario 2</c:v>
                </c:pt>
                <c:pt idx="2">
                  <c:v>Usuario 3</c:v>
                </c:pt>
                <c:pt idx="3">
                  <c:v>Usuario 4</c:v>
                </c:pt>
              </c:strCache>
            </c:strRef>
          </c:cat>
          <c:val>
            <c:numRef>
              <c:f>Hoja1!$P$12:$P$15</c:f>
              <c:numCache>
                <c:formatCode>General</c:formatCode>
                <c:ptCount val="4"/>
                <c:pt idx="0">
                  <c:v>766</c:v>
                </c:pt>
                <c:pt idx="1">
                  <c:v>750</c:v>
                </c:pt>
                <c:pt idx="2">
                  <c:v>268</c:v>
                </c:pt>
                <c:pt idx="3">
                  <c:v>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4D-49FD-AE19-C4A35121E7AE}"/>
            </c:ext>
          </c:extLst>
        </c:ser>
        <c:ser>
          <c:idx val="2"/>
          <c:order val="2"/>
          <c:tx>
            <c:strRef>
              <c:f>Hoja1!$R$10</c:f>
              <c:strCache>
                <c:ptCount val="1"/>
                <c:pt idx="0">
                  <c:v>Móvil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Hoja1!$B$12:$B$15</c:f>
              <c:strCache>
                <c:ptCount val="4"/>
                <c:pt idx="0">
                  <c:v>Usuario 1</c:v>
                </c:pt>
                <c:pt idx="1">
                  <c:v>Usuario 2</c:v>
                </c:pt>
                <c:pt idx="2">
                  <c:v>Usuario 3</c:v>
                </c:pt>
                <c:pt idx="3">
                  <c:v>Usuario 4</c:v>
                </c:pt>
              </c:strCache>
            </c:strRef>
          </c:cat>
          <c:val>
            <c:numRef>
              <c:f>Hoja1!$U$12:$U$15</c:f>
              <c:numCache>
                <c:formatCode>General</c:formatCode>
                <c:ptCount val="4"/>
                <c:pt idx="0">
                  <c:v>652</c:v>
                </c:pt>
                <c:pt idx="1">
                  <c:v>839</c:v>
                </c:pt>
                <c:pt idx="2">
                  <c:v>191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4D-49FD-AE19-C4A35121E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765869360"/>
        <c:axId val="1765863952"/>
      </c:barChart>
      <c:catAx>
        <c:axId val="176586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5863952"/>
        <c:crosses val="autoZero"/>
        <c:auto val="1"/>
        <c:lblAlgn val="ctr"/>
        <c:lblOffset val="100"/>
        <c:noMultiLvlLbl val="0"/>
      </c:catAx>
      <c:valAx>
        <c:axId val="17658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en realizar todas las tareas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586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</a:t>
            </a:r>
            <a:r>
              <a:rPr lang="es-ES" baseline="0"/>
              <a:t> plataformas segunda tanda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Hoja1!$H$10</c:f>
              <c:strCache>
                <c:ptCount val="1"/>
                <c:pt idx="0">
                  <c:v>Ordenador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Hoja1!$B$22:$B$25</c:f>
              <c:strCache>
                <c:ptCount val="4"/>
                <c:pt idx="0">
                  <c:v>Usuario 5</c:v>
                </c:pt>
                <c:pt idx="1">
                  <c:v>Usuario 6</c:v>
                </c:pt>
                <c:pt idx="2">
                  <c:v>Usuario 7</c:v>
                </c:pt>
                <c:pt idx="3">
                  <c:v>Usuario 8</c:v>
                </c:pt>
              </c:strCache>
            </c:strRef>
          </c:cat>
          <c:val>
            <c:numRef>
              <c:f>Hoja1!$K$22:$K$25</c:f>
              <c:numCache>
                <c:formatCode>General</c:formatCode>
                <c:ptCount val="4"/>
                <c:pt idx="0">
                  <c:v>344</c:v>
                </c:pt>
                <c:pt idx="1">
                  <c:v>409</c:v>
                </c:pt>
                <c:pt idx="2">
                  <c:v>627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0-4524-BB76-EEBD387EA68E}"/>
            </c:ext>
          </c:extLst>
        </c:ser>
        <c:ser>
          <c:idx val="1"/>
          <c:order val="1"/>
          <c:tx>
            <c:strRef>
              <c:f>Hoja1!$M$10</c:f>
              <c:strCache>
                <c:ptCount val="1"/>
                <c:pt idx="0">
                  <c:v>Tablet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Hoja1!$B$22:$B$25</c:f>
              <c:strCache>
                <c:ptCount val="4"/>
                <c:pt idx="0">
                  <c:v>Usuario 5</c:v>
                </c:pt>
                <c:pt idx="1">
                  <c:v>Usuario 6</c:v>
                </c:pt>
                <c:pt idx="2">
                  <c:v>Usuario 7</c:v>
                </c:pt>
                <c:pt idx="3">
                  <c:v>Usuario 8</c:v>
                </c:pt>
              </c:strCache>
            </c:strRef>
          </c:cat>
          <c:val>
            <c:numRef>
              <c:f>Hoja1!$P$22:$P$25</c:f>
              <c:numCache>
                <c:formatCode>General</c:formatCode>
                <c:ptCount val="4"/>
                <c:pt idx="0">
                  <c:v>171</c:v>
                </c:pt>
                <c:pt idx="1">
                  <c:v>234</c:v>
                </c:pt>
                <c:pt idx="2">
                  <c:v>304</c:v>
                </c:pt>
                <c:pt idx="3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40-4524-BB76-EEBD387EA68E}"/>
            </c:ext>
          </c:extLst>
        </c:ser>
        <c:ser>
          <c:idx val="2"/>
          <c:order val="2"/>
          <c:tx>
            <c:strRef>
              <c:f>Hoja1!$R$20</c:f>
              <c:strCache>
                <c:ptCount val="1"/>
                <c:pt idx="0">
                  <c:v>Móvil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Hoja1!$B$22:$B$25</c:f>
              <c:strCache>
                <c:ptCount val="4"/>
                <c:pt idx="0">
                  <c:v>Usuario 5</c:v>
                </c:pt>
                <c:pt idx="1">
                  <c:v>Usuario 6</c:v>
                </c:pt>
                <c:pt idx="2">
                  <c:v>Usuario 7</c:v>
                </c:pt>
                <c:pt idx="3">
                  <c:v>Usuario 8</c:v>
                </c:pt>
              </c:strCache>
            </c:strRef>
          </c:cat>
          <c:val>
            <c:numRef>
              <c:f>Hoja1!$U$22:$U$25</c:f>
              <c:numCache>
                <c:formatCode>General</c:formatCode>
                <c:ptCount val="4"/>
                <c:pt idx="0">
                  <c:v>166</c:v>
                </c:pt>
                <c:pt idx="1">
                  <c:v>149</c:v>
                </c:pt>
                <c:pt idx="2">
                  <c:v>252</c:v>
                </c:pt>
                <c:pt idx="3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40-4524-BB76-EEBD387EA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765869360"/>
        <c:axId val="1765863952"/>
      </c:barChart>
      <c:catAx>
        <c:axId val="176586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5863952"/>
        <c:crosses val="autoZero"/>
        <c:auto val="1"/>
        <c:lblAlgn val="ctr"/>
        <c:lblOffset val="100"/>
        <c:noMultiLvlLbl val="0"/>
      </c:catAx>
      <c:valAx>
        <c:axId val="17658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en realizar todas las tareas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586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</a:t>
            </a:r>
            <a:r>
              <a:rPr lang="es-ES" baseline="0"/>
              <a:t> plataformas tercera tanda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Hoja1!$H$10</c:f>
              <c:strCache>
                <c:ptCount val="1"/>
                <c:pt idx="0">
                  <c:v>Ordenador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Hoja1!$B$32:$B$35</c:f>
              <c:strCache>
                <c:ptCount val="4"/>
                <c:pt idx="0">
                  <c:v>Usuario 9</c:v>
                </c:pt>
                <c:pt idx="1">
                  <c:v>Usuario 10</c:v>
                </c:pt>
                <c:pt idx="2">
                  <c:v>Usuario 11</c:v>
                </c:pt>
                <c:pt idx="3">
                  <c:v>Usuario 12</c:v>
                </c:pt>
              </c:strCache>
            </c:strRef>
          </c:cat>
          <c:val>
            <c:numRef>
              <c:f>Hoja1!$K$32:$K$35</c:f>
              <c:numCache>
                <c:formatCode>General</c:formatCode>
                <c:ptCount val="4"/>
                <c:pt idx="0">
                  <c:v>343</c:v>
                </c:pt>
                <c:pt idx="1">
                  <c:v>493</c:v>
                </c:pt>
                <c:pt idx="2">
                  <c:v>457</c:v>
                </c:pt>
                <c:pt idx="3">
                  <c:v>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0-400F-A315-B9DD43DB2544}"/>
            </c:ext>
          </c:extLst>
        </c:ser>
        <c:ser>
          <c:idx val="1"/>
          <c:order val="1"/>
          <c:tx>
            <c:strRef>
              <c:f>Hoja1!$M$10</c:f>
              <c:strCache>
                <c:ptCount val="1"/>
                <c:pt idx="0">
                  <c:v>Tablet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Hoja1!$B$32:$B$35</c:f>
              <c:strCache>
                <c:ptCount val="4"/>
                <c:pt idx="0">
                  <c:v>Usuario 9</c:v>
                </c:pt>
                <c:pt idx="1">
                  <c:v>Usuario 10</c:v>
                </c:pt>
                <c:pt idx="2">
                  <c:v>Usuario 11</c:v>
                </c:pt>
                <c:pt idx="3">
                  <c:v>Usuario 12</c:v>
                </c:pt>
              </c:strCache>
            </c:strRef>
          </c:cat>
          <c:val>
            <c:numRef>
              <c:f>Hoja1!$P$32:$P$35</c:f>
              <c:numCache>
                <c:formatCode>General</c:formatCode>
                <c:ptCount val="4"/>
                <c:pt idx="0">
                  <c:v>251</c:v>
                </c:pt>
                <c:pt idx="1">
                  <c:v>316</c:v>
                </c:pt>
                <c:pt idx="2">
                  <c:v>319</c:v>
                </c:pt>
                <c:pt idx="3">
                  <c:v>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0-400F-A315-B9DD43DB2544}"/>
            </c:ext>
          </c:extLst>
        </c:ser>
        <c:ser>
          <c:idx val="2"/>
          <c:order val="2"/>
          <c:tx>
            <c:strRef>
              <c:f>Hoja1!$R$20</c:f>
              <c:strCache>
                <c:ptCount val="1"/>
                <c:pt idx="0">
                  <c:v>Móvil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Hoja1!$B$32:$B$35</c:f>
              <c:strCache>
                <c:ptCount val="4"/>
                <c:pt idx="0">
                  <c:v>Usuario 9</c:v>
                </c:pt>
                <c:pt idx="1">
                  <c:v>Usuario 10</c:v>
                </c:pt>
                <c:pt idx="2">
                  <c:v>Usuario 11</c:v>
                </c:pt>
                <c:pt idx="3">
                  <c:v>Usuario 12</c:v>
                </c:pt>
              </c:strCache>
            </c:strRef>
          </c:cat>
          <c:val>
            <c:numRef>
              <c:f>Hoja1!$U$32:$U$35</c:f>
              <c:numCache>
                <c:formatCode>General</c:formatCode>
                <c:ptCount val="4"/>
                <c:pt idx="0">
                  <c:v>184</c:v>
                </c:pt>
                <c:pt idx="1">
                  <c:v>298</c:v>
                </c:pt>
                <c:pt idx="2">
                  <c:v>268</c:v>
                </c:pt>
                <c:pt idx="3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A0-400F-A315-B9DD43DB2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765869360"/>
        <c:axId val="1765863952"/>
      </c:barChart>
      <c:catAx>
        <c:axId val="176586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5863952"/>
        <c:crosses val="autoZero"/>
        <c:auto val="1"/>
        <c:lblAlgn val="ctr"/>
        <c:lblOffset val="100"/>
        <c:noMultiLvlLbl val="0"/>
      </c:catAx>
      <c:valAx>
        <c:axId val="17658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en realizar todas las tareas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586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Evolución del tiempo total</a:t>
            </a:r>
            <a:r>
              <a:rPr lang="es-ES" baseline="0"/>
              <a:t> de todas las tareas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Hoja1!$H$10</c:f>
              <c:strCache>
                <c:ptCount val="1"/>
                <c:pt idx="0">
                  <c:v>Ordenador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(Hoja1!$B$10,Hoja1!$B$20,Hoja1!$B$30)</c:f>
              <c:strCache>
                <c:ptCount val="3"/>
                <c:pt idx="0">
                  <c:v>Primera tanda</c:v>
                </c:pt>
                <c:pt idx="1">
                  <c:v>Segunda tanda</c:v>
                </c:pt>
                <c:pt idx="2">
                  <c:v>Tercera tanda</c:v>
                </c:pt>
              </c:strCache>
            </c:strRef>
          </c:cat>
          <c:val>
            <c:numRef>
              <c:f>(Hoja1!$K$16,Hoja1!$K$26,Hoja1!$K$36)</c:f>
              <c:numCache>
                <c:formatCode>General</c:formatCode>
                <c:ptCount val="3"/>
                <c:pt idx="0">
                  <c:v>2936</c:v>
                </c:pt>
                <c:pt idx="1">
                  <c:v>1620</c:v>
                </c:pt>
                <c:pt idx="2">
                  <c:v>2091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3-4F10-8E6D-445931122B52}"/>
            </c:ext>
          </c:extLst>
        </c:ser>
        <c:ser>
          <c:idx val="1"/>
          <c:order val="1"/>
          <c:tx>
            <c:strRef>
              <c:f>Hoja1!$M$10</c:f>
              <c:strCache>
                <c:ptCount val="1"/>
                <c:pt idx="0">
                  <c:v>Tablet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(Hoja1!$B$10,Hoja1!$B$20,Hoja1!$B$30)</c:f>
              <c:strCache>
                <c:ptCount val="3"/>
                <c:pt idx="0">
                  <c:v>Primera tanda</c:v>
                </c:pt>
                <c:pt idx="1">
                  <c:v>Segunda tanda</c:v>
                </c:pt>
                <c:pt idx="2">
                  <c:v>Tercera tanda</c:v>
                </c:pt>
              </c:strCache>
            </c:strRef>
          </c:cat>
          <c:val>
            <c:numRef>
              <c:f>(Hoja1!$P$16,Hoja1!$P$26,Hoja1!$P$36)</c:f>
              <c:numCache>
                <c:formatCode>General</c:formatCode>
                <c:ptCount val="3"/>
                <c:pt idx="0">
                  <c:v>2262</c:v>
                </c:pt>
                <c:pt idx="1">
                  <c:v>903</c:v>
                </c:pt>
                <c:pt idx="2">
                  <c:v>1393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B3-4F10-8E6D-445931122B52}"/>
            </c:ext>
          </c:extLst>
        </c:ser>
        <c:ser>
          <c:idx val="2"/>
          <c:order val="2"/>
          <c:tx>
            <c:strRef>
              <c:f>Hoja1!$R$10</c:f>
              <c:strCache>
                <c:ptCount val="1"/>
                <c:pt idx="0">
                  <c:v>Móvil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(Hoja1!$B$10,Hoja1!$B$20,Hoja1!$B$30)</c:f>
              <c:strCache>
                <c:ptCount val="3"/>
                <c:pt idx="0">
                  <c:v>Primera tanda</c:v>
                </c:pt>
                <c:pt idx="1">
                  <c:v>Segunda tanda</c:v>
                </c:pt>
                <c:pt idx="2">
                  <c:v>Tercera tanda</c:v>
                </c:pt>
              </c:strCache>
            </c:strRef>
          </c:cat>
          <c:val>
            <c:numRef>
              <c:f>(Hoja1!$U$16,Hoja1!$U$26,Hoja1!$U$36)</c:f>
              <c:numCache>
                <c:formatCode>General</c:formatCode>
                <c:ptCount val="3"/>
                <c:pt idx="0">
                  <c:v>1812</c:v>
                </c:pt>
                <c:pt idx="1">
                  <c:v>738</c:v>
                </c:pt>
                <c:pt idx="2">
                  <c:v>1210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B3-4F10-8E6D-445931122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773566256"/>
        <c:axId val="1773560432"/>
      </c:lineChart>
      <c:catAx>
        <c:axId val="177356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Tandas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3560432"/>
        <c:crosses val="autoZero"/>
        <c:auto val="1"/>
        <c:lblAlgn val="ctr"/>
        <c:lblOffset val="100"/>
        <c:noMultiLvlLbl val="0"/>
      </c:catAx>
      <c:valAx>
        <c:axId val="177356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total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356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605116</xdr:colOff>
      <xdr:row>8</xdr:row>
      <xdr:rowOff>33617</xdr:rowOff>
    </xdr:from>
    <xdr:to>
      <xdr:col>40</xdr:col>
      <xdr:colOff>5602</xdr:colOff>
      <xdr:row>23</xdr:row>
      <xdr:rowOff>10086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31871F3-3EDD-4F51-9339-8A7086B56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39220</xdr:colOff>
      <xdr:row>24</xdr:row>
      <xdr:rowOff>34737</xdr:rowOff>
    </xdr:from>
    <xdr:to>
      <xdr:col>39</xdr:col>
      <xdr:colOff>375396</xdr:colOff>
      <xdr:row>38</xdr:row>
      <xdr:rowOff>21289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38B89E6-281C-460B-9FA2-51235233F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585762</xdr:colOff>
      <xdr:row>7</xdr:row>
      <xdr:rowOff>23531</xdr:rowOff>
    </xdr:from>
    <xdr:to>
      <xdr:col>49</xdr:col>
      <xdr:colOff>501719</xdr:colOff>
      <xdr:row>20</xdr:row>
      <xdr:rowOff>203640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389B286-990E-4CDC-AFC0-CF7CE8608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588818</xdr:colOff>
      <xdr:row>24</xdr:row>
      <xdr:rowOff>103909</xdr:rowOff>
    </xdr:from>
    <xdr:to>
      <xdr:col>49</xdr:col>
      <xdr:colOff>504775</xdr:colOff>
      <xdr:row>38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B4ED78F-86ED-496E-9A62-4905D22C9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51955</xdr:colOff>
      <xdr:row>39</xdr:row>
      <xdr:rowOff>86591</xdr:rowOff>
    </xdr:from>
    <xdr:to>
      <xdr:col>49</xdr:col>
      <xdr:colOff>574048</xdr:colOff>
      <xdr:row>53</xdr:row>
      <xdr:rowOff>162791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1FF56A5-2304-4D9D-AD0D-C04183A4C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56539</xdr:colOff>
      <xdr:row>39</xdr:row>
      <xdr:rowOff>62752</xdr:rowOff>
    </xdr:from>
    <xdr:to>
      <xdr:col>39</xdr:col>
      <xdr:colOff>385584</xdr:colOff>
      <xdr:row>53</xdr:row>
      <xdr:rowOff>138952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B6379F2-CBA3-4FEA-8F63-F1A095AA7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A71"/>
  <sheetViews>
    <sheetView tabSelected="1" topLeftCell="A7" zoomScale="85" zoomScaleNormal="85" workbookViewId="0">
      <selection activeCell="C32" sqref="C32"/>
    </sheetView>
  </sheetViews>
  <sheetFormatPr baseColWidth="10" defaultColWidth="9.140625" defaultRowHeight="15" x14ac:dyDescent="0.25"/>
  <cols>
    <col min="2" max="2" width="26.140625" bestFit="1" customWidth="1"/>
    <col min="3" max="5" width="17.7109375" customWidth="1"/>
    <col min="6" max="6" width="26.140625" bestFit="1" customWidth="1"/>
    <col min="7" max="7" width="6.7109375" bestFit="1" customWidth="1"/>
    <col min="8" max="10" width="7.85546875" bestFit="1" customWidth="1"/>
    <col min="11" max="11" width="5.42578125" bestFit="1" customWidth="1"/>
    <col min="12" max="12" width="1.85546875" bestFit="1" customWidth="1"/>
    <col min="13" max="15" width="7.85546875" bestFit="1" customWidth="1"/>
    <col min="16" max="16" width="5.42578125" bestFit="1" customWidth="1"/>
    <col min="17" max="17" width="1.85546875" bestFit="1" customWidth="1"/>
    <col min="18" max="20" width="7.85546875" bestFit="1" customWidth="1"/>
    <col min="21" max="21" width="5.42578125" bestFit="1" customWidth="1"/>
    <col min="22" max="22" width="1.85546875" bestFit="1" customWidth="1"/>
    <col min="23" max="23" width="13.28515625" bestFit="1" customWidth="1"/>
    <col min="25" max="25" width="5.42578125" bestFit="1" customWidth="1"/>
    <col min="26" max="26" width="1.85546875" bestFit="1" customWidth="1"/>
    <col min="27" max="27" width="13.28515625" bestFit="1" customWidth="1"/>
  </cols>
  <sheetData>
    <row r="3" spans="2:23" x14ac:dyDescent="0.25">
      <c r="C3" s="42" t="s">
        <v>8</v>
      </c>
      <c r="D3" s="42" t="s">
        <v>9</v>
      </c>
      <c r="E3" s="42" t="s">
        <v>10</v>
      </c>
    </row>
    <row r="4" spans="2:23" ht="105" x14ac:dyDescent="0.25">
      <c r="C4" s="38" t="s">
        <v>42</v>
      </c>
      <c r="D4" s="38" t="s">
        <v>44</v>
      </c>
      <c r="E4" s="38" t="s">
        <v>43</v>
      </c>
    </row>
    <row r="5" spans="2:23" ht="90" x14ac:dyDescent="0.25">
      <c r="B5" s="39" t="s">
        <v>30</v>
      </c>
      <c r="C5" s="43" t="s">
        <v>35</v>
      </c>
      <c r="D5" s="43" t="s">
        <v>36</v>
      </c>
      <c r="E5" s="43" t="s">
        <v>39</v>
      </c>
    </row>
    <row r="6" spans="2:23" ht="75" x14ac:dyDescent="0.25">
      <c r="B6" s="40" t="s">
        <v>32</v>
      </c>
      <c r="C6" s="43" t="s">
        <v>34</v>
      </c>
      <c r="D6" s="43" t="s">
        <v>37</v>
      </c>
      <c r="E6" s="43" t="s">
        <v>40</v>
      </c>
    </row>
    <row r="7" spans="2:23" ht="75" x14ac:dyDescent="0.25">
      <c r="B7" s="41" t="s">
        <v>31</v>
      </c>
      <c r="C7" s="43" t="s">
        <v>33</v>
      </c>
      <c r="D7" s="43" t="s">
        <v>38</v>
      </c>
      <c r="E7" s="43" t="s">
        <v>41</v>
      </c>
    </row>
    <row r="9" spans="2:23" ht="15.75" thickBot="1" x14ac:dyDescent="0.3"/>
    <row r="10" spans="2:23" ht="16.5" thickTop="1" thickBot="1" x14ac:dyDescent="0.3">
      <c r="B10" s="23" t="s">
        <v>0</v>
      </c>
      <c r="H10" s="25" t="s">
        <v>13</v>
      </c>
      <c r="I10" s="26"/>
      <c r="J10" s="26"/>
      <c r="K10" s="27"/>
      <c r="L10" s="19"/>
      <c r="M10" s="28" t="s">
        <v>14</v>
      </c>
      <c r="N10" s="26"/>
      <c r="O10" s="26"/>
      <c r="P10" s="27"/>
      <c r="Q10" s="19"/>
      <c r="R10" s="28" t="s">
        <v>15</v>
      </c>
      <c r="S10" s="26"/>
      <c r="T10" s="26"/>
      <c r="U10" s="27"/>
      <c r="V10" s="19"/>
      <c r="W10" s="21" t="s">
        <v>12</v>
      </c>
    </row>
    <row r="11" spans="2:23" ht="16.5" thickTop="1" thickBot="1" x14ac:dyDescent="0.3">
      <c r="B11" s="24"/>
      <c r="C11" s="14" t="s">
        <v>5</v>
      </c>
      <c r="D11" s="2" t="s">
        <v>6</v>
      </c>
      <c r="E11" s="2" t="s">
        <v>7</v>
      </c>
      <c r="H11" s="3" t="s">
        <v>8</v>
      </c>
      <c r="I11" s="4" t="s">
        <v>9</v>
      </c>
      <c r="J11" s="4" t="s">
        <v>10</v>
      </c>
      <c r="K11" s="5" t="s">
        <v>11</v>
      </c>
      <c r="L11" s="20"/>
      <c r="M11" s="4" t="s">
        <v>8</v>
      </c>
      <c r="N11" s="4" t="s">
        <v>9</v>
      </c>
      <c r="O11" s="4" t="s">
        <v>10</v>
      </c>
      <c r="P11" s="5" t="s">
        <v>11</v>
      </c>
      <c r="Q11" s="20"/>
      <c r="R11" s="4" t="s">
        <v>8</v>
      </c>
      <c r="S11" s="4" t="s">
        <v>9</v>
      </c>
      <c r="T11" s="4" t="s">
        <v>10</v>
      </c>
      <c r="U11" s="5" t="s">
        <v>11</v>
      </c>
      <c r="V11" s="20"/>
      <c r="W11" s="22"/>
    </row>
    <row r="12" spans="2:23" ht="15.75" thickTop="1" x14ac:dyDescent="0.25">
      <c r="B12" s="15" t="s">
        <v>1</v>
      </c>
      <c r="C12" s="8">
        <v>37</v>
      </c>
      <c r="D12" s="1" t="s">
        <v>17</v>
      </c>
      <c r="E12" s="8">
        <v>4</v>
      </c>
      <c r="H12" s="36">
        <v>132</v>
      </c>
      <c r="I12" s="31">
        <v>29</v>
      </c>
      <c r="J12" s="31">
        <v>682</v>
      </c>
      <c r="K12" s="10">
        <f>SUM(H12:J12)</f>
        <v>843</v>
      </c>
      <c r="L12" s="11" t="s">
        <v>18</v>
      </c>
      <c r="M12" s="31">
        <v>302</v>
      </c>
      <c r="N12" s="33">
        <v>27</v>
      </c>
      <c r="O12" s="31">
        <v>437</v>
      </c>
      <c r="P12" s="10">
        <f>SUM(M12:O12)</f>
        <v>766</v>
      </c>
      <c r="Q12" s="11" t="s">
        <v>18</v>
      </c>
      <c r="R12" s="31">
        <v>144</v>
      </c>
      <c r="S12" s="31">
        <v>11</v>
      </c>
      <c r="T12" s="31">
        <v>497</v>
      </c>
      <c r="U12" s="10">
        <f>SUM(R12:T12)</f>
        <v>652</v>
      </c>
      <c r="V12" s="6" t="s">
        <v>18</v>
      </c>
      <c r="W12" s="16">
        <f>SUM(P12,K12,U12)/3</f>
        <v>753.66666666666663</v>
      </c>
    </row>
    <row r="13" spans="2:23" x14ac:dyDescent="0.25">
      <c r="B13" s="2" t="s">
        <v>2</v>
      </c>
      <c r="C13" s="8">
        <v>65</v>
      </c>
      <c r="D13" s="1" t="s">
        <v>16</v>
      </c>
      <c r="E13" s="8">
        <v>1</v>
      </c>
      <c r="H13" s="34">
        <v>327</v>
      </c>
      <c r="I13" s="31">
        <v>78</v>
      </c>
      <c r="J13" s="35">
        <v>729</v>
      </c>
      <c r="K13" s="10">
        <f t="shared" ref="K13:K15" si="0">SUM(H13:J13)</f>
        <v>1134</v>
      </c>
      <c r="L13" s="11" t="s">
        <v>18</v>
      </c>
      <c r="M13" s="31">
        <v>95</v>
      </c>
      <c r="N13" s="31">
        <v>54</v>
      </c>
      <c r="O13" s="33">
        <v>601</v>
      </c>
      <c r="P13" s="10">
        <f t="shared" ref="P13:P15" si="1">SUM(M13:O13)</f>
        <v>750</v>
      </c>
      <c r="Q13" s="11" t="s">
        <v>18</v>
      </c>
      <c r="R13" s="31">
        <v>84</v>
      </c>
      <c r="S13" s="31">
        <v>30</v>
      </c>
      <c r="T13" s="31">
        <v>725</v>
      </c>
      <c r="U13" s="10">
        <f t="shared" ref="U13:U15" si="2">SUM(R13:T13)</f>
        <v>839</v>
      </c>
      <c r="V13" s="6" t="s">
        <v>18</v>
      </c>
      <c r="W13" s="16">
        <f t="shared" ref="W13:W15" si="3">SUM(P13,K13,U13)/3</f>
        <v>907.66666666666663</v>
      </c>
    </row>
    <row r="14" spans="2:23" x14ac:dyDescent="0.25">
      <c r="B14" s="2" t="s">
        <v>3</v>
      </c>
      <c r="C14" s="8">
        <v>34</v>
      </c>
      <c r="D14" s="1" t="s">
        <v>16</v>
      </c>
      <c r="E14" s="8">
        <v>10</v>
      </c>
      <c r="H14" s="34">
        <v>328</v>
      </c>
      <c r="I14" s="31">
        <v>28</v>
      </c>
      <c r="J14" s="33">
        <v>187</v>
      </c>
      <c r="K14" s="10">
        <f t="shared" si="0"/>
        <v>543</v>
      </c>
      <c r="L14" s="11" t="s">
        <v>18</v>
      </c>
      <c r="M14" s="33">
        <v>87</v>
      </c>
      <c r="N14" s="31">
        <v>29</v>
      </c>
      <c r="O14" s="33">
        <v>152</v>
      </c>
      <c r="P14" s="10">
        <f t="shared" si="1"/>
        <v>268</v>
      </c>
      <c r="Q14" s="11" t="s">
        <v>18</v>
      </c>
      <c r="R14" s="31">
        <v>47</v>
      </c>
      <c r="S14" s="31">
        <v>19</v>
      </c>
      <c r="T14" s="33">
        <v>125</v>
      </c>
      <c r="U14" s="10">
        <f t="shared" si="2"/>
        <v>191</v>
      </c>
      <c r="V14" s="6" t="s">
        <v>18</v>
      </c>
      <c r="W14" s="16">
        <f t="shared" si="3"/>
        <v>334</v>
      </c>
    </row>
    <row r="15" spans="2:23" ht="15.75" thickBot="1" x14ac:dyDescent="0.3">
      <c r="B15" s="2" t="s">
        <v>4</v>
      </c>
      <c r="C15" s="8">
        <v>26</v>
      </c>
      <c r="D15" s="1" t="s">
        <v>16</v>
      </c>
      <c r="E15" s="8">
        <v>8</v>
      </c>
      <c r="H15" s="30">
        <v>36</v>
      </c>
      <c r="I15" s="32">
        <v>28</v>
      </c>
      <c r="J15" s="32">
        <v>352</v>
      </c>
      <c r="K15" s="12">
        <f t="shared" si="0"/>
        <v>416</v>
      </c>
      <c r="L15" s="13" t="s">
        <v>18</v>
      </c>
      <c r="M15" s="32">
        <v>254</v>
      </c>
      <c r="N15" s="32">
        <v>11</v>
      </c>
      <c r="O15" s="32">
        <v>213</v>
      </c>
      <c r="P15" s="12">
        <f t="shared" si="1"/>
        <v>478</v>
      </c>
      <c r="Q15" s="13" t="s">
        <v>18</v>
      </c>
      <c r="R15" s="32">
        <v>12</v>
      </c>
      <c r="S15" s="32">
        <v>7</v>
      </c>
      <c r="T15" s="32">
        <v>111</v>
      </c>
      <c r="U15" s="12">
        <f t="shared" si="2"/>
        <v>130</v>
      </c>
      <c r="V15" s="7" t="s">
        <v>18</v>
      </c>
      <c r="W15" s="17">
        <f t="shared" si="3"/>
        <v>341.33333333333331</v>
      </c>
    </row>
    <row r="16" spans="2:23" x14ac:dyDescent="0.25">
      <c r="G16" t="s">
        <v>29</v>
      </c>
      <c r="H16" s="9">
        <f>SUM(H12:H15)</f>
        <v>823</v>
      </c>
      <c r="I16" s="9">
        <f t="shared" ref="I16:W16" si="4">SUM(I12:I15)</f>
        <v>163</v>
      </c>
      <c r="J16" s="9">
        <f t="shared" si="4"/>
        <v>1950</v>
      </c>
      <c r="K16" s="9">
        <f t="shared" si="4"/>
        <v>2936</v>
      </c>
      <c r="L16" s="9"/>
      <c r="M16" s="9">
        <f t="shared" si="4"/>
        <v>738</v>
      </c>
      <c r="N16" s="9">
        <f t="shared" si="4"/>
        <v>121</v>
      </c>
      <c r="O16" s="9">
        <f t="shared" si="4"/>
        <v>1403</v>
      </c>
      <c r="P16" s="9">
        <f t="shared" si="4"/>
        <v>2262</v>
      </c>
      <c r="Q16" s="9"/>
      <c r="R16" s="9">
        <f t="shared" si="4"/>
        <v>287</v>
      </c>
      <c r="S16" s="9">
        <f t="shared" si="4"/>
        <v>67</v>
      </c>
      <c r="T16" s="9">
        <f t="shared" si="4"/>
        <v>1458</v>
      </c>
      <c r="U16" s="9">
        <f t="shared" si="4"/>
        <v>1812</v>
      </c>
      <c r="V16" s="9"/>
      <c r="W16" s="18">
        <f t="shared" si="4"/>
        <v>2336.6666666666665</v>
      </c>
    </row>
    <row r="19" spans="2:23" ht="15.75" thickBot="1" x14ac:dyDescent="0.3"/>
    <row r="20" spans="2:23" ht="16.5" thickTop="1" thickBot="1" x14ac:dyDescent="0.3">
      <c r="B20" s="23" t="s">
        <v>19</v>
      </c>
      <c r="H20" s="25" t="s">
        <v>13</v>
      </c>
      <c r="I20" s="26"/>
      <c r="J20" s="26"/>
      <c r="K20" s="27"/>
      <c r="L20" s="19"/>
      <c r="M20" s="28" t="s">
        <v>14</v>
      </c>
      <c r="N20" s="26"/>
      <c r="O20" s="26"/>
      <c r="P20" s="27"/>
      <c r="Q20" s="19"/>
      <c r="R20" s="28" t="s">
        <v>15</v>
      </c>
      <c r="S20" s="26"/>
      <c r="T20" s="26"/>
      <c r="U20" s="27"/>
      <c r="V20" s="19"/>
      <c r="W20" s="21" t="s">
        <v>12</v>
      </c>
    </row>
    <row r="21" spans="2:23" ht="16.5" thickTop="1" thickBot="1" x14ac:dyDescent="0.3">
      <c r="B21" s="24"/>
      <c r="C21" s="14" t="s">
        <v>5</v>
      </c>
      <c r="D21" s="2" t="s">
        <v>6</v>
      </c>
      <c r="E21" s="2" t="s">
        <v>7</v>
      </c>
      <c r="H21" s="3" t="s">
        <v>8</v>
      </c>
      <c r="I21" s="4" t="s">
        <v>9</v>
      </c>
      <c r="J21" s="4" t="s">
        <v>10</v>
      </c>
      <c r="K21" s="5" t="s">
        <v>11</v>
      </c>
      <c r="L21" s="20"/>
      <c r="M21" s="4" t="s">
        <v>8</v>
      </c>
      <c r="N21" s="4" t="s">
        <v>9</v>
      </c>
      <c r="O21" s="4" t="s">
        <v>10</v>
      </c>
      <c r="P21" s="5" t="s">
        <v>11</v>
      </c>
      <c r="Q21" s="20"/>
      <c r="R21" s="4" t="s">
        <v>8</v>
      </c>
      <c r="S21" s="4" t="s">
        <v>9</v>
      </c>
      <c r="T21" s="4" t="s">
        <v>10</v>
      </c>
      <c r="U21" s="5" t="s">
        <v>11</v>
      </c>
      <c r="V21" s="20"/>
      <c r="W21" s="22"/>
    </row>
    <row r="22" spans="2:23" ht="15.75" thickTop="1" x14ac:dyDescent="0.25">
      <c r="B22" s="15" t="s">
        <v>21</v>
      </c>
      <c r="C22" s="8">
        <v>22</v>
      </c>
      <c r="D22" s="1" t="s">
        <v>16</v>
      </c>
      <c r="E22" s="8">
        <v>9</v>
      </c>
      <c r="H22" s="34">
        <v>120</v>
      </c>
      <c r="I22" s="31">
        <v>52</v>
      </c>
      <c r="J22" s="31">
        <v>172</v>
      </c>
      <c r="K22" s="10">
        <f>SUM(H22:J22)</f>
        <v>344</v>
      </c>
      <c r="L22" s="11" t="s">
        <v>18</v>
      </c>
      <c r="M22" s="31">
        <v>29</v>
      </c>
      <c r="N22" s="31">
        <v>42</v>
      </c>
      <c r="O22" s="31">
        <v>100</v>
      </c>
      <c r="P22" s="10">
        <f>SUM(M22:O22)</f>
        <v>171</v>
      </c>
      <c r="Q22" s="11" t="s">
        <v>18</v>
      </c>
      <c r="R22" s="31">
        <v>24</v>
      </c>
      <c r="S22" s="31">
        <v>50</v>
      </c>
      <c r="T22" s="31">
        <v>92</v>
      </c>
      <c r="U22" s="10">
        <f>SUM(R22:T22)</f>
        <v>166</v>
      </c>
      <c r="V22" s="6" t="s">
        <v>18</v>
      </c>
      <c r="W22" s="16">
        <f>SUM(P22,K22,U22)/3</f>
        <v>227</v>
      </c>
    </row>
    <row r="23" spans="2:23" x14ac:dyDescent="0.25">
      <c r="B23" s="2" t="s">
        <v>22</v>
      </c>
      <c r="C23" s="8">
        <v>24</v>
      </c>
      <c r="D23" s="1" t="s">
        <v>16</v>
      </c>
      <c r="E23" s="8">
        <v>9</v>
      </c>
      <c r="H23" s="34">
        <v>111</v>
      </c>
      <c r="I23" s="31">
        <v>182</v>
      </c>
      <c r="J23" s="31">
        <v>116</v>
      </c>
      <c r="K23" s="10">
        <f t="shared" ref="K23:K25" si="5">SUM(H23:J23)</f>
        <v>409</v>
      </c>
      <c r="L23" s="11" t="s">
        <v>18</v>
      </c>
      <c r="M23" s="31">
        <v>32</v>
      </c>
      <c r="N23" s="31">
        <v>26</v>
      </c>
      <c r="O23" s="31">
        <v>176</v>
      </c>
      <c r="P23" s="10">
        <f t="shared" ref="P23:P25" si="6">SUM(M23:O23)</f>
        <v>234</v>
      </c>
      <c r="Q23" s="11" t="s">
        <v>18</v>
      </c>
      <c r="R23" s="31">
        <v>36</v>
      </c>
      <c r="S23" s="31">
        <v>39</v>
      </c>
      <c r="T23" s="31">
        <v>74</v>
      </c>
      <c r="U23" s="10">
        <f t="shared" ref="U23:U25" si="7">SUM(R23:T23)</f>
        <v>149</v>
      </c>
      <c r="V23" s="6" t="s">
        <v>18</v>
      </c>
      <c r="W23" s="16">
        <f t="shared" ref="W23:W25" si="8">SUM(P23,K23,U23)/3</f>
        <v>264</v>
      </c>
    </row>
    <row r="24" spans="2:23" x14ac:dyDescent="0.25">
      <c r="B24" s="2" t="s">
        <v>23</v>
      </c>
      <c r="C24" s="8">
        <v>15</v>
      </c>
      <c r="D24" s="1" t="s">
        <v>16</v>
      </c>
      <c r="E24" s="8">
        <v>5</v>
      </c>
      <c r="H24" s="34">
        <v>241</v>
      </c>
      <c r="I24" s="31">
        <v>42</v>
      </c>
      <c r="J24" s="31">
        <v>344</v>
      </c>
      <c r="K24" s="10">
        <f t="shared" si="5"/>
        <v>627</v>
      </c>
      <c r="L24" s="11" t="s">
        <v>18</v>
      </c>
      <c r="M24" s="31">
        <v>14</v>
      </c>
      <c r="N24" s="31">
        <v>14</v>
      </c>
      <c r="O24" s="31">
        <v>276</v>
      </c>
      <c r="P24" s="10">
        <f t="shared" si="6"/>
        <v>304</v>
      </c>
      <c r="Q24" s="11" t="s">
        <v>18</v>
      </c>
      <c r="R24" s="31">
        <v>19</v>
      </c>
      <c r="S24" s="31">
        <v>46</v>
      </c>
      <c r="T24" s="31">
        <v>187</v>
      </c>
      <c r="U24" s="10">
        <f t="shared" si="7"/>
        <v>252</v>
      </c>
      <c r="V24" s="6" t="s">
        <v>18</v>
      </c>
      <c r="W24" s="16">
        <f t="shared" si="8"/>
        <v>394.33333333333331</v>
      </c>
    </row>
    <row r="25" spans="2:23" ht="15.75" thickBot="1" x14ac:dyDescent="0.3">
      <c r="B25" s="2" t="s">
        <v>24</v>
      </c>
      <c r="C25" s="8">
        <v>22</v>
      </c>
      <c r="D25" s="1" t="s">
        <v>17</v>
      </c>
      <c r="E25" s="8">
        <v>8</v>
      </c>
      <c r="H25" s="30">
        <v>64</v>
      </c>
      <c r="I25" s="32">
        <v>52</v>
      </c>
      <c r="J25" s="37">
        <v>124</v>
      </c>
      <c r="K25" s="12">
        <f t="shared" si="5"/>
        <v>240</v>
      </c>
      <c r="L25" s="13" t="s">
        <v>18</v>
      </c>
      <c r="M25" s="32">
        <v>72</v>
      </c>
      <c r="N25" s="32">
        <v>28</v>
      </c>
      <c r="O25" s="32">
        <v>94</v>
      </c>
      <c r="P25" s="12">
        <f t="shared" si="6"/>
        <v>194</v>
      </c>
      <c r="Q25" s="13" t="s">
        <v>18</v>
      </c>
      <c r="R25" s="32">
        <v>67</v>
      </c>
      <c r="S25" s="37">
        <v>22</v>
      </c>
      <c r="T25" s="32">
        <v>82</v>
      </c>
      <c r="U25" s="12">
        <f t="shared" si="7"/>
        <v>171</v>
      </c>
      <c r="V25" s="7" t="s">
        <v>18</v>
      </c>
      <c r="W25" s="17">
        <f t="shared" si="8"/>
        <v>201.66666666666666</v>
      </c>
    </row>
    <row r="26" spans="2:23" x14ac:dyDescent="0.25">
      <c r="G26" t="s">
        <v>29</v>
      </c>
      <c r="H26" s="9">
        <f>SUM(H22:H25)</f>
        <v>536</v>
      </c>
      <c r="I26" s="9">
        <f t="shared" ref="I26" si="9">SUM(I22:I25)</f>
        <v>328</v>
      </c>
      <c r="J26" s="9">
        <f t="shared" ref="J26" si="10">SUM(J22:J25)</f>
        <v>756</v>
      </c>
      <c r="K26" s="9">
        <f t="shared" ref="K26" si="11">SUM(K22:K25)</f>
        <v>1620</v>
      </c>
      <c r="L26" s="9"/>
      <c r="M26" s="9">
        <f t="shared" ref="M26" si="12">SUM(M22:M25)</f>
        <v>147</v>
      </c>
      <c r="N26" s="9">
        <f t="shared" ref="N26" si="13">SUM(N22:N25)</f>
        <v>110</v>
      </c>
      <c r="O26" s="9">
        <f t="shared" ref="O26" si="14">SUM(O22:O25)</f>
        <v>646</v>
      </c>
      <c r="P26" s="9">
        <f t="shared" ref="P26" si="15">SUM(P22:P25)</f>
        <v>903</v>
      </c>
      <c r="Q26" s="9"/>
      <c r="R26" s="9">
        <f t="shared" ref="R26" si="16">SUM(R22:R25)</f>
        <v>146</v>
      </c>
      <c r="S26" s="9">
        <f t="shared" ref="S26" si="17">SUM(S22:S25)</f>
        <v>157</v>
      </c>
      <c r="T26" s="9">
        <f t="shared" ref="T26" si="18">SUM(T22:T25)</f>
        <v>435</v>
      </c>
      <c r="U26" s="9">
        <f t="shared" ref="U26" si="19">SUM(U22:U25)</f>
        <v>738</v>
      </c>
      <c r="V26" s="9"/>
      <c r="W26" s="18">
        <f t="shared" ref="W26" si="20">SUM(W22:W25)</f>
        <v>1087</v>
      </c>
    </row>
    <row r="29" spans="2:23" ht="15.75" thickBot="1" x14ac:dyDescent="0.3"/>
    <row r="30" spans="2:23" ht="16.5" thickTop="1" thickBot="1" x14ac:dyDescent="0.3">
      <c r="B30" s="23" t="s">
        <v>20</v>
      </c>
      <c r="H30" s="25" t="s">
        <v>13</v>
      </c>
      <c r="I30" s="26"/>
      <c r="J30" s="26"/>
      <c r="K30" s="27"/>
      <c r="L30" s="19"/>
      <c r="M30" s="28" t="s">
        <v>14</v>
      </c>
      <c r="N30" s="26"/>
      <c r="O30" s="26"/>
      <c r="P30" s="27"/>
      <c r="Q30" s="19"/>
      <c r="R30" s="28" t="s">
        <v>15</v>
      </c>
      <c r="S30" s="26"/>
      <c r="T30" s="26"/>
      <c r="U30" s="27"/>
      <c r="V30" s="19"/>
      <c r="W30" s="21" t="s">
        <v>12</v>
      </c>
    </row>
    <row r="31" spans="2:23" ht="16.5" thickTop="1" thickBot="1" x14ac:dyDescent="0.3">
      <c r="B31" s="24"/>
      <c r="C31" s="14" t="s">
        <v>5</v>
      </c>
      <c r="D31" s="2" t="s">
        <v>6</v>
      </c>
      <c r="E31" s="2" t="s">
        <v>7</v>
      </c>
      <c r="H31" s="3" t="s">
        <v>8</v>
      </c>
      <c r="I31" s="4" t="s">
        <v>9</v>
      </c>
      <c r="J31" s="4" t="s">
        <v>10</v>
      </c>
      <c r="K31" s="5" t="s">
        <v>11</v>
      </c>
      <c r="L31" s="20"/>
      <c r="M31" s="4" t="s">
        <v>8</v>
      </c>
      <c r="N31" s="4" t="s">
        <v>9</v>
      </c>
      <c r="O31" s="4" t="s">
        <v>10</v>
      </c>
      <c r="P31" s="5" t="s">
        <v>11</v>
      </c>
      <c r="Q31" s="20"/>
      <c r="R31" s="4" t="s">
        <v>8</v>
      </c>
      <c r="S31" s="4" t="s">
        <v>9</v>
      </c>
      <c r="T31" s="4" t="s">
        <v>10</v>
      </c>
      <c r="U31" s="5" t="s">
        <v>11</v>
      </c>
      <c r="V31" s="20"/>
      <c r="W31" s="22"/>
    </row>
    <row r="32" spans="2:23" ht="15.75" thickTop="1" x14ac:dyDescent="0.25">
      <c r="B32" s="15" t="s">
        <v>25</v>
      </c>
      <c r="C32" s="8">
        <v>23</v>
      </c>
      <c r="D32" s="1" t="s">
        <v>16</v>
      </c>
      <c r="E32" s="8">
        <v>8</v>
      </c>
      <c r="H32" s="34">
        <v>48</v>
      </c>
      <c r="I32" s="31">
        <v>23</v>
      </c>
      <c r="J32" s="31">
        <v>272</v>
      </c>
      <c r="K32" s="10">
        <f>SUM(H32:J32)</f>
        <v>343</v>
      </c>
      <c r="L32" s="11" t="s">
        <v>18</v>
      </c>
      <c r="M32" s="31">
        <v>32</v>
      </c>
      <c r="N32" s="31">
        <v>21</v>
      </c>
      <c r="O32" s="31">
        <v>198</v>
      </c>
      <c r="P32" s="10">
        <f>SUM(M32:O32)</f>
        <v>251</v>
      </c>
      <c r="Q32" s="11" t="s">
        <v>18</v>
      </c>
      <c r="R32" s="31">
        <v>17</v>
      </c>
      <c r="S32" s="31">
        <v>22</v>
      </c>
      <c r="T32" s="31">
        <v>145</v>
      </c>
      <c r="U32" s="10">
        <f>SUM(R32:T32)</f>
        <v>184</v>
      </c>
      <c r="V32" s="6" t="s">
        <v>18</v>
      </c>
      <c r="W32" s="16">
        <f>SUM(P32,K32,U32)/3</f>
        <v>259.33333333333331</v>
      </c>
    </row>
    <row r="33" spans="2:23" x14ac:dyDescent="0.25">
      <c r="B33" s="2" t="s">
        <v>26</v>
      </c>
      <c r="C33" s="8">
        <v>16</v>
      </c>
      <c r="D33" s="1" t="s">
        <v>17</v>
      </c>
      <c r="E33" s="8">
        <v>6</v>
      </c>
      <c r="H33" s="34">
        <v>202</v>
      </c>
      <c r="I33" s="31">
        <v>40</v>
      </c>
      <c r="J33" s="31">
        <v>251</v>
      </c>
      <c r="K33" s="10">
        <f t="shared" ref="K33:K35" si="21">SUM(H33:J33)</f>
        <v>493</v>
      </c>
      <c r="L33" s="11" t="s">
        <v>18</v>
      </c>
      <c r="M33" s="31">
        <v>29</v>
      </c>
      <c r="N33" s="31">
        <v>36</v>
      </c>
      <c r="O33" s="31">
        <v>251</v>
      </c>
      <c r="P33" s="10">
        <f t="shared" ref="P33:P35" si="22">SUM(M33:O33)</f>
        <v>316</v>
      </c>
      <c r="Q33" s="11" t="s">
        <v>18</v>
      </c>
      <c r="R33" s="31">
        <v>32</v>
      </c>
      <c r="S33" s="31">
        <v>16</v>
      </c>
      <c r="T33" s="31">
        <v>250</v>
      </c>
      <c r="U33" s="10">
        <f t="shared" ref="U33:U35" si="23">SUM(R33:T33)</f>
        <v>298</v>
      </c>
      <c r="V33" s="6" t="s">
        <v>18</v>
      </c>
      <c r="W33" s="16">
        <f t="shared" ref="W33:W35" si="24">SUM(P33,K33,U33)/3</f>
        <v>369</v>
      </c>
    </row>
    <row r="34" spans="2:23" x14ac:dyDescent="0.25">
      <c r="B34" s="2" t="s">
        <v>27</v>
      </c>
      <c r="C34" s="8">
        <v>15</v>
      </c>
      <c r="D34" s="1" t="s">
        <v>17</v>
      </c>
      <c r="E34" s="8">
        <v>4</v>
      </c>
      <c r="H34" s="34">
        <v>82</v>
      </c>
      <c r="I34" s="31">
        <v>32</v>
      </c>
      <c r="J34" s="31">
        <v>343</v>
      </c>
      <c r="K34" s="10">
        <f t="shared" si="21"/>
        <v>457</v>
      </c>
      <c r="L34" s="11" t="s">
        <v>18</v>
      </c>
      <c r="M34" s="31">
        <v>64</v>
      </c>
      <c r="N34" s="31">
        <v>25</v>
      </c>
      <c r="O34" s="31">
        <v>230</v>
      </c>
      <c r="P34" s="10">
        <f t="shared" si="22"/>
        <v>319</v>
      </c>
      <c r="Q34" s="11" t="s">
        <v>18</v>
      </c>
      <c r="R34" s="31">
        <v>51</v>
      </c>
      <c r="S34" s="31">
        <v>24</v>
      </c>
      <c r="T34" s="31">
        <v>193</v>
      </c>
      <c r="U34" s="10">
        <f t="shared" si="23"/>
        <v>268</v>
      </c>
      <c r="V34" s="6" t="s">
        <v>18</v>
      </c>
      <c r="W34" s="16">
        <f t="shared" si="24"/>
        <v>348</v>
      </c>
    </row>
    <row r="35" spans="2:23" ht="15.75" thickBot="1" x14ac:dyDescent="0.3">
      <c r="B35" s="2" t="s">
        <v>28</v>
      </c>
      <c r="C35" s="8">
        <v>63</v>
      </c>
      <c r="D35" s="1" t="s">
        <v>17</v>
      </c>
      <c r="E35" s="8">
        <v>2</v>
      </c>
      <c r="H35" s="30">
        <v>254</v>
      </c>
      <c r="I35" s="32">
        <v>64</v>
      </c>
      <c r="J35" s="37">
        <v>480</v>
      </c>
      <c r="K35" s="12">
        <f t="shared" si="21"/>
        <v>798</v>
      </c>
      <c r="L35" s="13" t="s">
        <v>18</v>
      </c>
      <c r="M35" s="32">
        <v>145</v>
      </c>
      <c r="N35" s="32">
        <v>43</v>
      </c>
      <c r="O35" s="32">
        <v>319</v>
      </c>
      <c r="P35" s="12">
        <f t="shared" si="22"/>
        <v>507</v>
      </c>
      <c r="Q35" s="13" t="s">
        <v>18</v>
      </c>
      <c r="R35" s="32">
        <v>90</v>
      </c>
      <c r="S35" s="32">
        <v>76</v>
      </c>
      <c r="T35" s="32">
        <v>294</v>
      </c>
      <c r="U35" s="12">
        <f t="shared" si="23"/>
        <v>460</v>
      </c>
      <c r="V35" s="7" t="s">
        <v>18</v>
      </c>
      <c r="W35" s="17">
        <f t="shared" si="24"/>
        <v>588.33333333333337</v>
      </c>
    </row>
    <row r="36" spans="2:23" x14ac:dyDescent="0.25">
      <c r="G36" t="s">
        <v>29</v>
      </c>
      <c r="H36" s="9">
        <f>SUM(H32:H35)</f>
        <v>586</v>
      </c>
      <c r="I36" s="9">
        <f t="shared" ref="I36" si="25">SUM(I32:I35)</f>
        <v>159</v>
      </c>
      <c r="J36" s="9">
        <f t="shared" ref="J36" si="26">SUM(J32:J35)</f>
        <v>1346</v>
      </c>
      <c r="K36" s="9">
        <f t="shared" ref="K36" si="27">SUM(K32:K35)</f>
        <v>2091</v>
      </c>
      <c r="L36" s="9"/>
      <c r="M36" s="9">
        <f t="shared" ref="M36" si="28">SUM(M32:M35)</f>
        <v>270</v>
      </c>
      <c r="N36" s="9">
        <f t="shared" ref="N36" si="29">SUM(N32:N35)</f>
        <v>125</v>
      </c>
      <c r="O36" s="9">
        <f t="shared" ref="O36" si="30">SUM(O32:O35)</f>
        <v>998</v>
      </c>
      <c r="P36" s="9">
        <f t="shared" ref="P36" si="31">SUM(P32:P35)</f>
        <v>1393</v>
      </c>
      <c r="Q36" s="9"/>
      <c r="R36" s="9">
        <f t="shared" ref="R36" si="32">SUM(R32:R35)</f>
        <v>190</v>
      </c>
      <c r="S36" s="9">
        <f t="shared" ref="S36" si="33">SUM(S32:S35)</f>
        <v>138</v>
      </c>
      <c r="T36" s="9">
        <f t="shared" ref="T36" si="34">SUM(T32:T35)</f>
        <v>882</v>
      </c>
      <c r="U36" s="9">
        <f t="shared" ref="U36" si="35">SUM(U32:U35)</f>
        <v>1210</v>
      </c>
      <c r="V36" s="9"/>
      <c r="W36" s="18">
        <f t="shared" ref="W36" si="36">SUM(W32:W35)</f>
        <v>1564.6666666666665</v>
      </c>
    </row>
    <row r="50" spans="24:27" x14ac:dyDescent="0.25">
      <c r="X50" s="29"/>
      <c r="Y50" s="29"/>
      <c r="Z50" s="29"/>
      <c r="AA50" s="29"/>
    </row>
    <row r="51" spans="24:27" x14ac:dyDescent="0.25">
      <c r="Z51" s="29"/>
      <c r="AA51" s="29"/>
    </row>
    <row r="60" spans="24:27" x14ac:dyDescent="0.25">
      <c r="X60" s="29"/>
      <c r="Y60" s="29"/>
      <c r="Z60" s="29"/>
      <c r="AA60" s="29"/>
    </row>
    <row r="61" spans="24:27" x14ac:dyDescent="0.25">
      <c r="Z61" s="29"/>
      <c r="AA61" s="29"/>
    </row>
    <row r="70" spans="24:27" x14ac:dyDescent="0.25">
      <c r="X70" s="29"/>
      <c r="Y70" s="29"/>
      <c r="Z70" s="29"/>
      <c r="AA70" s="29"/>
    </row>
    <row r="71" spans="24:27" x14ac:dyDescent="0.25">
      <c r="Z71" s="29"/>
      <c r="AA71" s="29"/>
    </row>
  </sheetData>
  <mergeCells count="24">
    <mergeCell ref="H10:K10"/>
    <mergeCell ref="M10:P10"/>
    <mergeCell ref="R10:U10"/>
    <mergeCell ref="W10:W11"/>
    <mergeCell ref="B10:B11"/>
    <mergeCell ref="L10:L11"/>
    <mergeCell ref="Q10:Q11"/>
    <mergeCell ref="V10:V11"/>
    <mergeCell ref="V20:V21"/>
    <mergeCell ref="W20:W21"/>
    <mergeCell ref="B30:B31"/>
    <mergeCell ref="H30:K30"/>
    <mergeCell ref="L30:L31"/>
    <mergeCell ref="M30:P30"/>
    <mergeCell ref="Q30:Q31"/>
    <mergeCell ref="R30:U30"/>
    <mergeCell ref="V30:V31"/>
    <mergeCell ref="W30:W31"/>
    <mergeCell ref="B20:B21"/>
    <mergeCell ref="H20:K20"/>
    <mergeCell ref="L20:L21"/>
    <mergeCell ref="M20:P20"/>
    <mergeCell ref="Q20:Q21"/>
    <mergeCell ref="R20:U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Fernández Gutiérrez</dc:creator>
  <cp:lastModifiedBy>Alberto Fernández Gutiérrez</cp:lastModifiedBy>
  <dcterms:created xsi:type="dcterms:W3CDTF">2015-06-05T18:19:34Z</dcterms:created>
  <dcterms:modified xsi:type="dcterms:W3CDTF">2023-06-13T23:47:09Z</dcterms:modified>
</cp:coreProperties>
</file>