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Clase\Algoritmia\Prácticas\Informes 2022\"/>
    </mc:Choice>
  </mc:AlternateContent>
  <xr:revisionPtr revIDLastSave="0" documentId="13_ncr:1_{34A821F2-484C-47E8-9FA6-F54E908037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2-Insercion" sheetId="1" r:id="rId1"/>
    <sheet name="P2-Seleccion" sheetId="2" r:id="rId2"/>
    <sheet name="P2-Burbuja" sheetId="3" r:id="rId3"/>
    <sheet name="P2-Quicks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9" i="3" l="1"/>
  <c r="T29" i="3"/>
  <c r="U24" i="3"/>
  <c r="U25" i="3"/>
  <c r="U26" i="3"/>
  <c r="U27" i="3"/>
  <c r="U28" i="3"/>
  <c r="T24" i="3"/>
  <c r="T25" i="3"/>
  <c r="T26" i="3"/>
  <c r="T27" i="3"/>
  <c r="T28" i="3"/>
  <c r="U23" i="3"/>
  <c r="T23" i="3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1" i="4"/>
  <c r="E53" i="4"/>
  <c r="E49" i="4"/>
  <c r="E50" i="4"/>
  <c r="E51" i="4"/>
  <c r="E52" i="4"/>
  <c r="E48" i="4"/>
  <c r="E40" i="4"/>
  <c r="E41" i="4"/>
  <c r="E42" i="4"/>
  <c r="E43" i="4"/>
  <c r="E44" i="4"/>
  <c r="E45" i="4"/>
  <c r="E46" i="4"/>
  <c r="E47" i="4"/>
  <c r="E39" i="4"/>
  <c r="E17" i="4"/>
  <c r="E16" i="4"/>
  <c r="E15" i="4"/>
  <c r="E14" i="4"/>
  <c r="E13" i="4"/>
  <c r="E12" i="4"/>
  <c r="E11" i="4"/>
  <c r="E4" i="4"/>
  <c r="E5" i="4"/>
  <c r="E6" i="4"/>
  <c r="E7" i="4"/>
  <c r="E8" i="4"/>
  <c r="E9" i="4"/>
  <c r="E10" i="4"/>
  <c r="E3" i="4"/>
  <c r="E4" i="3"/>
  <c r="E5" i="3"/>
  <c r="E6" i="3"/>
  <c r="E7" i="3"/>
  <c r="E8" i="3"/>
  <c r="E9" i="3"/>
  <c r="E3" i="3"/>
  <c r="E20" i="3"/>
  <c r="E21" i="3"/>
  <c r="E22" i="3"/>
  <c r="E23" i="3"/>
  <c r="E24" i="3"/>
  <c r="E19" i="3"/>
  <c r="E40" i="3"/>
  <c r="E36" i="3"/>
  <c r="E37" i="3"/>
  <c r="E38" i="3"/>
  <c r="E39" i="3"/>
  <c r="E35" i="3"/>
  <c r="U29" i="2"/>
  <c r="S29" i="2"/>
  <c r="U23" i="2"/>
  <c r="U24" i="2"/>
  <c r="U25" i="2"/>
  <c r="U26" i="2"/>
  <c r="U27" i="2"/>
  <c r="U28" i="2"/>
  <c r="U22" i="2"/>
  <c r="S23" i="2"/>
  <c r="S24" i="2"/>
  <c r="S25" i="2"/>
  <c r="S26" i="2"/>
  <c r="S27" i="2"/>
  <c r="S28" i="2"/>
  <c r="S22" i="2"/>
  <c r="E36" i="2"/>
  <c r="E37" i="2"/>
  <c r="E38" i="2"/>
  <c r="E39" i="2"/>
  <c r="E40" i="2"/>
  <c r="E41" i="2"/>
  <c r="E25" i="2"/>
  <c r="E35" i="2"/>
  <c r="E24" i="2"/>
  <c r="E23" i="2"/>
  <c r="E20" i="2"/>
  <c r="E21" i="2"/>
  <c r="E22" i="2"/>
  <c r="E19" i="2"/>
  <c r="E10" i="2"/>
  <c r="E9" i="2"/>
  <c r="E4" i="2"/>
  <c r="E5" i="2"/>
  <c r="E6" i="2"/>
  <c r="E7" i="2"/>
  <c r="E8" i="2"/>
  <c r="E3" i="2"/>
  <c r="S26" i="1"/>
  <c r="S27" i="1"/>
  <c r="S28" i="1"/>
  <c r="S29" i="1"/>
  <c r="S30" i="1"/>
  <c r="S31" i="1"/>
  <c r="S32" i="1"/>
  <c r="S25" i="1"/>
  <c r="S33" i="1" s="1"/>
  <c r="E44" i="1"/>
  <c r="E38" i="1"/>
  <c r="E39" i="1"/>
  <c r="E40" i="1"/>
  <c r="E41" i="1"/>
  <c r="E42" i="1"/>
  <c r="E43" i="1"/>
  <c r="E37" i="1"/>
  <c r="E27" i="1"/>
  <c r="E28" i="1"/>
  <c r="E22" i="1"/>
  <c r="E23" i="1"/>
  <c r="E24" i="1"/>
  <c r="E25" i="1"/>
  <c r="E26" i="1"/>
  <c r="E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<sst xmlns="http://schemas.openxmlformats.org/spreadsheetml/2006/main" count="72" uniqueCount="15">
  <si>
    <t>n</t>
  </si>
  <si>
    <t>repeticiones</t>
  </si>
  <si>
    <t>tiempo_ordenado (ms)</t>
  </si>
  <si>
    <t>tiempo / repeticiones (ms)</t>
  </si>
  <si>
    <t>NOTA: Los tiempos de espera eran demasiado grandes para continuar midiendo</t>
  </si>
  <si>
    <t>tiempo_aleatorio (ms)</t>
  </si>
  <si>
    <t>tiempo_inverso (ms)</t>
  </si>
  <si>
    <t>tiempo_aleatorio</t>
  </si>
  <si>
    <t>tiempo_inverso</t>
  </si>
  <si>
    <t>tiempo_aleatorio / tiempo_inverso</t>
  </si>
  <si>
    <t>ordenado</t>
  </si>
  <si>
    <t>aleatorio</t>
  </si>
  <si>
    <t>ordenado / aleatorio</t>
  </si>
  <si>
    <t>inverso</t>
  </si>
  <si>
    <t>ordenado / inverso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</si>
</sst>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Alignment="1">
      <alignment horizontal="left"/>
    </xf>
    <xf numFmtId="0" fontId="0" fillId="3" borderId="2" xfId="0" applyFill="1" applyBorder="1"/>
    <xf numFmtId="0" fontId="0" fillId="2" borderId="1" xfId="0" applyFill="1" applyBorder="1"/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0" xfId="0" applyFont="1"/>
    <xf numFmtId="0" fontId="0" fillId="7" borderId="1" xfId="0" applyFill="1" applyBorder="1"/>
    <xf numFmtId="0" fontId="3" fillId="8" borderId="1" xfId="0" applyFont="1" applyFill="1" applyBorder="1" applyAlignment="1">
      <alignment horizontal="center"/>
    </xf>
    <xf numFmtId="0" fontId="0" fillId="9" borderId="1" xfId="0" applyFill="1" applyBorder="1"/>
    <xf numFmtId="0" fontId="3" fillId="10" borderId="1" xfId="0" applyFont="1" applyFill="1" applyBorder="1" applyAlignment="1">
      <alignment horizontal="center"/>
    </xf>
    <xf numFmtId="0" fontId="0" fillId="11" borderId="1" xfId="0" applyFill="1" applyBorder="1"/>
    <xf numFmtId="2" fontId="0" fillId="11" borderId="1" xfId="0" applyNumberFormat="1" applyFill="1" applyBorder="1"/>
    <xf numFmtId="164" fontId="0" fillId="11" borderId="1" xfId="0" applyNumberFormat="1" applyFill="1" applyBorder="1"/>
    <xf numFmtId="1" fontId="0" fillId="11" borderId="1" xfId="0" applyNumberFormat="1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AFFF"/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Inserción - Ordenado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'P2-Insercion'!$E$2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'P2-Insercion'!$B$3:$B$17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'P2-Insercion'!$E$3:$E$17</c:f>
              <c:numCache>
                <c:formatCode>General</c:formatCode>
                <c:ptCount val="15"/>
                <c:pt idx="0">
                  <c:v>0.36199999999999999</c:v>
                </c:pt>
                <c:pt idx="1">
                  <c:v>0.13800000000000001</c:v>
                </c:pt>
                <c:pt idx="2">
                  <c:v>0.124</c:v>
                </c:pt>
                <c:pt idx="3">
                  <c:v>0.24199999999999999</c:v>
                </c:pt>
                <c:pt idx="4">
                  <c:v>0.38800000000000001</c:v>
                </c:pt>
                <c:pt idx="5">
                  <c:v>0.61</c:v>
                </c:pt>
                <c:pt idx="6">
                  <c:v>1.07</c:v>
                </c:pt>
                <c:pt idx="7">
                  <c:v>1.946</c:v>
                </c:pt>
                <c:pt idx="8">
                  <c:v>3.778</c:v>
                </c:pt>
                <c:pt idx="9">
                  <c:v>7.6660000000000004</c:v>
                </c:pt>
                <c:pt idx="10">
                  <c:v>20.513999999999999</c:v>
                </c:pt>
                <c:pt idx="11">
                  <c:v>30.027999999999999</c:v>
                </c:pt>
                <c:pt idx="12">
                  <c:v>67.97</c:v>
                </c:pt>
                <c:pt idx="13">
                  <c:v>140.4</c:v>
                </c:pt>
                <c:pt idx="14">
                  <c:v>253.00399999999999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2-4030-873F-EFE0B4AA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51360"/>
        <c:axId val="693555104"/>
      </c:scatterChart>
      <c:valAx>
        <c:axId val="6935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(tamaño del problema)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555104"/>
        <c:crosses val="autoZero"/>
        <c:crossBetween val="midCat"/>
      </c:valAx>
      <c:valAx>
        <c:axId val="6935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5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Burbuja -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'P2-Burbuja'!$E$34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'P2-Burbuja'!$B$35:$B$40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'P2-Burbuja'!$E$35:$E$40</c:f>
              <c:numCache>
                <c:formatCode>General</c:formatCode>
                <c:ptCount val="6"/>
                <c:pt idx="0">
                  <c:v>269</c:v>
                </c:pt>
                <c:pt idx="1">
                  <c:v>952</c:v>
                </c:pt>
                <c:pt idx="2">
                  <c:v>3724</c:v>
                </c:pt>
                <c:pt idx="3">
                  <c:v>15167</c:v>
                </c:pt>
                <c:pt idx="4">
                  <c:v>60546</c:v>
                </c:pt>
                <c:pt idx="5">
                  <c:v>250293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8-4BEC-93C1-68D7BBBE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51552"/>
        <c:axId val="1703554048"/>
      </c:scatterChart>
      <c:valAx>
        <c:axId val="17035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3554048"/>
        <c:crosses val="autoZero"/>
        <c:crossBetween val="midCat"/>
      </c:valAx>
      <c:valAx>
        <c:axId val="17035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35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Burbuja</a:t>
            </a:r>
            <a:r>
              <a:rPr lang="en-US" baseline="0"/>
              <a:t> - Aleatorio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'P2-Burbuja'!$E$18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'P2-Burbuja'!$B$19:$B$24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'P2-Burbuja'!$E$19:$E$24</c:f>
              <c:numCache>
                <c:formatCode>General</c:formatCode>
                <c:ptCount val="6"/>
                <c:pt idx="0">
                  <c:v>777</c:v>
                </c:pt>
                <c:pt idx="1">
                  <c:v>2180</c:v>
                </c:pt>
                <c:pt idx="2">
                  <c:v>8856</c:v>
                </c:pt>
                <c:pt idx="3">
                  <c:v>35060</c:v>
                </c:pt>
                <c:pt idx="4">
                  <c:v>141478</c:v>
                </c:pt>
                <c:pt idx="5">
                  <c:v>568507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E-448B-9F33-6159A95A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60112"/>
        <c:axId val="1694463024"/>
      </c:scatterChart>
      <c:valAx>
        <c:axId val="1694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4463024"/>
        <c:crosses val="autoZero"/>
        <c:crossBetween val="midCat"/>
      </c:valAx>
      <c:valAx>
        <c:axId val="1694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44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Burbuja - Ordenado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'P2-Burbuja'!$E$2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'P2-Burbuja'!$B$3:$B$9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'P2-Burbuja'!$E$3:$E$9</c:f>
              <c:numCache>
                <c:formatCode>General</c:formatCode>
                <c:ptCount val="7"/>
                <c:pt idx="0">
                  <c:v>134</c:v>
                </c:pt>
                <c:pt idx="1">
                  <c:v>286</c:v>
                </c:pt>
                <c:pt idx="2">
                  <c:v>987</c:v>
                </c:pt>
                <c:pt idx="3">
                  <c:v>3806</c:v>
                </c:pt>
                <c:pt idx="4">
                  <c:v>16092</c:v>
                </c:pt>
                <c:pt idx="5">
                  <c:v>65124</c:v>
                </c:pt>
                <c:pt idx="6">
                  <c:v>269094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1-4956-9C11-D6C38CFB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90944"/>
        <c:axId val="1751889280"/>
      </c:scatterChart>
      <c:valAx>
        <c:axId val="17518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889280"/>
        <c:crosses val="autoZero"/>
        <c:crossBetween val="midCat"/>
      </c:valAx>
      <c:valAx>
        <c:axId val="1751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8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- Ordenado, Aleatorio</a:t>
            </a:r>
            <a:r>
              <a:rPr lang="en-US" baseline="0"/>
              <a:t> e Inverso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tiempo_ordenado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'P2-Burbuja'!$B$3:$B$8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'P2-Burbuja'!$E$3:$E$8</c:f>
              <c:numCache>
                <c:formatCode>General</c:formatCode>
                <c:ptCount val="6"/>
                <c:pt idx="0">
                  <c:v>134</c:v>
                </c:pt>
                <c:pt idx="1">
                  <c:v>286</c:v>
                </c:pt>
                <c:pt idx="2">
                  <c:v>987</c:v>
                </c:pt>
                <c:pt idx="3">
                  <c:v>3806</c:v>
                </c:pt>
                <c:pt idx="4">
                  <c:v>16092</c:v>
                </c:pt>
                <c:pt idx="5">
                  <c:v>65124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2-4C51-A4D0-B07BCEA506CA}"/>
            </c:ext>
          </c:extLst>
        </c:ser>
        <c:ser>
          <c:idx val="1"/>
          <c:order val="1"/>
          <c:tx>
            <c:v>tiempo_aleatorio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'P2-Burbuja'!$B$3:$B$8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'P2-Burbuja'!$C$19:$C$24</c:f>
              <c:numCache>
                <c:formatCode>General</c:formatCode>
                <c:ptCount val="6"/>
                <c:pt idx="0">
                  <c:v>777</c:v>
                </c:pt>
                <c:pt idx="1">
                  <c:v>2180</c:v>
                </c:pt>
                <c:pt idx="2">
                  <c:v>8856</c:v>
                </c:pt>
                <c:pt idx="3">
                  <c:v>35060</c:v>
                </c:pt>
                <c:pt idx="4">
                  <c:v>141478</c:v>
                </c:pt>
                <c:pt idx="5">
                  <c:v>568507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E2-4C51-A4D0-B07BCEA506CA}"/>
            </c:ext>
          </c:extLst>
        </c:ser>
        <c:ser>
          <c:idx val="2"/>
          <c:order val="2"/>
          <c:tx>
            <c:v>tiempo_inverso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'P2-Burbuja'!$B$3:$B$8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'P2-Burbuja'!$C$35:$C$40</c:f>
              <c:numCache>
                <c:formatCode>General</c:formatCode>
                <c:ptCount val="6"/>
                <c:pt idx="0">
                  <c:v>269</c:v>
                </c:pt>
                <c:pt idx="1">
                  <c:v>952</c:v>
                </c:pt>
                <c:pt idx="2">
                  <c:v>3724</c:v>
                </c:pt>
                <c:pt idx="3">
                  <c:v>15167</c:v>
                </c:pt>
                <c:pt idx="4">
                  <c:v>60546</c:v>
                </c:pt>
                <c:pt idx="5">
                  <c:v>250293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E2-4C51-A4D0-B07BCEA5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90944"/>
        <c:axId val="1751889280"/>
      </c:scatterChart>
      <c:valAx>
        <c:axId val="17518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889280"/>
        <c:crosses val="autoZero"/>
        <c:crossBetween val="midCat"/>
      </c:valAx>
      <c:valAx>
        <c:axId val="1751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8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Quicksort - Ordenado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'P2-Quicksort'!$E$2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'P2-Quicksort'!$B$3:$B$17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'P2-Quicksort'!$E$3:$E$17</c:f>
              <c:numCache>
                <c:formatCode>General</c:formatCode>
                <c:ptCount val="15"/>
                <c:pt idx="0">
                  <c:v>1.96</c:v>
                </c:pt>
                <c:pt idx="1">
                  <c:v>2.2799999999999998</c:v>
                </c:pt>
                <c:pt idx="2">
                  <c:v>4.8600000000000003</c:v>
                </c:pt>
                <c:pt idx="3">
                  <c:v>8.76</c:v>
                </c:pt>
                <c:pt idx="4">
                  <c:v>14.2</c:v>
                </c:pt>
                <c:pt idx="5">
                  <c:v>30.04</c:v>
                </c:pt>
                <c:pt idx="6">
                  <c:v>46.06</c:v>
                </c:pt>
                <c:pt idx="7">
                  <c:v>92.96</c:v>
                </c:pt>
                <c:pt idx="8">
                  <c:v>205.8</c:v>
                </c:pt>
                <c:pt idx="9">
                  <c:v>419.1</c:v>
                </c:pt>
                <c:pt idx="10">
                  <c:v>899.2</c:v>
                </c:pt>
                <c:pt idx="11">
                  <c:v>1897.5</c:v>
                </c:pt>
                <c:pt idx="12">
                  <c:v>4106.7</c:v>
                </c:pt>
                <c:pt idx="13">
                  <c:v>7755</c:v>
                </c:pt>
                <c:pt idx="14">
                  <c:v>16074.1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C5-45A5-BD8E-BECDB96D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1008"/>
        <c:axId val="183539344"/>
      </c:scatterChart>
      <c:valAx>
        <c:axId val="1835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9344"/>
        <c:crosses val="autoZero"/>
        <c:crossBetween val="midCat"/>
      </c:valAx>
      <c:valAx>
        <c:axId val="1835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Quicksort - 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'P2-Quicksort'!$E$20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'P2-Quicksort'!$B$21:$B$35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'P2-Quicksort'!$E$21:$E$35</c:f>
              <c:numCache>
                <c:formatCode>0.0</c:formatCode>
                <c:ptCount val="15"/>
                <c:pt idx="0" formatCode="0.00">
                  <c:v>6.1333333333333337</c:v>
                </c:pt>
                <c:pt idx="1">
                  <c:v>5.4</c:v>
                </c:pt>
                <c:pt idx="2" formatCode="0.00">
                  <c:v>6.8666666666666663</c:v>
                </c:pt>
                <c:pt idx="3" formatCode="0.00">
                  <c:v>12.533333333333333</c:v>
                </c:pt>
                <c:pt idx="4">
                  <c:v>17.8</c:v>
                </c:pt>
                <c:pt idx="5" formatCode="0.00">
                  <c:v>86.466666666666669</c:v>
                </c:pt>
                <c:pt idx="6">
                  <c:v>85.6</c:v>
                </c:pt>
                <c:pt idx="7" formatCode="0.00">
                  <c:v>171.46666666666667</c:v>
                </c:pt>
                <c:pt idx="8" formatCode="0.00">
                  <c:v>437.53333333333336</c:v>
                </c:pt>
                <c:pt idx="9" formatCode="0">
                  <c:v>2028</c:v>
                </c:pt>
                <c:pt idx="10" formatCode="0">
                  <c:v>4127</c:v>
                </c:pt>
                <c:pt idx="11" formatCode="0">
                  <c:v>8463</c:v>
                </c:pt>
                <c:pt idx="12" formatCode="0">
                  <c:v>17893</c:v>
                </c:pt>
                <c:pt idx="13" formatCode="0">
                  <c:v>43247</c:v>
                </c:pt>
                <c:pt idx="14" formatCode="0">
                  <c:v>123232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A-47E8-99FB-B3B61AAA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71728"/>
        <c:axId val="1918472560"/>
      </c:scatterChart>
      <c:valAx>
        <c:axId val="19184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472560"/>
        <c:crosses val="autoZero"/>
        <c:crossBetween val="midCat"/>
      </c:valAx>
      <c:valAx>
        <c:axId val="19184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4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Quicksort -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'P2-Quicksort'!$E$38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'P2-Quicksort'!$B$39:$B$53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'P2-Quicksort'!$E$39:$E$53</c:f>
              <c:numCache>
                <c:formatCode>0.00</c:formatCode>
                <c:ptCount val="15"/>
                <c:pt idx="0">
                  <c:v>6.5333333333333332</c:v>
                </c:pt>
                <c:pt idx="1">
                  <c:v>5.9333333333333336</c:v>
                </c:pt>
                <c:pt idx="2">
                  <c:v>6.5333333333333332</c:v>
                </c:pt>
                <c:pt idx="3">
                  <c:v>14.533333333333333</c:v>
                </c:pt>
                <c:pt idx="4">
                  <c:v>27.333333333333332</c:v>
                </c:pt>
                <c:pt idx="5">
                  <c:v>29.266666666666666</c:v>
                </c:pt>
                <c:pt idx="6" formatCode="General">
                  <c:v>60.2</c:v>
                </c:pt>
                <c:pt idx="7" formatCode="General">
                  <c:v>104.8</c:v>
                </c:pt>
                <c:pt idx="8" formatCode="General">
                  <c:v>854</c:v>
                </c:pt>
                <c:pt idx="9" formatCode="General">
                  <c:v>954</c:v>
                </c:pt>
                <c:pt idx="10" formatCode="General">
                  <c:v>2091</c:v>
                </c:pt>
                <c:pt idx="11" formatCode="General">
                  <c:v>3891</c:v>
                </c:pt>
                <c:pt idx="12" formatCode="General">
                  <c:v>10627</c:v>
                </c:pt>
                <c:pt idx="13" formatCode="General">
                  <c:v>20237</c:v>
                </c:pt>
                <c:pt idx="14" formatCode="General">
                  <c:v>36248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4-492E-8FBA-2F9EF87C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78896"/>
        <c:axId val="271871824"/>
      </c:scatterChart>
      <c:valAx>
        <c:axId val="2718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871824"/>
        <c:crosses val="autoZero"/>
        <c:crossBetween val="midCat"/>
      </c:valAx>
      <c:valAx>
        <c:axId val="2718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8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- Ordenado, Aleatorio e Inverso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tiempo_ordenado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'P2-Quicksort'!$B$3:$B$17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'P2-Quicksort'!$E$3:$E$17</c:f>
              <c:numCache>
                <c:formatCode>General</c:formatCode>
                <c:ptCount val="15"/>
                <c:pt idx="0">
                  <c:v>1.96</c:v>
                </c:pt>
                <c:pt idx="1">
                  <c:v>2.2799999999999998</c:v>
                </c:pt>
                <c:pt idx="2">
                  <c:v>4.8600000000000003</c:v>
                </c:pt>
                <c:pt idx="3">
                  <c:v>8.76</c:v>
                </c:pt>
                <c:pt idx="4">
                  <c:v>14.2</c:v>
                </c:pt>
                <c:pt idx="5">
                  <c:v>30.04</c:v>
                </c:pt>
                <c:pt idx="6">
                  <c:v>46.06</c:v>
                </c:pt>
                <c:pt idx="7">
                  <c:v>92.96</c:v>
                </c:pt>
                <c:pt idx="8">
                  <c:v>205.8</c:v>
                </c:pt>
                <c:pt idx="9">
                  <c:v>419.1</c:v>
                </c:pt>
                <c:pt idx="10">
                  <c:v>899.2</c:v>
                </c:pt>
                <c:pt idx="11">
                  <c:v>1897.5</c:v>
                </c:pt>
                <c:pt idx="12">
                  <c:v>4106.7</c:v>
                </c:pt>
                <c:pt idx="13">
                  <c:v>7755</c:v>
                </c:pt>
                <c:pt idx="14">
                  <c:v>16074.1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8-4150-AFE8-31A1797ECE5A}"/>
            </c:ext>
          </c:extLst>
        </c:ser>
        <c:ser>
          <c:idx val="1"/>
          <c:order val="1"/>
          <c:tx>
            <c:v>tiempo_aleatorio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'P2-Quicksort'!$B$3:$B$17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'P2-Quicksort'!$E$21:$E$35</c:f>
              <c:numCache>
                <c:formatCode>0.0</c:formatCode>
                <c:ptCount val="15"/>
                <c:pt idx="0" formatCode="0.00">
                  <c:v>6.1333333333333337</c:v>
                </c:pt>
                <c:pt idx="1">
                  <c:v>5.4</c:v>
                </c:pt>
                <c:pt idx="2" formatCode="0.00">
                  <c:v>6.8666666666666663</c:v>
                </c:pt>
                <c:pt idx="3" formatCode="0.00">
                  <c:v>12.533333333333333</c:v>
                </c:pt>
                <c:pt idx="4">
                  <c:v>17.8</c:v>
                </c:pt>
                <c:pt idx="5" formatCode="0.00">
                  <c:v>86.466666666666669</c:v>
                </c:pt>
                <c:pt idx="6">
                  <c:v>85.6</c:v>
                </c:pt>
                <c:pt idx="7" formatCode="0.00">
                  <c:v>171.46666666666667</c:v>
                </c:pt>
                <c:pt idx="8" formatCode="0.00">
                  <c:v>437.53333333333336</c:v>
                </c:pt>
                <c:pt idx="9" formatCode="0">
                  <c:v>2028</c:v>
                </c:pt>
                <c:pt idx="10" formatCode="0">
                  <c:v>4127</c:v>
                </c:pt>
                <c:pt idx="11" formatCode="0">
                  <c:v>8463</c:v>
                </c:pt>
                <c:pt idx="12" formatCode="0">
                  <c:v>17893</c:v>
                </c:pt>
                <c:pt idx="13" formatCode="0">
                  <c:v>43247</c:v>
                </c:pt>
                <c:pt idx="14" formatCode="0">
                  <c:v>123232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B8-4150-AFE8-31A1797ECE5A}"/>
            </c:ext>
          </c:extLst>
        </c:ser>
        <c:ser>
          <c:idx val="2"/>
          <c:order val="2"/>
          <c:tx>
            <c:v>tiempo_inverso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'P2-Quicksort'!$B$3:$B$17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'P2-Quicksort'!$E$39:$E$53</c:f>
              <c:numCache>
                <c:formatCode>0.00</c:formatCode>
                <c:ptCount val="15"/>
                <c:pt idx="0">
                  <c:v>6.5333333333333332</c:v>
                </c:pt>
                <c:pt idx="1">
                  <c:v>5.9333333333333336</c:v>
                </c:pt>
                <c:pt idx="2">
                  <c:v>6.5333333333333332</c:v>
                </c:pt>
                <c:pt idx="3">
                  <c:v>14.533333333333333</c:v>
                </c:pt>
                <c:pt idx="4">
                  <c:v>27.333333333333332</c:v>
                </c:pt>
                <c:pt idx="5">
                  <c:v>29.266666666666666</c:v>
                </c:pt>
                <c:pt idx="6" formatCode="General">
                  <c:v>60.2</c:v>
                </c:pt>
                <c:pt idx="7" formatCode="General">
                  <c:v>104.8</c:v>
                </c:pt>
                <c:pt idx="8" formatCode="General">
                  <c:v>854</c:v>
                </c:pt>
                <c:pt idx="9" formatCode="General">
                  <c:v>954</c:v>
                </c:pt>
                <c:pt idx="10" formatCode="General">
                  <c:v>2091</c:v>
                </c:pt>
                <c:pt idx="11" formatCode="General">
                  <c:v>3891</c:v>
                </c:pt>
                <c:pt idx="12" formatCode="General">
                  <c:v>10627</c:v>
                </c:pt>
                <c:pt idx="13" formatCode="General">
                  <c:v>20237</c:v>
                </c:pt>
                <c:pt idx="14" formatCode="General">
                  <c:v>36248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B8-4150-AFE8-31A1797E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1008"/>
        <c:axId val="183539344"/>
      </c:scatterChart>
      <c:valAx>
        <c:axId val="1835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9344"/>
        <c:crosses val="autoZero"/>
        <c:crossBetween val="midCat"/>
      </c:valAx>
      <c:valAx>
        <c:axId val="1835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4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Inserción</a:t>
            </a:r>
            <a:r>
              <a:rPr lang="es-ES" baseline="0"/>
              <a:t> - Aleatorio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'P2-Insercion'!$E$20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'P2-Insercion'!$B$21:$B$28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'P2-Insercion'!$E$21:$E$28</c:f>
              <c:numCache>
                <c:formatCode>General</c:formatCode>
                <c:ptCount val="8"/>
                <c:pt idx="0">
                  <c:v>183</c:v>
                </c:pt>
                <c:pt idx="1">
                  <c:v>579</c:v>
                </c:pt>
                <c:pt idx="2">
                  <c:v>561</c:v>
                </c:pt>
                <c:pt idx="3">
                  <c:v>2100</c:v>
                </c:pt>
                <c:pt idx="4">
                  <c:v>8746</c:v>
                </c:pt>
                <c:pt idx="5">
                  <c:v>36437</c:v>
                </c:pt>
                <c:pt idx="6">
                  <c:v>149471</c:v>
                </c:pt>
                <c:pt idx="7">
                  <c:v>676115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A-4385-8E20-9F93F5B1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198160"/>
        <c:axId val="695192752"/>
      </c:scatterChart>
      <c:valAx>
        <c:axId val="6951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192752"/>
        <c:crosses val="autoZero"/>
        <c:crossBetween val="midCat"/>
      </c:valAx>
      <c:valAx>
        <c:axId val="6951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1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Inserción</a:t>
            </a:r>
            <a:r>
              <a:rPr lang="en-US" baseline="0"/>
              <a:t> - Inverso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'P2-Insercion'!$E$36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'P2-Insercion'!$B$37:$B$44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'P2-Insercion'!$E$37:$E$44</c:f>
              <c:numCache>
                <c:formatCode>General</c:formatCode>
                <c:ptCount val="8"/>
                <c:pt idx="0">
                  <c:v>376</c:v>
                </c:pt>
                <c:pt idx="1">
                  <c:v>1060</c:v>
                </c:pt>
                <c:pt idx="2">
                  <c:v>1020</c:v>
                </c:pt>
                <c:pt idx="3">
                  <c:v>4174</c:v>
                </c:pt>
                <c:pt idx="4">
                  <c:v>18185</c:v>
                </c:pt>
                <c:pt idx="5">
                  <c:v>74921</c:v>
                </c:pt>
                <c:pt idx="6">
                  <c:v>311653</c:v>
                </c:pt>
                <c:pt idx="7">
                  <c:v>1281987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9D9-9391-CA8DB44D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40480"/>
        <c:axId val="789336736"/>
      </c:scatterChart>
      <c:valAx>
        <c:axId val="7893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336736"/>
        <c:crosses val="autoZero"/>
        <c:crossBetween val="midCat"/>
      </c:valAx>
      <c:valAx>
        <c:axId val="789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3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- Aleatorio VS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'P2-Insercion'!$Q$24</c:f>
              <c:strCache>
                <c:ptCount val="1"/>
                <c:pt idx="0">
                  <c:v>tiempo_aleatorio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'P2-Insercion'!$P$25:$P$32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'P2-Insercion'!$Q$25:$Q$32</c:f>
              <c:numCache>
                <c:formatCode>General</c:formatCode>
                <c:ptCount val="8"/>
                <c:pt idx="0">
                  <c:v>183</c:v>
                </c:pt>
                <c:pt idx="1">
                  <c:v>579</c:v>
                </c:pt>
                <c:pt idx="2">
                  <c:v>561</c:v>
                </c:pt>
                <c:pt idx="3">
                  <c:v>2100</c:v>
                </c:pt>
                <c:pt idx="4">
                  <c:v>8746</c:v>
                </c:pt>
                <c:pt idx="5">
                  <c:v>36437</c:v>
                </c:pt>
                <c:pt idx="6">
                  <c:v>149471</c:v>
                </c:pt>
                <c:pt idx="7">
                  <c:v>676115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A-4E61-A96F-21C58B28A69C}"/>
            </c:ext>
          </c:extLst>
        </c:ser>
        <c:ser>
          <c:idx val="1"/>
          <c:order val="1"/>
          <c:tx>
            <c:strRef>
              <c:f>'P2-Insercion'!$R$24</c:f>
              <c:strCache>
                <c:ptCount val="1"/>
                <c:pt idx="0">
                  <c:v>tiempo_inverso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'P2-Insercion'!$P$25:$P$32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'P2-Insercion'!$R$25:$R$32</c:f>
              <c:numCache>
                <c:formatCode>General</c:formatCode>
                <c:ptCount val="8"/>
                <c:pt idx="0">
                  <c:v>376</c:v>
                </c:pt>
                <c:pt idx="1">
                  <c:v>1060</c:v>
                </c:pt>
                <c:pt idx="2">
                  <c:v>1020</c:v>
                </c:pt>
                <c:pt idx="3">
                  <c:v>4174</c:v>
                </c:pt>
                <c:pt idx="4">
                  <c:v>18185</c:v>
                </c:pt>
                <c:pt idx="5">
                  <c:v>74921</c:v>
                </c:pt>
                <c:pt idx="6">
                  <c:v>311653</c:v>
                </c:pt>
                <c:pt idx="7">
                  <c:v>1281987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CA-4E61-A96F-21C58B28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02048"/>
        <c:axId val="795479168"/>
      </c:scatterChart>
      <c:valAx>
        <c:axId val="4673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(tamaño del problema)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5479168"/>
        <c:crosses val="autoZero"/>
        <c:crossBetween val="midCat"/>
      </c:valAx>
      <c:valAx>
        <c:axId val="7954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3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- Ordenado, Inverso y Aleatorio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tiempo_ordenado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'P2-Insercion'!$B$3:$B$10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'P2-Insercion'!$E$3:$E$10</c:f>
              <c:numCache>
                <c:formatCode>General</c:formatCode>
                <c:ptCount val="8"/>
                <c:pt idx="0">
                  <c:v>0.36199999999999999</c:v>
                </c:pt>
                <c:pt idx="1">
                  <c:v>0.13800000000000001</c:v>
                </c:pt>
                <c:pt idx="2">
                  <c:v>0.124</c:v>
                </c:pt>
                <c:pt idx="3">
                  <c:v>0.24199999999999999</c:v>
                </c:pt>
                <c:pt idx="4">
                  <c:v>0.38800000000000001</c:v>
                </c:pt>
                <c:pt idx="5">
                  <c:v>0.61</c:v>
                </c:pt>
                <c:pt idx="6">
                  <c:v>1.07</c:v>
                </c:pt>
                <c:pt idx="7">
                  <c:v>1.946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5-4E5E-A69B-29F72540CFC9}"/>
            </c:ext>
          </c:extLst>
        </c:ser>
        <c:ser>
          <c:idx val="1"/>
          <c:order val="1"/>
          <c:tx>
            <c:v>tiempo_inverso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'P2-Insercion'!$B$3:$B$10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'P2-Insercion'!$Q$25:$Q$32</c:f>
              <c:numCache>
                <c:formatCode>General</c:formatCode>
                <c:ptCount val="8"/>
                <c:pt idx="0">
                  <c:v>183</c:v>
                </c:pt>
                <c:pt idx="1">
                  <c:v>579</c:v>
                </c:pt>
                <c:pt idx="2">
                  <c:v>561</c:v>
                </c:pt>
                <c:pt idx="3">
                  <c:v>2100</c:v>
                </c:pt>
                <c:pt idx="4">
                  <c:v>8746</c:v>
                </c:pt>
                <c:pt idx="5">
                  <c:v>36437</c:v>
                </c:pt>
                <c:pt idx="6">
                  <c:v>149471</c:v>
                </c:pt>
                <c:pt idx="7">
                  <c:v>676115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5-4E5E-A69B-29F72540CFC9}"/>
            </c:ext>
          </c:extLst>
        </c:ser>
        <c:ser>
          <c:idx val="2"/>
          <c:order val="2"/>
          <c:tx>
            <c:v>tiempo_aleatorio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'P2-Insercion'!$B$3:$B$10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'P2-Insercion'!$R$25:$R$32</c:f>
              <c:numCache>
                <c:formatCode>General</c:formatCode>
                <c:ptCount val="8"/>
                <c:pt idx="0">
                  <c:v>376</c:v>
                </c:pt>
                <c:pt idx="1">
                  <c:v>1060</c:v>
                </c:pt>
                <c:pt idx="2">
                  <c:v>1020</c:v>
                </c:pt>
                <c:pt idx="3">
                  <c:v>4174</c:v>
                </c:pt>
                <c:pt idx="4">
                  <c:v>18185</c:v>
                </c:pt>
                <c:pt idx="5">
                  <c:v>74921</c:v>
                </c:pt>
                <c:pt idx="6">
                  <c:v>311653</c:v>
                </c:pt>
                <c:pt idx="7">
                  <c:v>1281987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E5-4E5E-A69B-29F72540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51360"/>
        <c:axId val="693555104"/>
      </c:scatterChart>
      <c:valAx>
        <c:axId val="6935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(tamaño del problema)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555104"/>
        <c:crosses val="autoZero"/>
        <c:crossBetween val="midCat"/>
      </c:valAx>
      <c:valAx>
        <c:axId val="6935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5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Selección</a:t>
            </a:r>
            <a:r>
              <a:rPr lang="en-US" baseline="0"/>
              <a:t> - Ordenado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'P2-Seleccion'!$E$2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'P2-Seleccion'!$B$3:$B$10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'P2-Seleccion'!$E$3:$E$10</c:f>
              <c:numCache>
                <c:formatCode>General</c:formatCode>
                <c:ptCount val="8"/>
                <c:pt idx="0">
                  <c:v>96</c:v>
                </c:pt>
                <c:pt idx="1">
                  <c:v>241</c:v>
                </c:pt>
                <c:pt idx="2">
                  <c:v>796</c:v>
                </c:pt>
                <c:pt idx="3">
                  <c:v>2346</c:v>
                </c:pt>
                <c:pt idx="4">
                  <c:v>9717</c:v>
                </c:pt>
                <c:pt idx="5">
                  <c:v>40451</c:v>
                </c:pt>
                <c:pt idx="6">
                  <c:v>171748</c:v>
                </c:pt>
                <c:pt idx="7">
                  <c:v>668073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1-413D-AC60-09283F5B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43360"/>
        <c:axId val="1712841280"/>
      </c:scatterChart>
      <c:valAx>
        <c:axId val="171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2841280"/>
        <c:crosses val="autoZero"/>
        <c:crossBetween val="midCat"/>
      </c:valAx>
      <c:valAx>
        <c:axId val="17128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2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Selección - 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'P2-Seleccion'!$E$18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'P2-Seleccion'!$B$19:$B$25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'P2-Seleccion'!$E$19:$E$25</c:f>
              <c:numCache>
                <c:formatCode>General</c:formatCode>
                <c:ptCount val="7"/>
                <c:pt idx="0">
                  <c:v>311</c:v>
                </c:pt>
                <c:pt idx="1">
                  <c:v>461</c:v>
                </c:pt>
                <c:pt idx="2">
                  <c:v>1560</c:v>
                </c:pt>
                <c:pt idx="3">
                  <c:v>6912</c:v>
                </c:pt>
                <c:pt idx="4">
                  <c:v>28207</c:v>
                </c:pt>
                <c:pt idx="5">
                  <c:v>115200</c:v>
                </c:pt>
                <c:pt idx="6">
                  <c:v>460248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2-478C-B1FC-4DA5BC73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53888"/>
        <c:axId val="1857351808"/>
      </c:scatterChart>
      <c:valAx>
        <c:axId val="18573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351808"/>
        <c:crosses val="autoZero"/>
        <c:crossBetween val="midCat"/>
      </c:valAx>
      <c:valAx>
        <c:axId val="18573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3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Selección -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'P2-Seleccion'!$E$34</c:f>
              <c:strCache>
                <c:ptCount val="1"/>
                <c:pt idx="0">
                  <c:v>tiempo / repeticiones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'P2-Seleccion'!$B$35:$B$41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'P2-Seleccion'!$E$35:$E$41</c:f>
              <c:numCache>
                <c:formatCode>General</c:formatCode>
                <c:ptCount val="7"/>
                <c:pt idx="0">
                  <c:v>420</c:v>
                </c:pt>
                <c:pt idx="1">
                  <c:v>812</c:v>
                </c:pt>
                <c:pt idx="2">
                  <c:v>2212</c:v>
                </c:pt>
                <c:pt idx="3">
                  <c:v>8483</c:v>
                </c:pt>
                <c:pt idx="4">
                  <c:v>33244</c:v>
                </c:pt>
                <c:pt idx="5">
                  <c:v>135743</c:v>
                </c:pt>
                <c:pt idx="6">
                  <c:v>557778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7-4CFA-A3C2-D913A566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04192"/>
        <c:axId val="1564303776"/>
      </c:scatterChart>
      <c:valAx>
        <c:axId val="15643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303776"/>
        <c:crosses val="autoZero"/>
        <c:crossBetween val="midCat"/>
      </c:valAx>
      <c:valAx>
        <c:axId val="15643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3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- Ordenado, Aleatorio e Inverso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tiempo_ordenado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'P2-Seleccion'!$B$3:$B$9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'P2-Seleccion'!$E$3:$E$9</c:f>
              <c:numCache>
                <c:formatCode>General</c:formatCode>
                <c:ptCount val="7"/>
                <c:pt idx="0">
                  <c:v>96</c:v>
                </c:pt>
                <c:pt idx="1">
                  <c:v>241</c:v>
                </c:pt>
                <c:pt idx="2">
                  <c:v>796</c:v>
                </c:pt>
                <c:pt idx="3">
                  <c:v>2346</c:v>
                </c:pt>
                <c:pt idx="4">
                  <c:v>9717</c:v>
                </c:pt>
                <c:pt idx="5">
                  <c:v>40451</c:v>
                </c:pt>
                <c:pt idx="6">
                  <c:v>171748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C-402F-B15A-9BD65FA3B292}"/>
            </c:ext>
          </c:extLst>
        </c:ser>
        <c:ser>
          <c:idx val="1"/>
          <c:order val="1"/>
          <c:tx>
            <c:v>tiempo_aleatorio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'P2-Seleccion'!$B$3:$B$9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'P2-Seleccion'!$E$19:$E$25</c:f>
              <c:numCache>
                <c:formatCode>General</c:formatCode>
                <c:ptCount val="7"/>
                <c:pt idx="0">
                  <c:v>311</c:v>
                </c:pt>
                <c:pt idx="1">
                  <c:v>461</c:v>
                </c:pt>
                <c:pt idx="2">
                  <c:v>1560</c:v>
                </c:pt>
                <c:pt idx="3">
                  <c:v>6912</c:v>
                </c:pt>
                <c:pt idx="4">
                  <c:v>28207</c:v>
                </c:pt>
                <c:pt idx="5">
                  <c:v>115200</c:v>
                </c:pt>
                <c:pt idx="6">
                  <c:v>460248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C-402F-B15A-9BD65FA3B292}"/>
            </c:ext>
          </c:extLst>
        </c:ser>
        <c:ser>
          <c:idx val="2"/>
          <c:order val="2"/>
          <c:tx>
            <c:v>tiempo_inverso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'P2-Seleccion'!$B$3:$B$9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'P2-Seleccion'!$E$35:$E$41</c:f>
              <c:numCache>
                <c:formatCode>General</c:formatCode>
                <c:ptCount val="7"/>
                <c:pt idx="0">
                  <c:v>420</c:v>
                </c:pt>
                <c:pt idx="1">
                  <c:v>812</c:v>
                </c:pt>
                <c:pt idx="2">
                  <c:v>2212</c:v>
                </c:pt>
                <c:pt idx="3">
                  <c:v>8483</c:v>
                </c:pt>
                <c:pt idx="4">
                  <c:v>33244</c:v>
                </c:pt>
                <c:pt idx="5">
                  <c:v>135743</c:v>
                </c:pt>
                <c:pt idx="6">
                  <c:v>557778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C-402F-B15A-9BD65FA3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43360"/>
        <c:axId val="1712841280"/>
      </c:scatterChart>
      <c:valAx>
        <c:axId val="171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2841280"/>
        <c:crosses val="autoZero"/>
        <c:crossBetween val="midCat"/>
      </c:valAx>
      <c:valAx>
        <c:axId val="17128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28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4FB20-79E7-4863-9A77-C22AD97E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4762</xdr:rowOff>
    </xdr:from>
    <xdr:to>
      <xdr:col>14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3F510-4582-4B06-A520-AC6BD056B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</xdr:row>
      <xdr:rowOff>4761</xdr:rowOff>
    </xdr:from>
    <xdr:to>
      <xdr:col>14</xdr:col>
      <xdr:colOff>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77DF2-B746-4EB8-A6A5-6CF5FFC34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34</xdr:row>
      <xdr:rowOff>0</xdr:rowOff>
    </xdr:from>
    <xdr:to>
      <xdr:col>19</xdr:col>
      <xdr:colOff>0</xdr:colOff>
      <xdr:row>50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F5336A-98CE-4EF2-9977-640677D1F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20</xdr:col>
      <xdr:colOff>0</xdr:colOff>
      <xdr:row>18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C75BEE-A22C-4B94-ADAB-22ABEB43E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A8505-4769-42B9-802E-C13E86057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4762</xdr:rowOff>
    </xdr:from>
    <xdr:to>
      <xdr:col>14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43D47-8500-482F-93AF-E7380A5D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4762</xdr:rowOff>
    </xdr:from>
    <xdr:to>
      <xdr:col>14</xdr:col>
      <xdr:colOff>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557F4-0A4B-4381-B88D-45782811A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22</xdr:col>
      <xdr:colOff>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88D5D8-839F-40ED-BF99-D48F7D28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33</xdr:row>
      <xdr:rowOff>4762</xdr:rowOff>
    </xdr:from>
    <xdr:to>
      <xdr:col>14</xdr:col>
      <xdr:colOff>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CA43E-16CA-4DE4-BE2E-710FE399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4762</xdr:rowOff>
    </xdr:from>
    <xdr:to>
      <xdr:col>14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7FF78-BC43-4A85-8553-8B5821B27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4762</xdr:rowOff>
    </xdr:from>
    <xdr:to>
      <xdr:col>14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DCED3-2A86-47A2-9EE3-7E08C6898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C1D5CD-9438-4DF9-A1F3-8D7F88A0A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03BB0-D524-4785-9B9B-A2CADED6E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4762</xdr:rowOff>
    </xdr:from>
    <xdr:to>
      <xdr:col>14</xdr:col>
      <xdr:colOff>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6B4C3-7754-4AEB-A86F-6CAF9D2C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4762</xdr:rowOff>
    </xdr:from>
    <xdr:to>
      <xdr:col>14</xdr:col>
      <xdr:colOff>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E0DF1-A553-4D1E-9904-ABF573829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01AF9-B1B7-4B91-959F-884D8472F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7"/>
  <sheetViews>
    <sheetView tabSelected="1" zoomScaleNormal="100" workbookViewId="0"/>
  </sheetViews>
  <sheetFormatPr defaultRowHeight="15" x14ac:dyDescent="0.25"/>
  <cols>
    <col min="2" max="2" width="12.7109375" customWidth="1"/>
    <col min="3" max="3" width="22" customWidth="1"/>
    <col min="4" max="4" width="14.42578125" customWidth="1"/>
    <col min="5" max="5" width="25" customWidth="1"/>
    <col min="16" max="16" width="12.140625" customWidth="1"/>
    <col min="17" max="17" width="17.85546875" customWidth="1"/>
    <col min="18" max="18" width="16.42578125" customWidth="1"/>
    <col min="19" max="19" width="32.42578125" customWidth="1"/>
    <col min="20" max="20" width="10" customWidth="1"/>
    <col min="21" max="21" width="12.140625" customWidth="1"/>
    <col min="22" max="22" width="17.7109375" customWidth="1"/>
    <col min="23" max="23" width="19.5703125" customWidth="1"/>
    <col min="24" max="24" width="11.7109375" customWidth="1"/>
    <col min="25" max="25" width="17.28515625" customWidth="1"/>
    <col min="26" max="26" width="10.5703125" customWidth="1"/>
  </cols>
  <sheetData>
    <row r="2" spans="2:5" x14ac:dyDescent="0.25">
      <c r="B2" s="1" t="s">
        <v>0</v>
      </c>
      <c r="C2" s="1" t="s">
        <v>2</v>
      </c>
      <c r="D2" s="1" t="s">
        <v>1</v>
      </c>
      <c r="E2" s="1" t="s">
        <v>3</v>
      </c>
    </row>
    <row r="3" spans="2:5" x14ac:dyDescent="0.25">
      <c r="B3" s="2">
        <v>10000</v>
      </c>
      <c r="C3" s="2">
        <v>181</v>
      </c>
      <c r="D3" s="2">
        <v>500</v>
      </c>
      <c r="E3" s="2">
        <f>C3/D3</f>
        <v>0.36199999999999999</v>
      </c>
    </row>
    <row r="4" spans="2:5" x14ac:dyDescent="0.25">
      <c r="B4" s="2">
        <v>20000</v>
      </c>
      <c r="C4" s="2">
        <v>69</v>
      </c>
      <c r="D4" s="2">
        <v>500</v>
      </c>
      <c r="E4" s="2">
        <f t="shared" ref="E4:E17" si="0">C4/D4</f>
        <v>0.13800000000000001</v>
      </c>
    </row>
    <row r="5" spans="2:5" x14ac:dyDescent="0.25">
      <c r="B5" s="2">
        <v>40000</v>
      </c>
      <c r="C5" s="2">
        <v>62</v>
      </c>
      <c r="D5" s="2">
        <v>500</v>
      </c>
      <c r="E5" s="2">
        <f t="shared" si="0"/>
        <v>0.124</v>
      </c>
    </row>
    <row r="6" spans="2:5" x14ac:dyDescent="0.25">
      <c r="B6" s="2">
        <v>80000</v>
      </c>
      <c r="C6" s="2">
        <v>121</v>
      </c>
      <c r="D6" s="2">
        <v>500</v>
      </c>
      <c r="E6" s="2">
        <f t="shared" si="0"/>
        <v>0.24199999999999999</v>
      </c>
    </row>
    <row r="7" spans="2:5" x14ac:dyDescent="0.25">
      <c r="B7" s="2">
        <v>160000</v>
      </c>
      <c r="C7" s="2">
        <v>194</v>
      </c>
      <c r="D7" s="2">
        <v>500</v>
      </c>
      <c r="E7" s="2">
        <f t="shared" si="0"/>
        <v>0.38800000000000001</v>
      </c>
    </row>
    <row r="8" spans="2:5" x14ac:dyDescent="0.25">
      <c r="B8" s="2">
        <v>320000</v>
      </c>
      <c r="C8" s="2">
        <v>305</v>
      </c>
      <c r="D8" s="2">
        <v>500</v>
      </c>
      <c r="E8" s="2">
        <f t="shared" si="0"/>
        <v>0.61</v>
      </c>
    </row>
    <row r="9" spans="2:5" x14ac:dyDescent="0.25">
      <c r="B9" s="2">
        <v>640000</v>
      </c>
      <c r="C9" s="2">
        <v>535</v>
      </c>
      <c r="D9" s="2">
        <v>500</v>
      </c>
      <c r="E9" s="2">
        <f t="shared" si="0"/>
        <v>1.07</v>
      </c>
    </row>
    <row r="10" spans="2:5" x14ac:dyDescent="0.25">
      <c r="B10" s="2">
        <v>1280000</v>
      </c>
      <c r="C10" s="2">
        <v>973</v>
      </c>
      <c r="D10" s="2">
        <v>500</v>
      </c>
      <c r="E10" s="2">
        <f t="shared" si="0"/>
        <v>1.946</v>
      </c>
    </row>
    <row r="11" spans="2:5" x14ac:dyDescent="0.25">
      <c r="B11" s="2">
        <v>2560000</v>
      </c>
      <c r="C11" s="2">
        <v>1889</v>
      </c>
      <c r="D11" s="2">
        <v>500</v>
      </c>
      <c r="E11" s="2">
        <f t="shared" si="0"/>
        <v>3.778</v>
      </c>
    </row>
    <row r="12" spans="2:5" x14ac:dyDescent="0.25">
      <c r="B12" s="2">
        <v>5120000</v>
      </c>
      <c r="C12" s="2">
        <v>3833</v>
      </c>
      <c r="D12" s="2">
        <v>500</v>
      </c>
      <c r="E12" s="2">
        <f t="shared" si="0"/>
        <v>7.6660000000000004</v>
      </c>
    </row>
    <row r="13" spans="2:5" x14ac:dyDescent="0.25">
      <c r="B13" s="2">
        <v>10240000</v>
      </c>
      <c r="C13" s="2">
        <v>10257</v>
      </c>
      <c r="D13" s="2">
        <v>500</v>
      </c>
      <c r="E13" s="2">
        <f t="shared" si="0"/>
        <v>20.513999999999999</v>
      </c>
    </row>
    <row r="14" spans="2:5" x14ac:dyDescent="0.25">
      <c r="B14" s="2">
        <v>20480000</v>
      </c>
      <c r="C14" s="2">
        <v>15014</v>
      </c>
      <c r="D14" s="2">
        <v>500</v>
      </c>
      <c r="E14" s="2">
        <f t="shared" si="0"/>
        <v>30.027999999999999</v>
      </c>
    </row>
    <row r="15" spans="2:5" x14ac:dyDescent="0.25">
      <c r="B15" s="2">
        <v>40960000</v>
      </c>
      <c r="C15" s="2">
        <v>33985</v>
      </c>
      <c r="D15" s="2">
        <v>500</v>
      </c>
      <c r="E15" s="2">
        <f t="shared" si="0"/>
        <v>67.97</v>
      </c>
    </row>
    <row r="16" spans="2:5" x14ac:dyDescent="0.25">
      <c r="B16" s="2">
        <v>81920000</v>
      </c>
      <c r="C16" s="2">
        <v>70200</v>
      </c>
      <c r="D16" s="2">
        <v>500</v>
      </c>
      <c r="E16" s="2">
        <f t="shared" si="0"/>
        <v>140.4</v>
      </c>
    </row>
    <row r="17" spans="2:19" x14ac:dyDescent="0.25">
      <c r="B17" s="2">
        <v>163840000</v>
      </c>
      <c r="C17" s="2">
        <v>126502</v>
      </c>
      <c r="D17" s="2">
        <v>500</v>
      </c>
      <c r="E17" s="2">
        <f t="shared" si="0"/>
        <v>253.00399999999999</v>
      </c>
    </row>
    <row r="20" spans="2:19" x14ac:dyDescent="0.25">
      <c r="B20" s="1" t="s">
        <v>0</v>
      </c>
      <c r="C20" s="1" t="s">
        <v>5</v>
      </c>
      <c r="D20" s="1" t="s">
        <v>1</v>
      </c>
      <c r="E20" s="1" t="s">
        <v>3</v>
      </c>
    </row>
    <row r="21" spans="2:19" x14ac:dyDescent="0.25">
      <c r="B21" s="2">
        <v>10000</v>
      </c>
      <c r="C21" s="2">
        <v>183</v>
      </c>
      <c r="D21" s="2">
        <v>1</v>
      </c>
      <c r="E21" s="2">
        <f t="shared" ref="E21:E28" si="1">C21/D21</f>
        <v>183</v>
      </c>
    </row>
    <row r="22" spans="2:19" x14ac:dyDescent="0.25">
      <c r="B22" s="2">
        <v>20000</v>
      </c>
      <c r="C22" s="2">
        <v>579</v>
      </c>
      <c r="D22" s="2">
        <v>1</v>
      </c>
      <c r="E22" s="2">
        <f t="shared" si="1"/>
        <v>579</v>
      </c>
    </row>
    <row r="23" spans="2:19" x14ac:dyDescent="0.25">
      <c r="B23" s="2">
        <v>40000</v>
      </c>
      <c r="C23" s="2">
        <v>561</v>
      </c>
      <c r="D23" s="2">
        <v>1</v>
      </c>
      <c r="E23" s="2">
        <f t="shared" si="1"/>
        <v>561</v>
      </c>
    </row>
    <row r="24" spans="2:19" x14ac:dyDescent="0.25">
      <c r="B24" s="2">
        <v>80000</v>
      </c>
      <c r="C24" s="2">
        <v>2100</v>
      </c>
      <c r="D24" s="2">
        <v>1</v>
      </c>
      <c r="E24" s="2">
        <f t="shared" si="1"/>
        <v>2100</v>
      </c>
      <c r="P24" s="1" t="s">
        <v>0</v>
      </c>
      <c r="Q24" s="1" t="s">
        <v>7</v>
      </c>
      <c r="R24" s="1" t="s">
        <v>8</v>
      </c>
      <c r="S24" s="1" t="s">
        <v>9</v>
      </c>
    </row>
    <row r="25" spans="2:19" x14ac:dyDescent="0.25">
      <c r="B25" s="2">
        <v>160000</v>
      </c>
      <c r="C25" s="2">
        <v>8746</v>
      </c>
      <c r="D25" s="2">
        <v>1</v>
      </c>
      <c r="E25" s="2">
        <f t="shared" si="1"/>
        <v>8746</v>
      </c>
      <c r="P25" s="4">
        <v>10000</v>
      </c>
      <c r="Q25" s="4">
        <v>183</v>
      </c>
      <c r="R25" s="4">
        <v>376</v>
      </c>
      <c r="S25" s="6">
        <f>Q25/R25</f>
        <v>0.48670212765957449</v>
      </c>
    </row>
    <row r="26" spans="2:19" x14ac:dyDescent="0.25">
      <c r="B26" s="2">
        <v>320000</v>
      </c>
      <c r="C26" s="2">
        <v>36437</v>
      </c>
      <c r="D26" s="2">
        <v>1</v>
      </c>
      <c r="E26" s="2">
        <f t="shared" si="1"/>
        <v>36437</v>
      </c>
      <c r="P26" s="2">
        <v>20000</v>
      </c>
      <c r="Q26" s="2">
        <v>579</v>
      </c>
      <c r="R26" s="2">
        <v>1060</v>
      </c>
      <c r="S26" s="6">
        <f t="shared" ref="S26:S32" si="2">Q26/R26</f>
        <v>0.54622641509433967</v>
      </c>
    </row>
    <row r="27" spans="2:19" x14ac:dyDescent="0.25">
      <c r="B27" s="2">
        <v>640000</v>
      </c>
      <c r="C27" s="2">
        <v>149471</v>
      </c>
      <c r="D27" s="2">
        <v>1</v>
      </c>
      <c r="E27" s="2">
        <f t="shared" si="1"/>
        <v>149471</v>
      </c>
      <c r="P27" s="2">
        <v>40000</v>
      </c>
      <c r="Q27" s="2">
        <v>561</v>
      </c>
      <c r="R27" s="2">
        <v>1020</v>
      </c>
      <c r="S27" s="6">
        <f t="shared" si="2"/>
        <v>0.55000000000000004</v>
      </c>
    </row>
    <row r="28" spans="2:19" x14ac:dyDescent="0.25">
      <c r="B28" s="2">
        <v>1280000</v>
      </c>
      <c r="C28" s="2">
        <v>676115</v>
      </c>
      <c r="D28" s="2">
        <v>1</v>
      </c>
      <c r="E28" s="2">
        <f t="shared" si="1"/>
        <v>676115</v>
      </c>
      <c r="P28" s="2">
        <v>80000</v>
      </c>
      <c r="Q28" s="2">
        <v>2100</v>
      </c>
      <c r="R28" s="2">
        <v>4174</v>
      </c>
      <c r="S28" s="6">
        <f t="shared" si="2"/>
        <v>0.5031145184475323</v>
      </c>
    </row>
    <row r="29" spans="2:19" x14ac:dyDescent="0.25">
      <c r="P29" s="2">
        <v>160000</v>
      </c>
      <c r="Q29" s="2">
        <v>8746</v>
      </c>
      <c r="R29" s="2">
        <v>18185</v>
      </c>
      <c r="S29" s="6">
        <f t="shared" si="2"/>
        <v>0.48094583447896616</v>
      </c>
    </row>
    <row r="30" spans="2:19" x14ac:dyDescent="0.25">
      <c r="P30" s="2">
        <v>320000</v>
      </c>
      <c r="Q30" s="2">
        <v>36437</v>
      </c>
      <c r="R30" s="2">
        <v>74921</v>
      </c>
      <c r="S30" s="6">
        <f t="shared" si="2"/>
        <v>0.4863389436873507</v>
      </c>
    </row>
    <row r="31" spans="2:19" x14ac:dyDescent="0.25">
      <c r="B31" s="3" t="s">
        <v>4</v>
      </c>
      <c r="P31" s="2">
        <v>640000</v>
      </c>
      <c r="Q31" s="2">
        <v>149471</v>
      </c>
      <c r="R31" s="2">
        <v>311653</v>
      </c>
      <c r="S31" s="6">
        <f t="shared" si="2"/>
        <v>0.47960712715744752</v>
      </c>
    </row>
    <row r="32" spans="2:19" x14ac:dyDescent="0.25">
      <c r="P32" s="2">
        <v>1280000</v>
      </c>
      <c r="Q32" s="2">
        <v>676115</v>
      </c>
      <c r="R32" s="2">
        <v>1281987</v>
      </c>
      <c r="S32" s="6">
        <f t="shared" si="2"/>
        <v>0.5273961436426422</v>
      </c>
    </row>
    <row r="33" spans="2:19" x14ac:dyDescent="0.25">
      <c r="S33" s="5">
        <f>AVERAGE(S25:S32)</f>
        <v>0.50754138877098165</v>
      </c>
    </row>
    <row r="36" spans="2:19" x14ac:dyDescent="0.25">
      <c r="B36" s="1" t="s">
        <v>0</v>
      </c>
      <c r="C36" s="1" t="s">
        <v>6</v>
      </c>
      <c r="D36" s="1" t="s">
        <v>1</v>
      </c>
      <c r="E36" s="1" t="s">
        <v>3</v>
      </c>
    </row>
    <row r="37" spans="2:19" x14ac:dyDescent="0.25">
      <c r="B37" s="2">
        <v>10000</v>
      </c>
      <c r="C37" s="2">
        <v>376</v>
      </c>
      <c r="D37" s="2">
        <v>1</v>
      </c>
      <c r="E37" s="2">
        <f t="shared" ref="E37:E44" si="3">C37/D37</f>
        <v>376</v>
      </c>
    </row>
    <row r="38" spans="2:19" x14ac:dyDescent="0.25">
      <c r="B38" s="2">
        <v>20000</v>
      </c>
      <c r="C38" s="2">
        <v>1060</v>
      </c>
      <c r="D38" s="2">
        <v>1</v>
      </c>
      <c r="E38" s="2">
        <f t="shared" si="3"/>
        <v>1060</v>
      </c>
    </row>
    <row r="39" spans="2:19" x14ac:dyDescent="0.25">
      <c r="B39" s="2">
        <v>40000</v>
      </c>
      <c r="C39" s="2">
        <v>1020</v>
      </c>
      <c r="D39" s="2">
        <v>1</v>
      </c>
      <c r="E39" s="2">
        <f t="shared" si="3"/>
        <v>1020</v>
      </c>
    </row>
    <row r="40" spans="2:19" x14ac:dyDescent="0.25">
      <c r="B40" s="2">
        <v>80000</v>
      </c>
      <c r="C40" s="2">
        <v>4174</v>
      </c>
      <c r="D40" s="2">
        <v>1</v>
      </c>
      <c r="E40" s="2">
        <f t="shared" si="3"/>
        <v>4174</v>
      </c>
    </row>
    <row r="41" spans="2:19" x14ac:dyDescent="0.25">
      <c r="B41" s="2">
        <v>160000</v>
      </c>
      <c r="C41" s="2">
        <v>18185</v>
      </c>
      <c r="D41" s="2">
        <v>1</v>
      </c>
      <c r="E41" s="2">
        <f t="shared" si="3"/>
        <v>18185</v>
      </c>
    </row>
    <row r="42" spans="2:19" x14ac:dyDescent="0.25">
      <c r="B42" s="2">
        <v>320000</v>
      </c>
      <c r="C42" s="2">
        <v>74921</v>
      </c>
      <c r="D42" s="2">
        <v>1</v>
      </c>
      <c r="E42" s="2">
        <f t="shared" si="3"/>
        <v>74921</v>
      </c>
    </row>
    <row r="43" spans="2:19" x14ac:dyDescent="0.25">
      <c r="B43" s="2">
        <v>640000</v>
      </c>
      <c r="C43" s="2">
        <v>311653</v>
      </c>
      <c r="D43" s="2">
        <v>1</v>
      </c>
      <c r="E43" s="2">
        <f t="shared" si="3"/>
        <v>311653</v>
      </c>
    </row>
    <row r="44" spans="2:19" x14ac:dyDescent="0.25">
      <c r="B44" s="2">
        <v>1280000</v>
      </c>
      <c r="C44" s="2">
        <v>1281987</v>
      </c>
      <c r="D44" s="2">
        <v>1</v>
      </c>
      <c r="E44" s="2">
        <f t="shared" si="3"/>
        <v>1281987</v>
      </c>
    </row>
    <row r="47" spans="2:19" x14ac:dyDescent="0.25">
      <c r="B47" s="3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D1F1-EC33-4068-B556-6ADE1D85D2B3}">
  <dimension ref="B2:U44"/>
  <sheetViews>
    <sheetView zoomScaleNormal="100" workbookViewId="0"/>
  </sheetViews>
  <sheetFormatPr defaultRowHeight="15" x14ac:dyDescent="0.25"/>
  <cols>
    <col min="3" max="3" width="22.7109375" customWidth="1"/>
    <col min="4" max="4" width="15.28515625" customWidth="1"/>
    <col min="5" max="5" width="25.42578125" customWidth="1"/>
    <col min="17" max="17" width="10" customWidth="1"/>
    <col min="18" max="18" width="10.85546875" customWidth="1"/>
    <col min="19" max="19" width="21" customWidth="1"/>
    <col min="21" max="21" width="19.140625" customWidth="1"/>
  </cols>
  <sheetData>
    <row r="2" spans="2:16" x14ac:dyDescent="0.25">
      <c r="B2" s="7" t="s">
        <v>0</v>
      </c>
      <c r="C2" s="7" t="s">
        <v>2</v>
      </c>
      <c r="D2" s="7" t="s">
        <v>1</v>
      </c>
      <c r="E2" s="7" t="s">
        <v>3</v>
      </c>
      <c r="P2" s="9"/>
    </row>
    <row r="3" spans="2:16" x14ac:dyDescent="0.25">
      <c r="B3" s="8">
        <v>10000</v>
      </c>
      <c r="C3" s="8">
        <v>96</v>
      </c>
      <c r="D3" s="8">
        <v>1</v>
      </c>
      <c r="E3" s="8">
        <f>C3/D3</f>
        <v>96</v>
      </c>
    </row>
    <row r="4" spans="2:16" x14ac:dyDescent="0.25">
      <c r="B4" s="8">
        <v>20000</v>
      </c>
      <c r="C4" s="8">
        <v>241</v>
      </c>
      <c r="D4" s="8">
        <v>1</v>
      </c>
      <c r="E4" s="8">
        <f t="shared" ref="E4:E10" si="0">C4/D4</f>
        <v>241</v>
      </c>
    </row>
    <row r="5" spans="2:16" x14ac:dyDescent="0.25">
      <c r="B5" s="8">
        <v>40000</v>
      </c>
      <c r="C5" s="8">
        <v>796</v>
      </c>
      <c r="D5" s="8">
        <v>1</v>
      </c>
      <c r="E5" s="8">
        <f t="shared" si="0"/>
        <v>796</v>
      </c>
    </row>
    <row r="6" spans="2:16" x14ac:dyDescent="0.25">
      <c r="B6" s="8">
        <v>80000</v>
      </c>
      <c r="C6" s="8">
        <v>2346</v>
      </c>
      <c r="D6" s="8">
        <v>1</v>
      </c>
      <c r="E6" s="8">
        <f t="shared" si="0"/>
        <v>2346</v>
      </c>
    </row>
    <row r="7" spans="2:16" x14ac:dyDescent="0.25">
      <c r="B7" s="8">
        <v>160000</v>
      </c>
      <c r="C7" s="8">
        <v>9717</v>
      </c>
      <c r="D7" s="8">
        <v>1</v>
      </c>
      <c r="E7" s="8">
        <f t="shared" si="0"/>
        <v>9717</v>
      </c>
    </row>
    <row r="8" spans="2:16" x14ac:dyDescent="0.25">
      <c r="B8" s="8">
        <v>320000</v>
      </c>
      <c r="C8" s="8">
        <v>40451</v>
      </c>
      <c r="D8" s="8">
        <v>1</v>
      </c>
      <c r="E8" s="8">
        <f t="shared" si="0"/>
        <v>40451</v>
      </c>
    </row>
    <row r="9" spans="2:16" x14ac:dyDescent="0.25">
      <c r="B9" s="8">
        <v>640000</v>
      </c>
      <c r="C9" s="8">
        <v>171748</v>
      </c>
      <c r="D9" s="8">
        <v>1</v>
      </c>
      <c r="E9" s="8">
        <f t="shared" si="0"/>
        <v>171748</v>
      </c>
    </row>
    <row r="10" spans="2:16" x14ac:dyDescent="0.25">
      <c r="B10" s="8">
        <v>1280000</v>
      </c>
      <c r="C10" s="8">
        <v>668073</v>
      </c>
      <c r="D10" s="8">
        <v>1</v>
      </c>
      <c r="E10" s="8">
        <f t="shared" si="0"/>
        <v>668073</v>
      </c>
    </row>
    <row r="13" spans="2:16" x14ac:dyDescent="0.25">
      <c r="B13" s="3" t="s">
        <v>4</v>
      </c>
    </row>
    <row r="18" spans="2:21" x14ac:dyDescent="0.25">
      <c r="B18" s="7" t="s">
        <v>0</v>
      </c>
      <c r="C18" s="7" t="s">
        <v>5</v>
      </c>
      <c r="D18" s="7" t="s">
        <v>1</v>
      </c>
      <c r="E18" s="7" t="s">
        <v>3</v>
      </c>
    </row>
    <row r="19" spans="2:21" x14ac:dyDescent="0.25">
      <c r="B19" s="8">
        <v>10000</v>
      </c>
      <c r="C19" s="8">
        <v>311</v>
      </c>
      <c r="D19" s="8">
        <v>1</v>
      </c>
      <c r="E19" s="8">
        <f>C19/D19</f>
        <v>311</v>
      </c>
    </row>
    <row r="20" spans="2:21" x14ac:dyDescent="0.25">
      <c r="B20" s="8">
        <v>20000</v>
      </c>
      <c r="C20" s="8">
        <v>461</v>
      </c>
      <c r="D20" s="8">
        <v>1</v>
      </c>
      <c r="E20" s="8">
        <f t="shared" ref="E20:E22" si="1">C20/D20</f>
        <v>461</v>
      </c>
    </row>
    <row r="21" spans="2:21" x14ac:dyDescent="0.25">
      <c r="B21" s="8">
        <v>40000</v>
      </c>
      <c r="C21" s="8">
        <v>1560</v>
      </c>
      <c r="D21" s="8">
        <v>1</v>
      </c>
      <c r="E21" s="8">
        <f t="shared" si="1"/>
        <v>1560</v>
      </c>
      <c r="P21" s="7" t="s">
        <v>0</v>
      </c>
      <c r="Q21" s="7" t="s">
        <v>10</v>
      </c>
      <c r="R21" s="7" t="s">
        <v>11</v>
      </c>
      <c r="S21" s="7" t="s">
        <v>12</v>
      </c>
      <c r="T21" s="7" t="s">
        <v>13</v>
      </c>
      <c r="U21" s="7" t="s">
        <v>14</v>
      </c>
    </row>
    <row r="22" spans="2:21" x14ac:dyDescent="0.25">
      <c r="B22" s="8">
        <v>80000</v>
      </c>
      <c r="C22" s="8">
        <v>6912</v>
      </c>
      <c r="D22" s="8">
        <v>1</v>
      </c>
      <c r="E22" s="8">
        <f t="shared" si="1"/>
        <v>6912</v>
      </c>
      <c r="P22" s="8">
        <v>10000</v>
      </c>
      <c r="Q22" s="8">
        <v>96</v>
      </c>
      <c r="R22" s="8">
        <v>311</v>
      </c>
      <c r="S22" s="8">
        <f>Q22/R22</f>
        <v>0.3086816720257235</v>
      </c>
      <c r="T22" s="8">
        <v>420</v>
      </c>
      <c r="U22" s="8">
        <f>Q22/T22</f>
        <v>0.22857142857142856</v>
      </c>
    </row>
    <row r="23" spans="2:21" x14ac:dyDescent="0.25">
      <c r="B23" s="8">
        <v>160000</v>
      </c>
      <c r="C23" s="8">
        <v>28207</v>
      </c>
      <c r="D23" s="8">
        <v>1</v>
      </c>
      <c r="E23" s="8">
        <f>C23/D23</f>
        <v>28207</v>
      </c>
      <c r="P23" s="8">
        <v>20000</v>
      </c>
      <c r="Q23" s="8">
        <v>241</v>
      </c>
      <c r="R23" s="8">
        <v>461</v>
      </c>
      <c r="S23" s="8">
        <f t="shared" ref="S23:S28" si="2">Q23/R23</f>
        <v>0.52277657266811284</v>
      </c>
      <c r="T23" s="8">
        <v>812</v>
      </c>
      <c r="U23" s="8">
        <f t="shared" ref="U23:U28" si="3">Q23/T23</f>
        <v>0.29679802955665024</v>
      </c>
    </row>
    <row r="24" spans="2:21" x14ac:dyDescent="0.25">
      <c r="B24" s="8">
        <v>320000</v>
      </c>
      <c r="C24" s="8">
        <v>115200</v>
      </c>
      <c r="D24" s="8">
        <v>1</v>
      </c>
      <c r="E24" s="8">
        <f>C24/D24</f>
        <v>115200</v>
      </c>
      <c r="P24" s="8">
        <v>40000</v>
      </c>
      <c r="Q24" s="8">
        <v>796</v>
      </c>
      <c r="R24" s="8">
        <v>1560</v>
      </c>
      <c r="S24" s="8">
        <f t="shared" si="2"/>
        <v>0.51025641025641022</v>
      </c>
      <c r="T24" s="8">
        <v>2212</v>
      </c>
      <c r="U24" s="8">
        <f t="shared" si="3"/>
        <v>0.35985533453887886</v>
      </c>
    </row>
    <row r="25" spans="2:21" x14ac:dyDescent="0.25">
      <c r="B25" s="8">
        <v>640000</v>
      </c>
      <c r="C25" s="8">
        <v>460248</v>
      </c>
      <c r="D25" s="8">
        <v>1</v>
      </c>
      <c r="E25" s="8">
        <f>C25/D25</f>
        <v>460248</v>
      </c>
      <c r="P25" s="8">
        <v>80000</v>
      </c>
      <c r="Q25" s="8">
        <v>2346</v>
      </c>
      <c r="R25" s="8">
        <v>6912</v>
      </c>
      <c r="S25" s="8">
        <f t="shared" si="2"/>
        <v>0.33940972222222221</v>
      </c>
      <c r="T25" s="8">
        <v>8483</v>
      </c>
      <c r="U25" s="8">
        <f t="shared" si="3"/>
        <v>0.27655310621242485</v>
      </c>
    </row>
    <row r="26" spans="2:21" x14ac:dyDescent="0.25">
      <c r="P26" s="8">
        <v>160000</v>
      </c>
      <c r="Q26" s="8">
        <v>9717</v>
      </c>
      <c r="R26" s="8">
        <v>28207</v>
      </c>
      <c r="S26" s="8">
        <f t="shared" si="2"/>
        <v>0.34448895664196832</v>
      </c>
      <c r="T26" s="8">
        <v>33244</v>
      </c>
      <c r="U26" s="8">
        <f t="shared" si="3"/>
        <v>0.29229334616772951</v>
      </c>
    </row>
    <row r="27" spans="2:21" x14ac:dyDescent="0.25">
      <c r="P27" s="8">
        <v>320000</v>
      </c>
      <c r="Q27" s="8">
        <v>40451</v>
      </c>
      <c r="R27" s="8">
        <v>115200</v>
      </c>
      <c r="S27" s="8">
        <f t="shared" si="2"/>
        <v>0.35113715277777779</v>
      </c>
      <c r="T27" s="8">
        <v>135743</v>
      </c>
      <c r="U27" s="8">
        <f t="shared" si="3"/>
        <v>0.29799695011897481</v>
      </c>
    </row>
    <row r="28" spans="2:21" x14ac:dyDescent="0.25">
      <c r="B28" s="3" t="s">
        <v>4</v>
      </c>
      <c r="P28" s="8">
        <v>640000</v>
      </c>
      <c r="Q28" s="8">
        <v>171748</v>
      </c>
      <c r="R28" s="8">
        <v>460248</v>
      </c>
      <c r="S28" s="8">
        <f t="shared" si="2"/>
        <v>0.37316403330378406</v>
      </c>
      <c r="T28" s="8">
        <v>557778</v>
      </c>
      <c r="U28" s="8">
        <f t="shared" si="3"/>
        <v>0.30791461836070982</v>
      </c>
    </row>
    <row r="29" spans="2:21" x14ac:dyDescent="0.25">
      <c r="S29" s="10">
        <f>MEDIAN(S22:S28)</f>
        <v>0.35113715277777779</v>
      </c>
      <c r="U29" s="10">
        <f>MEDIAN(U22:U28)</f>
        <v>0.29679802955665024</v>
      </c>
    </row>
    <row r="34" spans="2:5" x14ac:dyDescent="0.25">
      <c r="B34" s="7" t="s">
        <v>0</v>
      </c>
      <c r="C34" s="7" t="s">
        <v>6</v>
      </c>
      <c r="D34" s="7" t="s">
        <v>1</v>
      </c>
      <c r="E34" s="7" t="s">
        <v>3</v>
      </c>
    </row>
    <row r="35" spans="2:5" x14ac:dyDescent="0.25">
      <c r="B35" s="8">
        <v>10000</v>
      </c>
      <c r="C35" s="8">
        <v>420</v>
      </c>
      <c r="D35" s="8">
        <v>1</v>
      </c>
      <c r="E35" s="8">
        <f>C35/D35</f>
        <v>420</v>
      </c>
    </row>
    <row r="36" spans="2:5" x14ac:dyDescent="0.25">
      <c r="B36" s="8">
        <v>20000</v>
      </c>
      <c r="C36" s="8">
        <v>812</v>
      </c>
      <c r="D36" s="8">
        <v>1</v>
      </c>
      <c r="E36" s="8">
        <f t="shared" ref="E36:E41" si="4">C36/D36</f>
        <v>812</v>
      </c>
    </row>
    <row r="37" spans="2:5" x14ac:dyDescent="0.25">
      <c r="B37" s="8">
        <v>40000</v>
      </c>
      <c r="C37" s="8">
        <v>2212</v>
      </c>
      <c r="D37" s="8">
        <v>1</v>
      </c>
      <c r="E37" s="8">
        <f t="shared" si="4"/>
        <v>2212</v>
      </c>
    </row>
    <row r="38" spans="2:5" x14ac:dyDescent="0.25">
      <c r="B38" s="8">
        <v>80000</v>
      </c>
      <c r="C38" s="8">
        <v>8483</v>
      </c>
      <c r="D38" s="8">
        <v>1</v>
      </c>
      <c r="E38" s="8">
        <f t="shared" si="4"/>
        <v>8483</v>
      </c>
    </row>
    <row r="39" spans="2:5" x14ac:dyDescent="0.25">
      <c r="B39" s="8">
        <v>160000</v>
      </c>
      <c r="C39" s="8">
        <v>33244</v>
      </c>
      <c r="D39" s="8">
        <v>1</v>
      </c>
      <c r="E39" s="8">
        <f t="shared" si="4"/>
        <v>33244</v>
      </c>
    </row>
    <row r="40" spans="2:5" x14ac:dyDescent="0.25">
      <c r="B40" s="8">
        <v>320000</v>
      </c>
      <c r="C40" s="8">
        <v>135743</v>
      </c>
      <c r="D40" s="8">
        <v>1</v>
      </c>
      <c r="E40" s="8">
        <f t="shared" si="4"/>
        <v>135743</v>
      </c>
    </row>
    <row r="41" spans="2:5" x14ac:dyDescent="0.25">
      <c r="B41" s="8">
        <v>640000</v>
      </c>
      <c r="C41" s="8">
        <v>557778</v>
      </c>
      <c r="D41" s="8">
        <v>1</v>
      </c>
      <c r="E41" s="8">
        <f t="shared" si="4"/>
        <v>557778</v>
      </c>
    </row>
    <row r="44" spans="2:5" x14ac:dyDescent="0.25">
      <c r="B44" s="3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D863-AA98-4024-B27A-A9BBF56DFA0D}">
  <dimension ref="B2:U43"/>
  <sheetViews>
    <sheetView workbookViewId="0"/>
  </sheetViews>
  <sheetFormatPr defaultRowHeight="15" x14ac:dyDescent="0.25"/>
  <cols>
    <col min="3" max="3" width="22.7109375" customWidth="1"/>
    <col min="4" max="4" width="13" customWidth="1"/>
    <col min="5" max="5" width="25.85546875" customWidth="1"/>
    <col min="17" max="17" width="11.42578125" customWidth="1"/>
    <col min="18" max="18" width="10.5703125" customWidth="1"/>
    <col min="19" max="19" width="10.28515625" customWidth="1"/>
    <col min="20" max="20" width="21.28515625" customWidth="1"/>
    <col min="21" max="21" width="19.85546875" customWidth="1"/>
  </cols>
  <sheetData>
    <row r="2" spans="2:5" x14ac:dyDescent="0.25">
      <c r="B2" s="11" t="s">
        <v>0</v>
      </c>
      <c r="C2" s="11" t="s">
        <v>2</v>
      </c>
      <c r="D2" s="11" t="s">
        <v>1</v>
      </c>
      <c r="E2" s="11" t="s">
        <v>3</v>
      </c>
    </row>
    <row r="3" spans="2:5" x14ac:dyDescent="0.25">
      <c r="B3" s="12">
        <v>10000</v>
      </c>
      <c r="C3" s="12">
        <v>134</v>
      </c>
      <c r="D3" s="12">
        <v>1</v>
      </c>
      <c r="E3" s="12">
        <f>C3/D3</f>
        <v>134</v>
      </c>
    </row>
    <row r="4" spans="2:5" x14ac:dyDescent="0.25">
      <c r="B4" s="12">
        <v>20000</v>
      </c>
      <c r="C4" s="12">
        <v>286</v>
      </c>
      <c r="D4" s="12">
        <v>1</v>
      </c>
      <c r="E4" s="12">
        <f t="shared" ref="E4:E9" si="0">C4/D4</f>
        <v>286</v>
      </c>
    </row>
    <row r="5" spans="2:5" x14ac:dyDescent="0.25">
      <c r="B5" s="12">
        <v>40000</v>
      </c>
      <c r="C5" s="12">
        <v>987</v>
      </c>
      <c r="D5" s="12">
        <v>1</v>
      </c>
      <c r="E5" s="12">
        <f t="shared" si="0"/>
        <v>987</v>
      </c>
    </row>
    <row r="6" spans="2:5" x14ac:dyDescent="0.25">
      <c r="B6" s="12">
        <v>80000</v>
      </c>
      <c r="C6" s="12">
        <v>3806</v>
      </c>
      <c r="D6" s="12">
        <v>1</v>
      </c>
      <c r="E6" s="12">
        <f t="shared" si="0"/>
        <v>3806</v>
      </c>
    </row>
    <row r="7" spans="2:5" x14ac:dyDescent="0.25">
      <c r="B7" s="12">
        <v>160000</v>
      </c>
      <c r="C7" s="12">
        <v>16092</v>
      </c>
      <c r="D7" s="12">
        <v>1</v>
      </c>
      <c r="E7" s="12">
        <f t="shared" si="0"/>
        <v>16092</v>
      </c>
    </row>
    <row r="8" spans="2:5" x14ac:dyDescent="0.25">
      <c r="B8" s="12">
        <v>320000</v>
      </c>
      <c r="C8" s="12">
        <v>65124</v>
      </c>
      <c r="D8" s="12">
        <v>1</v>
      </c>
      <c r="E8" s="12">
        <f t="shared" si="0"/>
        <v>65124</v>
      </c>
    </row>
    <row r="9" spans="2:5" x14ac:dyDescent="0.25">
      <c r="B9" s="12">
        <v>640000</v>
      </c>
      <c r="C9" s="12">
        <v>269094</v>
      </c>
      <c r="D9" s="12">
        <v>1</v>
      </c>
      <c r="E9" s="12">
        <f t="shared" si="0"/>
        <v>269094</v>
      </c>
    </row>
    <row r="12" spans="2:5" x14ac:dyDescent="0.25">
      <c r="B12" s="3" t="s">
        <v>4</v>
      </c>
    </row>
    <row r="18" spans="2:21" x14ac:dyDescent="0.25">
      <c r="B18" s="11" t="s">
        <v>0</v>
      </c>
      <c r="C18" s="11" t="s">
        <v>5</v>
      </c>
      <c r="D18" s="11" t="s">
        <v>1</v>
      </c>
      <c r="E18" s="11" t="s">
        <v>3</v>
      </c>
    </row>
    <row r="19" spans="2:21" x14ac:dyDescent="0.25">
      <c r="B19" s="12">
        <v>10000</v>
      </c>
      <c r="C19" s="12">
        <v>777</v>
      </c>
      <c r="D19" s="12">
        <v>1</v>
      </c>
      <c r="E19" s="12">
        <f>C19/D19</f>
        <v>777</v>
      </c>
    </row>
    <row r="20" spans="2:21" x14ac:dyDescent="0.25">
      <c r="B20" s="12">
        <v>20000</v>
      </c>
      <c r="C20" s="12">
        <v>2180</v>
      </c>
      <c r="D20" s="12">
        <v>1</v>
      </c>
      <c r="E20" s="12">
        <f t="shared" ref="E20:E24" si="1">C20/D20</f>
        <v>2180</v>
      </c>
    </row>
    <row r="21" spans="2:21" x14ac:dyDescent="0.25">
      <c r="B21" s="12">
        <v>40000</v>
      </c>
      <c r="C21" s="12">
        <v>8856</v>
      </c>
      <c r="D21" s="12">
        <v>1</v>
      </c>
      <c r="E21" s="12">
        <f t="shared" si="1"/>
        <v>8856</v>
      </c>
    </row>
    <row r="22" spans="2:21" x14ac:dyDescent="0.25">
      <c r="B22" s="12">
        <v>80000</v>
      </c>
      <c r="C22" s="12">
        <v>35060</v>
      </c>
      <c r="D22" s="12">
        <v>1</v>
      </c>
      <c r="E22" s="12">
        <f t="shared" si="1"/>
        <v>35060</v>
      </c>
      <c r="P22" s="11" t="s">
        <v>0</v>
      </c>
      <c r="Q22" s="11" t="s">
        <v>10</v>
      </c>
      <c r="R22" s="11" t="s">
        <v>11</v>
      </c>
      <c r="S22" s="11" t="s">
        <v>13</v>
      </c>
      <c r="T22" s="11" t="s">
        <v>12</v>
      </c>
      <c r="U22" s="11" t="s">
        <v>14</v>
      </c>
    </row>
    <row r="23" spans="2:21" x14ac:dyDescent="0.25">
      <c r="B23" s="12">
        <v>160000</v>
      </c>
      <c r="C23" s="12">
        <v>141478</v>
      </c>
      <c r="D23" s="12">
        <v>1</v>
      </c>
      <c r="E23" s="12">
        <f t="shared" si="1"/>
        <v>141478</v>
      </c>
      <c r="P23" s="12">
        <v>10000</v>
      </c>
      <c r="Q23" s="12">
        <v>134</v>
      </c>
      <c r="R23" s="12">
        <v>777</v>
      </c>
      <c r="S23" s="12">
        <v>269</v>
      </c>
      <c r="T23" s="12">
        <f>Q23/R23</f>
        <v>0.17245817245817247</v>
      </c>
      <c r="U23" s="12">
        <f>Q23/S23</f>
        <v>0.49814126394052044</v>
      </c>
    </row>
    <row r="24" spans="2:21" x14ac:dyDescent="0.25">
      <c r="B24" s="12">
        <v>320000</v>
      </c>
      <c r="C24" s="12">
        <v>568507</v>
      </c>
      <c r="D24" s="12">
        <v>1</v>
      </c>
      <c r="E24" s="12">
        <f t="shared" si="1"/>
        <v>568507</v>
      </c>
      <c r="P24" s="12">
        <v>20000</v>
      </c>
      <c r="Q24" s="12">
        <v>286</v>
      </c>
      <c r="R24" s="12">
        <v>2180</v>
      </c>
      <c r="S24" s="12">
        <v>952</v>
      </c>
      <c r="T24" s="12">
        <f t="shared" ref="T24:T28" si="2">Q24/R24</f>
        <v>0.13119266055045872</v>
      </c>
      <c r="U24" s="12">
        <f t="shared" ref="U24:U28" si="3">Q24/S24</f>
        <v>0.30042016806722688</v>
      </c>
    </row>
    <row r="25" spans="2:21" x14ac:dyDescent="0.25">
      <c r="P25" s="12">
        <v>40000</v>
      </c>
      <c r="Q25" s="12">
        <v>987</v>
      </c>
      <c r="R25" s="12">
        <v>8856</v>
      </c>
      <c r="S25" s="12">
        <v>3724</v>
      </c>
      <c r="T25" s="12">
        <f t="shared" si="2"/>
        <v>0.11144986449864498</v>
      </c>
      <c r="U25" s="12">
        <f t="shared" si="3"/>
        <v>0.26503759398496241</v>
      </c>
    </row>
    <row r="26" spans="2:21" x14ac:dyDescent="0.25">
      <c r="P26" s="12">
        <v>80000</v>
      </c>
      <c r="Q26" s="12">
        <v>3806</v>
      </c>
      <c r="R26" s="12">
        <v>35060</v>
      </c>
      <c r="S26" s="12">
        <v>15167</v>
      </c>
      <c r="T26" s="12">
        <f t="shared" si="2"/>
        <v>0.10855675984027381</v>
      </c>
      <c r="U26" s="12">
        <f t="shared" si="3"/>
        <v>0.25093953979033429</v>
      </c>
    </row>
    <row r="27" spans="2:21" x14ac:dyDescent="0.25">
      <c r="B27" s="3" t="s">
        <v>4</v>
      </c>
      <c r="P27" s="12">
        <v>160000</v>
      </c>
      <c r="Q27" s="12">
        <v>16092</v>
      </c>
      <c r="R27" s="12">
        <v>141478</v>
      </c>
      <c r="S27" s="12">
        <v>60546</v>
      </c>
      <c r="T27" s="12">
        <f t="shared" si="2"/>
        <v>0.11374206590423953</v>
      </c>
      <c r="U27" s="12">
        <f t="shared" si="3"/>
        <v>0.26578138935685264</v>
      </c>
    </row>
    <row r="28" spans="2:21" x14ac:dyDescent="0.25">
      <c r="P28" s="12">
        <v>320000</v>
      </c>
      <c r="Q28" s="12">
        <v>65124</v>
      </c>
      <c r="R28" s="12">
        <v>568507</v>
      </c>
      <c r="S28" s="12">
        <v>250293</v>
      </c>
      <c r="T28" s="12">
        <f t="shared" si="2"/>
        <v>0.11455267921063417</v>
      </c>
      <c r="U28" s="12">
        <f t="shared" si="3"/>
        <v>0.26019105608227155</v>
      </c>
    </row>
    <row r="29" spans="2:21" x14ac:dyDescent="0.25">
      <c r="T29" s="18">
        <f>MEDIAN(T23:T28)</f>
        <v>0.11414737255743684</v>
      </c>
      <c r="U29" s="18">
        <f>MEDIAN(U23:U28)</f>
        <v>0.26540949167090755</v>
      </c>
    </row>
    <row r="34" spans="2:5" x14ac:dyDescent="0.25">
      <c r="B34" s="11" t="s">
        <v>0</v>
      </c>
      <c r="C34" s="11" t="s">
        <v>6</v>
      </c>
      <c r="D34" s="11" t="s">
        <v>1</v>
      </c>
      <c r="E34" s="11" t="s">
        <v>3</v>
      </c>
    </row>
    <row r="35" spans="2:5" x14ac:dyDescent="0.25">
      <c r="B35" s="12">
        <v>10000</v>
      </c>
      <c r="C35" s="12">
        <v>269</v>
      </c>
      <c r="D35" s="12">
        <v>1</v>
      </c>
      <c r="E35" s="12">
        <f>C35/D35</f>
        <v>269</v>
      </c>
    </row>
    <row r="36" spans="2:5" x14ac:dyDescent="0.25">
      <c r="B36" s="12">
        <v>20000</v>
      </c>
      <c r="C36" s="12">
        <v>952</v>
      </c>
      <c r="D36" s="12">
        <v>1</v>
      </c>
      <c r="E36" s="12">
        <f t="shared" ref="E36:E40" si="4">C36/D36</f>
        <v>952</v>
      </c>
    </row>
    <row r="37" spans="2:5" x14ac:dyDescent="0.25">
      <c r="B37" s="12">
        <v>40000</v>
      </c>
      <c r="C37" s="12">
        <v>3724</v>
      </c>
      <c r="D37" s="12">
        <v>1</v>
      </c>
      <c r="E37" s="12">
        <f t="shared" si="4"/>
        <v>3724</v>
      </c>
    </row>
    <row r="38" spans="2:5" x14ac:dyDescent="0.25">
      <c r="B38" s="12">
        <v>80000</v>
      </c>
      <c r="C38" s="12">
        <v>15167</v>
      </c>
      <c r="D38" s="12">
        <v>1</v>
      </c>
      <c r="E38" s="12">
        <f t="shared" si="4"/>
        <v>15167</v>
      </c>
    </row>
    <row r="39" spans="2:5" x14ac:dyDescent="0.25">
      <c r="B39" s="12">
        <v>160000</v>
      </c>
      <c r="C39" s="12">
        <v>60546</v>
      </c>
      <c r="D39" s="12">
        <v>1</v>
      </c>
      <c r="E39" s="12">
        <f t="shared" si="4"/>
        <v>60546</v>
      </c>
    </row>
    <row r="40" spans="2:5" x14ac:dyDescent="0.25">
      <c r="B40" s="12">
        <v>320000</v>
      </c>
      <c r="C40" s="12">
        <v>250293</v>
      </c>
      <c r="D40" s="12">
        <v>1</v>
      </c>
      <c r="E40" s="12">
        <f t="shared" si="4"/>
        <v>250293</v>
      </c>
    </row>
    <row r="43" spans="2:5" x14ac:dyDescent="0.25">
      <c r="B43" s="3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DDB9-1D2C-4786-B6F1-E9C31B790929}">
  <dimension ref="B2:E53"/>
  <sheetViews>
    <sheetView workbookViewId="0"/>
  </sheetViews>
  <sheetFormatPr defaultRowHeight="15" x14ac:dyDescent="0.25"/>
  <cols>
    <col min="2" max="2" width="12.140625" customWidth="1"/>
    <col min="3" max="3" width="23.7109375" customWidth="1"/>
    <col min="4" max="4" width="14.28515625" customWidth="1"/>
    <col min="5" max="5" width="26.7109375" customWidth="1"/>
    <col min="16" max="16" width="11.28515625" customWidth="1"/>
    <col min="17" max="17" width="14.140625" customWidth="1"/>
    <col min="18" max="18" width="14.42578125" customWidth="1"/>
    <col min="19" max="19" width="14.5703125" customWidth="1"/>
    <col min="20" max="20" width="20.28515625" customWidth="1"/>
    <col min="21" max="21" width="21" customWidth="1"/>
  </cols>
  <sheetData>
    <row r="2" spans="2:5" x14ac:dyDescent="0.25">
      <c r="B2" s="13" t="s">
        <v>0</v>
      </c>
      <c r="C2" s="13" t="s">
        <v>2</v>
      </c>
      <c r="D2" s="13" t="s">
        <v>1</v>
      </c>
      <c r="E2" s="13" t="s">
        <v>3</v>
      </c>
    </row>
    <row r="3" spans="2:5" x14ac:dyDescent="0.25">
      <c r="B3" s="14">
        <v>10000</v>
      </c>
      <c r="C3" s="14">
        <v>98</v>
      </c>
      <c r="D3" s="14">
        <v>50</v>
      </c>
      <c r="E3" s="14">
        <f>C3/D3</f>
        <v>1.96</v>
      </c>
    </row>
    <row r="4" spans="2:5" x14ac:dyDescent="0.25">
      <c r="B4" s="14">
        <v>20000</v>
      </c>
      <c r="C4" s="14">
        <v>114</v>
      </c>
      <c r="D4" s="14">
        <v>50</v>
      </c>
      <c r="E4" s="14">
        <f t="shared" ref="E4:E17" si="0">C4/D4</f>
        <v>2.2799999999999998</v>
      </c>
    </row>
    <row r="5" spans="2:5" x14ac:dyDescent="0.25">
      <c r="B5" s="14">
        <v>40000</v>
      </c>
      <c r="C5" s="14">
        <v>243</v>
      </c>
      <c r="D5" s="14">
        <v>50</v>
      </c>
      <c r="E5" s="14">
        <f t="shared" si="0"/>
        <v>4.8600000000000003</v>
      </c>
    </row>
    <row r="6" spans="2:5" x14ac:dyDescent="0.25">
      <c r="B6" s="14">
        <v>80000</v>
      </c>
      <c r="C6" s="14">
        <v>438</v>
      </c>
      <c r="D6" s="14">
        <v>50</v>
      </c>
      <c r="E6" s="14">
        <f t="shared" si="0"/>
        <v>8.76</v>
      </c>
    </row>
    <row r="7" spans="2:5" x14ac:dyDescent="0.25">
      <c r="B7" s="14">
        <v>160000</v>
      </c>
      <c r="C7" s="14">
        <v>710</v>
      </c>
      <c r="D7" s="14">
        <v>50</v>
      </c>
      <c r="E7" s="14">
        <f t="shared" si="0"/>
        <v>14.2</v>
      </c>
    </row>
    <row r="8" spans="2:5" x14ac:dyDescent="0.25">
      <c r="B8" s="14">
        <v>320000</v>
      </c>
      <c r="C8" s="14">
        <v>1502</v>
      </c>
      <c r="D8" s="14">
        <v>50</v>
      </c>
      <c r="E8" s="14">
        <f t="shared" si="0"/>
        <v>30.04</v>
      </c>
    </row>
    <row r="9" spans="2:5" x14ac:dyDescent="0.25">
      <c r="B9" s="14">
        <v>640000</v>
      </c>
      <c r="C9" s="14">
        <v>2303</v>
      </c>
      <c r="D9" s="14">
        <v>50</v>
      </c>
      <c r="E9" s="14">
        <f t="shared" si="0"/>
        <v>46.06</v>
      </c>
    </row>
    <row r="10" spans="2:5" x14ac:dyDescent="0.25">
      <c r="B10" s="14">
        <v>1280000</v>
      </c>
      <c r="C10" s="14">
        <v>4648</v>
      </c>
      <c r="D10" s="14">
        <v>50</v>
      </c>
      <c r="E10" s="14">
        <f t="shared" si="0"/>
        <v>92.96</v>
      </c>
    </row>
    <row r="11" spans="2:5" x14ac:dyDescent="0.25">
      <c r="B11" s="14">
        <v>2560000</v>
      </c>
      <c r="C11" s="14">
        <v>2058</v>
      </c>
      <c r="D11" s="14">
        <v>10</v>
      </c>
      <c r="E11" s="14">
        <f t="shared" si="0"/>
        <v>205.8</v>
      </c>
    </row>
    <row r="12" spans="2:5" x14ac:dyDescent="0.25">
      <c r="B12" s="14">
        <v>5120000</v>
      </c>
      <c r="C12" s="14">
        <v>4191</v>
      </c>
      <c r="D12" s="14">
        <v>10</v>
      </c>
      <c r="E12" s="14">
        <f t="shared" si="0"/>
        <v>419.1</v>
      </c>
    </row>
    <row r="13" spans="2:5" x14ac:dyDescent="0.25">
      <c r="B13" s="14">
        <v>10240000</v>
      </c>
      <c r="C13" s="14">
        <v>8992</v>
      </c>
      <c r="D13" s="14">
        <v>10</v>
      </c>
      <c r="E13" s="14">
        <f t="shared" si="0"/>
        <v>899.2</v>
      </c>
    </row>
    <row r="14" spans="2:5" x14ac:dyDescent="0.25">
      <c r="B14" s="14">
        <v>20480000</v>
      </c>
      <c r="C14" s="14">
        <v>18975</v>
      </c>
      <c r="D14" s="14">
        <v>10</v>
      </c>
      <c r="E14" s="14">
        <f t="shared" si="0"/>
        <v>1897.5</v>
      </c>
    </row>
    <row r="15" spans="2:5" x14ac:dyDescent="0.25">
      <c r="B15" s="14">
        <v>40960000</v>
      </c>
      <c r="C15" s="14">
        <v>41067</v>
      </c>
      <c r="D15" s="14">
        <v>10</v>
      </c>
      <c r="E15" s="14">
        <f t="shared" si="0"/>
        <v>4106.7</v>
      </c>
    </row>
    <row r="16" spans="2:5" x14ac:dyDescent="0.25">
      <c r="B16" s="14">
        <v>81920000</v>
      </c>
      <c r="C16" s="14">
        <v>77550</v>
      </c>
      <c r="D16" s="14">
        <v>10</v>
      </c>
      <c r="E16" s="14">
        <f t="shared" si="0"/>
        <v>7755</v>
      </c>
    </row>
    <row r="17" spans="2:5" x14ac:dyDescent="0.25">
      <c r="B17" s="14">
        <v>163840000</v>
      </c>
      <c r="C17" s="14">
        <v>160741</v>
      </c>
      <c r="D17" s="14">
        <v>10</v>
      </c>
      <c r="E17" s="14">
        <f t="shared" si="0"/>
        <v>16074.1</v>
      </c>
    </row>
    <row r="20" spans="2:5" x14ac:dyDescent="0.25">
      <c r="B20" s="13" t="s">
        <v>0</v>
      </c>
      <c r="C20" s="13" t="s">
        <v>5</v>
      </c>
      <c r="D20" s="13" t="s">
        <v>1</v>
      </c>
      <c r="E20" s="13" t="s">
        <v>3</v>
      </c>
    </row>
    <row r="21" spans="2:5" x14ac:dyDescent="0.25">
      <c r="B21" s="14">
        <v>10000</v>
      </c>
      <c r="C21" s="14">
        <v>92</v>
      </c>
      <c r="D21" s="14">
        <v>15</v>
      </c>
      <c r="E21" s="15">
        <f>C21/D21</f>
        <v>6.1333333333333337</v>
      </c>
    </row>
    <row r="22" spans="2:5" x14ac:dyDescent="0.25">
      <c r="B22" s="14">
        <v>20000</v>
      </c>
      <c r="C22" s="14">
        <v>81</v>
      </c>
      <c r="D22" s="14">
        <v>15</v>
      </c>
      <c r="E22" s="16">
        <f t="shared" ref="E22:E35" si="1">C22/D22</f>
        <v>5.4</v>
      </c>
    </row>
    <row r="23" spans="2:5" x14ac:dyDescent="0.25">
      <c r="B23" s="14">
        <v>40000</v>
      </c>
      <c r="C23" s="14">
        <v>103</v>
      </c>
      <c r="D23" s="14">
        <v>15</v>
      </c>
      <c r="E23" s="15">
        <f t="shared" si="1"/>
        <v>6.8666666666666663</v>
      </c>
    </row>
    <row r="24" spans="2:5" x14ac:dyDescent="0.25">
      <c r="B24" s="14">
        <v>80000</v>
      </c>
      <c r="C24" s="14">
        <v>188</v>
      </c>
      <c r="D24" s="14">
        <v>15</v>
      </c>
      <c r="E24" s="15">
        <f t="shared" si="1"/>
        <v>12.533333333333333</v>
      </c>
    </row>
    <row r="25" spans="2:5" x14ac:dyDescent="0.25">
      <c r="B25" s="14">
        <v>160000</v>
      </c>
      <c r="C25" s="14">
        <v>267</v>
      </c>
      <c r="D25" s="14">
        <v>15</v>
      </c>
      <c r="E25" s="16">
        <f t="shared" si="1"/>
        <v>17.8</v>
      </c>
    </row>
    <row r="26" spans="2:5" x14ac:dyDescent="0.25">
      <c r="B26" s="14">
        <v>320000</v>
      </c>
      <c r="C26" s="14">
        <v>1297</v>
      </c>
      <c r="D26" s="14">
        <v>15</v>
      </c>
      <c r="E26" s="15">
        <f t="shared" si="1"/>
        <v>86.466666666666669</v>
      </c>
    </row>
    <row r="27" spans="2:5" x14ac:dyDescent="0.25">
      <c r="B27" s="14">
        <v>640000</v>
      </c>
      <c r="C27" s="14">
        <v>1284</v>
      </c>
      <c r="D27" s="14">
        <v>15</v>
      </c>
      <c r="E27" s="16">
        <f t="shared" si="1"/>
        <v>85.6</v>
      </c>
    </row>
    <row r="28" spans="2:5" x14ac:dyDescent="0.25">
      <c r="B28" s="14">
        <v>1280000</v>
      </c>
      <c r="C28" s="14">
        <v>2572</v>
      </c>
      <c r="D28" s="14">
        <v>15</v>
      </c>
      <c r="E28" s="15">
        <f t="shared" si="1"/>
        <v>171.46666666666667</v>
      </c>
    </row>
    <row r="29" spans="2:5" x14ac:dyDescent="0.25">
      <c r="B29" s="14">
        <v>2560000</v>
      </c>
      <c r="C29" s="14">
        <v>6563</v>
      </c>
      <c r="D29" s="14">
        <v>15</v>
      </c>
      <c r="E29" s="15">
        <f t="shared" si="1"/>
        <v>437.53333333333336</v>
      </c>
    </row>
    <row r="30" spans="2:5" x14ac:dyDescent="0.25">
      <c r="B30" s="14">
        <v>5120000</v>
      </c>
      <c r="C30" s="14">
        <v>2028</v>
      </c>
      <c r="D30" s="14">
        <v>1</v>
      </c>
      <c r="E30" s="17">
        <f t="shared" si="1"/>
        <v>2028</v>
      </c>
    </row>
    <row r="31" spans="2:5" x14ac:dyDescent="0.25">
      <c r="B31" s="14">
        <v>10240000</v>
      </c>
      <c r="C31" s="14">
        <v>4127</v>
      </c>
      <c r="D31" s="14">
        <v>1</v>
      </c>
      <c r="E31" s="17">
        <f t="shared" si="1"/>
        <v>4127</v>
      </c>
    </row>
    <row r="32" spans="2:5" x14ac:dyDescent="0.25">
      <c r="B32" s="14">
        <v>20480000</v>
      </c>
      <c r="C32" s="14">
        <v>8463</v>
      </c>
      <c r="D32" s="14">
        <v>1</v>
      </c>
      <c r="E32" s="17">
        <f t="shared" si="1"/>
        <v>8463</v>
      </c>
    </row>
    <row r="33" spans="2:5" x14ac:dyDescent="0.25">
      <c r="B33" s="14">
        <v>40960000</v>
      </c>
      <c r="C33" s="14">
        <v>17893</v>
      </c>
      <c r="D33" s="14">
        <v>1</v>
      </c>
      <c r="E33" s="17">
        <f t="shared" si="1"/>
        <v>17893</v>
      </c>
    </row>
    <row r="34" spans="2:5" x14ac:dyDescent="0.25">
      <c r="B34" s="14">
        <v>81920000</v>
      </c>
      <c r="C34" s="14">
        <v>43247</v>
      </c>
      <c r="D34" s="14">
        <v>1</v>
      </c>
      <c r="E34" s="17">
        <f t="shared" si="1"/>
        <v>43247</v>
      </c>
    </row>
    <row r="35" spans="2:5" x14ac:dyDescent="0.25">
      <c r="B35" s="14">
        <v>163840000</v>
      </c>
      <c r="C35" s="14">
        <v>123232</v>
      </c>
      <c r="D35" s="14">
        <v>1</v>
      </c>
      <c r="E35" s="17">
        <f t="shared" si="1"/>
        <v>123232</v>
      </c>
    </row>
    <row r="38" spans="2:5" x14ac:dyDescent="0.25">
      <c r="B38" s="13" t="s">
        <v>0</v>
      </c>
      <c r="C38" s="13" t="s">
        <v>6</v>
      </c>
      <c r="D38" s="13" t="s">
        <v>1</v>
      </c>
      <c r="E38" s="13" t="s">
        <v>3</v>
      </c>
    </row>
    <row r="39" spans="2:5" x14ac:dyDescent="0.25">
      <c r="B39" s="14">
        <v>10000</v>
      </c>
      <c r="C39" s="14">
        <v>98</v>
      </c>
      <c r="D39" s="14">
        <v>15</v>
      </c>
      <c r="E39" s="15">
        <f>C39/D39</f>
        <v>6.5333333333333332</v>
      </c>
    </row>
    <row r="40" spans="2:5" x14ac:dyDescent="0.25">
      <c r="B40" s="14">
        <v>20000</v>
      </c>
      <c r="C40" s="14">
        <v>89</v>
      </c>
      <c r="D40" s="14">
        <v>15</v>
      </c>
      <c r="E40" s="15">
        <f t="shared" ref="E40:E53" si="2">C40/D40</f>
        <v>5.9333333333333336</v>
      </c>
    </row>
    <row r="41" spans="2:5" x14ac:dyDescent="0.25">
      <c r="B41" s="14">
        <v>40000</v>
      </c>
      <c r="C41" s="14">
        <v>98</v>
      </c>
      <c r="D41" s="14">
        <v>15</v>
      </c>
      <c r="E41" s="15">
        <f t="shared" si="2"/>
        <v>6.5333333333333332</v>
      </c>
    </row>
    <row r="42" spans="2:5" x14ac:dyDescent="0.25">
      <c r="B42" s="14">
        <v>80000</v>
      </c>
      <c r="C42" s="14">
        <v>218</v>
      </c>
      <c r="D42" s="14">
        <v>15</v>
      </c>
      <c r="E42" s="15">
        <f t="shared" si="2"/>
        <v>14.533333333333333</v>
      </c>
    </row>
    <row r="43" spans="2:5" x14ac:dyDescent="0.25">
      <c r="B43" s="14">
        <v>160000</v>
      </c>
      <c r="C43" s="14">
        <v>410</v>
      </c>
      <c r="D43" s="14">
        <v>15</v>
      </c>
      <c r="E43" s="15">
        <f t="shared" si="2"/>
        <v>27.333333333333332</v>
      </c>
    </row>
    <row r="44" spans="2:5" x14ac:dyDescent="0.25">
      <c r="B44" s="14">
        <v>320000</v>
      </c>
      <c r="C44" s="14">
        <v>439</v>
      </c>
      <c r="D44" s="14">
        <v>15</v>
      </c>
      <c r="E44" s="15">
        <f t="shared" si="2"/>
        <v>29.266666666666666</v>
      </c>
    </row>
    <row r="45" spans="2:5" x14ac:dyDescent="0.25">
      <c r="B45" s="14">
        <v>640000</v>
      </c>
      <c r="C45" s="14">
        <v>903</v>
      </c>
      <c r="D45" s="14">
        <v>15</v>
      </c>
      <c r="E45" s="14">
        <f t="shared" si="2"/>
        <v>60.2</v>
      </c>
    </row>
    <row r="46" spans="2:5" x14ac:dyDescent="0.25">
      <c r="B46" s="14">
        <v>1280000</v>
      </c>
      <c r="C46" s="14">
        <v>1572</v>
      </c>
      <c r="D46" s="14">
        <v>15</v>
      </c>
      <c r="E46" s="14">
        <f t="shared" si="2"/>
        <v>104.8</v>
      </c>
    </row>
    <row r="47" spans="2:5" x14ac:dyDescent="0.25">
      <c r="B47" s="14">
        <v>2560000</v>
      </c>
      <c r="C47" s="14">
        <v>854</v>
      </c>
      <c r="D47" s="14">
        <v>1</v>
      </c>
      <c r="E47" s="14">
        <f t="shared" si="2"/>
        <v>854</v>
      </c>
    </row>
    <row r="48" spans="2:5" x14ac:dyDescent="0.25">
      <c r="B48" s="14">
        <v>5120000</v>
      </c>
      <c r="C48" s="14">
        <v>954</v>
      </c>
      <c r="D48" s="14">
        <v>1</v>
      </c>
      <c r="E48" s="14">
        <f t="shared" si="2"/>
        <v>954</v>
      </c>
    </row>
    <row r="49" spans="2:5" x14ac:dyDescent="0.25">
      <c r="B49" s="14">
        <v>10240000</v>
      </c>
      <c r="C49" s="14">
        <v>2091</v>
      </c>
      <c r="D49" s="14">
        <v>1</v>
      </c>
      <c r="E49" s="14">
        <f t="shared" si="2"/>
        <v>2091</v>
      </c>
    </row>
    <row r="50" spans="2:5" x14ac:dyDescent="0.25">
      <c r="B50" s="14">
        <v>20480000</v>
      </c>
      <c r="C50" s="14">
        <v>3891</v>
      </c>
      <c r="D50" s="14">
        <v>1</v>
      </c>
      <c r="E50" s="14">
        <f t="shared" si="2"/>
        <v>3891</v>
      </c>
    </row>
    <row r="51" spans="2:5" x14ac:dyDescent="0.25">
      <c r="B51" s="14">
        <v>40960000</v>
      </c>
      <c r="C51" s="14">
        <v>10627</v>
      </c>
      <c r="D51" s="14">
        <v>1</v>
      </c>
      <c r="E51" s="14">
        <f t="shared" si="2"/>
        <v>10627</v>
      </c>
    </row>
    <row r="52" spans="2:5" x14ac:dyDescent="0.25">
      <c r="B52" s="14">
        <v>81920000</v>
      </c>
      <c r="C52" s="14">
        <v>20237</v>
      </c>
      <c r="D52" s="14">
        <v>1</v>
      </c>
      <c r="E52" s="14">
        <f t="shared" si="2"/>
        <v>20237</v>
      </c>
    </row>
    <row r="53" spans="2:5" x14ac:dyDescent="0.25">
      <c r="B53" s="14">
        <v>163840000</v>
      </c>
      <c r="C53" s="14">
        <v>36248</v>
      </c>
      <c r="D53" s="14">
        <v>1</v>
      </c>
      <c r="E53" s="14">
        <f t="shared" si="2"/>
        <v>36248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P2-Insercion</vt:lpstr>
      <vt:lpstr>P2-Seleccion</vt:lpstr>
      <vt:lpstr>P2-Burbuja</vt:lpstr>
      <vt:lpstr>P2-Quicksort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</dc:creator>
  <cp:lastModifiedBy>USUARIO</cp:lastModifiedBy>
  <dcterms:created xsi:type="dcterms:W3CDTF">2015-06-05T18:17:20Z</dcterms:created>
  <dcterms:modified xsi:type="dcterms:W3CDTF">2022-02-28T22:03:06Z</dcterms:modified>
</cp:coreProperties>
</file>