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Desktop\universidad\SEW\seminario\"/>
    </mc:Choice>
  </mc:AlternateContent>
  <xr:revisionPtr revIDLastSave="0" documentId="13_ncr:1_{CEA73F5E-88FA-41D0-B964-40F95C21CBBE}" xr6:coauthVersionLast="47" xr6:coauthVersionMax="47" xr10:uidLastSave="{00000000-0000-0000-0000-000000000000}"/>
  <bookViews>
    <workbookView xWindow="-108" yWindow="-108" windowWidth="23256" windowHeight="12456" activeTab="2" xr2:uid="{C3B4E6A3-DD66-423C-8957-3BD9B3C5F9DE}"/>
  </bookViews>
  <sheets>
    <sheet name="Facil" sheetId="1" r:id="rId1"/>
    <sheet name="Medio" sheetId="2" r:id="rId2"/>
    <sheet name="Dific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C56" i="3"/>
  <c r="C55" i="3"/>
  <c r="E50" i="3"/>
  <c r="B50" i="3"/>
  <c r="C32" i="3"/>
  <c r="C31" i="3"/>
  <c r="C30" i="3"/>
  <c r="C20" i="3"/>
  <c r="C19" i="3"/>
  <c r="C18" i="3"/>
  <c r="C17" i="3"/>
  <c r="C16" i="3"/>
  <c r="C15" i="3"/>
  <c r="C14" i="3"/>
  <c r="B21" i="2"/>
  <c r="C56" i="2"/>
  <c r="C55" i="2"/>
  <c r="E50" i="2"/>
  <c r="B50" i="2"/>
  <c r="C32" i="2"/>
  <c r="C31" i="2"/>
  <c r="C30" i="2"/>
  <c r="C20" i="2"/>
  <c r="C19" i="2"/>
  <c r="C18" i="2"/>
  <c r="C17" i="2"/>
  <c r="C16" i="2"/>
  <c r="C15" i="2"/>
  <c r="C14" i="2"/>
  <c r="C56" i="1"/>
  <c r="C55" i="1"/>
  <c r="E50" i="1"/>
  <c r="B50" i="1"/>
  <c r="B21" i="1"/>
  <c r="C16" i="1"/>
  <c r="C17" i="1"/>
  <c r="C18" i="1"/>
  <c r="C19" i="1"/>
  <c r="C20" i="1"/>
  <c r="C15" i="1"/>
  <c r="C14" i="1"/>
  <c r="C30" i="1"/>
  <c r="C31" i="1"/>
  <c r="C32" i="1"/>
</calcChain>
</file>

<file path=xl/sharedStrings.xml><?xml version="1.0" encoding="utf-8"?>
<sst xmlns="http://schemas.openxmlformats.org/spreadsheetml/2006/main" count="200" uniqueCount="54">
  <si>
    <t>SEMINARIO 4 - PRUEBAS DE USABILIDAD</t>
  </si>
  <si>
    <t>Edad</t>
  </si>
  <si>
    <t>Sexo</t>
  </si>
  <si>
    <t>Usuario 1</t>
  </si>
  <si>
    <t>Usuario 2</t>
  </si>
  <si>
    <t>Usuario 3</t>
  </si>
  <si>
    <t>Usuario 4</t>
  </si>
  <si>
    <t>Problemas encontrados</t>
  </si>
  <si>
    <t>Propuestas de mejora</t>
  </si>
  <si>
    <t>Valoración</t>
  </si>
  <si>
    <t>Masculino</t>
  </si>
  <si>
    <t>Femenino</t>
  </si>
  <si>
    <t>Nivel Fácil</t>
  </si>
  <si>
    <t>Nivel Difícil</t>
  </si>
  <si>
    <t>Nivel Medio</t>
  </si>
  <si>
    <t>Sí</t>
  </si>
  <si>
    <t>Ninguno</t>
  </si>
  <si>
    <t>Ninguna</t>
  </si>
  <si>
    <t>&gt; Un botón para iniciar el cronómetro</t>
  </si>
  <si>
    <t>&gt; No sale en tablets la botonera</t>
  </si>
  <si>
    <t>¿Se realizó 
correctamente?</t>
  </si>
  <si>
    <t>Tiempo 
tardado</t>
  </si>
  <si>
    <t>Nivel 
(0-10)</t>
  </si>
  <si>
    <t>&gt; El ultimo carácter a introducir 
no ha salido aunque se ha pulsado</t>
  </si>
  <si>
    <t>No</t>
  </si>
  <si>
    <t>&gt; Ninguna</t>
  </si>
  <si>
    <t>&gt; Problemas a la hora del cálculo 
de los valores del crucigrama</t>
  </si>
  <si>
    <t>GRÁFICOS</t>
  </si>
  <si>
    <t>Número</t>
  </si>
  <si>
    <t>Intervalos
de edad</t>
  </si>
  <si>
    <t>[0,9]</t>
  </si>
  <si>
    <t>[10,19]</t>
  </si>
  <si>
    <t>[20,29]</t>
  </si>
  <si>
    <t>[30,39]</t>
  </si>
  <si>
    <t>[40,49]</t>
  </si>
  <si>
    <t>[50,59]</t>
  </si>
  <si>
    <t>60 en adelante</t>
  </si>
  <si>
    <t>Otro</t>
  </si>
  <si>
    <t>Género</t>
  </si>
  <si>
    <t>Frecuencia (%)</t>
  </si>
  <si>
    <t>Tiempo 
(en segundos)</t>
  </si>
  <si>
    <t>Usuarios</t>
  </si>
  <si>
    <t>Media de edad</t>
  </si>
  <si>
    <t>Media de tiempo
(en segundos)</t>
  </si>
  <si>
    <t>Media de valoración</t>
  </si>
  <si>
    <t>Tarea realizada</t>
  </si>
  <si>
    <t>&gt; Redimensión en el móvil</t>
  </si>
  <si>
    <t>&gt; Redimensión correcta en móviles
 (en el móvil del usuario salía un poco de scrollbar)</t>
  </si>
  <si>
    <t>&gt; Costó entender como introducir los números
 (el caso de la botonera)</t>
  </si>
  <si>
    <t>&gt; Alguna instrucción de uso</t>
  </si>
  <si>
    <t>&gt; Ninguno</t>
  </si>
  <si>
    <t>&gt; No saber que casilla se esta pulsando</t>
  </si>
  <si>
    <t>&gt; Poner algo para que se 
marque la casilla que se pulsa</t>
  </si>
  <si>
    <t>&gt; Cambiar los que vienen por defecto de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</si>
</sst>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21" fontId="2" fillId="0" borderId="9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6" fillId="0" borderId="0" xfId="0" applyFont="1"/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4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9" fillId="3" borderId="1" xfId="0" applyFont="1" applyFill="1" applyBorder="1"/>
    <xf numFmtId="0" fontId="0" fillId="0" borderId="2" xfId="1" applyNumberFormat="1" applyFont="1" applyBorder="1" applyAlignment="1">
      <alignment horizontal="center"/>
    </xf>
    <xf numFmtId="0" fontId="0" fillId="0" borderId="9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Facil!$B$13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05-43D4-8BB9-CE8F5AA9AB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05-43D4-8BB9-CE8F5AA9AB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05-43D4-8BB9-CE8F5AA9AB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05-43D4-8BB9-CE8F5AA9AB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05-43D4-8BB9-CE8F5AA9AB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05-43D4-8BB9-CE8F5AA9AB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05-43D4-8BB9-CE8F5AA9ABBF}"/>
              </c:ext>
            </c:extLst>
          </c:dPt>
          <c:cat>
            <c:strRef>
              <c:f>Facil!$A$14:$A$20</c:f>
              <c:strCache>
                <c:ptCount val="7"/>
                <c:pt idx="0">
                  <c:v>[0,9]</c:v>
                </c:pt>
                <c:pt idx="1">
                  <c:v>[10,19]</c:v>
                </c:pt>
                <c:pt idx="2">
                  <c:v>[20,29]</c:v>
                </c:pt>
                <c:pt idx="3">
                  <c:v>[30,39]</c:v>
                </c:pt>
                <c:pt idx="4">
                  <c:v>[40,49]</c:v>
                </c:pt>
                <c:pt idx="5">
                  <c:v>[50,59]</c:v>
                </c:pt>
                <c:pt idx="6">
                  <c:v>60 en adelante</c:v>
                </c:pt>
              </c:strCache>
            </c:strRef>
          </c:cat>
          <c:val>
            <c:numRef>
              <c:f>Facil!$B$14:$B$20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9-46D8-91F6-97DC5A3B456B}"/>
            </c:ext>
          </c:extLst>
        </c:ser>
        <c:ser>
          <c:idx val="1"/>
          <c:order val="1"/>
          <c:tx>
            <c:strRef>
              <c:f>Facil!$C$13</c:f>
              <c:strCache>
                <c:ptCount val="1"/>
                <c:pt idx="0">
                  <c:v>Frecuencia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05-43D4-8BB9-CE8F5AA9AB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05-43D4-8BB9-CE8F5AA9AB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05-43D4-8BB9-CE8F5AA9AB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705-43D4-8BB9-CE8F5AA9AB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705-43D4-8BB9-CE8F5AA9AB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705-43D4-8BB9-CE8F5AA9AB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705-43D4-8BB9-CE8F5AA9ABBF}"/>
              </c:ext>
            </c:extLst>
          </c:dPt>
          <c:cat>
            <c:strRef>
              <c:f>Facil!$A$14:$A$20</c:f>
              <c:strCache>
                <c:ptCount val="7"/>
                <c:pt idx="0">
                  <c:v>[0,9]</c:v>
                </c:pt>
                <c:pt idx="1">
                  <c:v>[10,19]</c:v>
                </c:pt>
                <c:pt idx="2">
                  <c:v>[20,29]</c:v>
                </c:pt>
                <c:pt idx="3">
                  <c:v>[30,39]</c:v>
                </c:pt>
                <c:pt idx="4">
                  <c:v>[40,49]</c:v>
                </c:pt>
                <c:pt idx="5">
                  <c:v>[50,59]</c:v>
                </c:pt>
                <c:pt idx="6">
                  <c:v>60 en adelante</c:v>
                </c:pt>
              </c:strCache>
            </c:strRef>
          </c:cat>
          <c:val>
            <c:numRef>
              <c:f>Facil!$C$14:$C$20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9-46D8-91F6-97DC5A3B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Facil!$B$29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C0-45F0-A235-7E062F527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C0-45F0-A235-7E062F527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C0-45F0-A235-7E062F52789B}"/>
              </c:ext>
            </c:extLst>
          </c:dPt>
          <c:cat>
            <c:strRef>
              <c:f>Facil!$A$30:$A$32</c:f>
              <c:strCache>
                <c:ptCount val="3"/>
                <c:pt idx="0">
                  <c:v>Masculino</c:v>
                </c:pt>
                <c:pt idx="1">
                  <c:v>Femenino</c:v>
                </c:pt>
                <c:pt idx="2">
                  <c:v>Otro</c:v>
                </c:pt>
              </c:strCache>
            </c:strRef>
          </c:cat>
          <c:val>
            <c:numRef>
              <c:f>Facil!$B$30:$B$32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9-4983-8D39-D7A8E54F57CD}"/>
            </c:ext>
          </c:extLst>
        </c:ser>
        <c:ser>
          <c:idx val="1"/>
          <c:order val="1"/>
          <c:tx>
            <c:strRef>
              <c:f>Facil!$C$29</c:f>
              <c:strCache>
                <c:ptCount val="1"/>
                <c:pt idx="0">
                  <c:v>Frecuencia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C0-45F0-A235-7E062F527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C0-45F0-A235-7E062F527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C0-45F0-A235-7E062F52789B}"/>
              </c:ext>
            </c:extLst>
          </c:dPt>
          <c:cat>
            <c:strRef>
              <c:f>Facil!$A$30:$A$32</c:f>
              <c:strCache>
                <c:ptCount val="3"/>
                <c:pt idx="0">
                  <c:v>Masculino</c:v>
                </c:pt>
                <c:pt idx="1">
                  <c:v>Femenino</c:v>
                </c:pt>
                <c:pt idx="2">
                  <c:v>Otro</c:v>
                </c:pt>
              </c:strCache>
            </c:strRef>
          </c:cat>
          <c:val>
            <c:numRef>
              <c:f>Facil!$C$30:$C$32</c:f>
              <c:numCache>
                <c:formatCode>General</c:formatCode>
                <c:ptCount val="3"/>
                <c:pt idx="0">
                  <c:v>80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9-4983-8D39-D7A8E54F5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Tarea realizada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Facil!$B$54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45-41A6-B960-05975A58709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45-41A6-B960-05975A587097}"/>
              </c:ext>
            </c:extLst>
          </c:dPt>
          <c:cat>
            <c:strRef>
              <c:f>Facil!$A$55:$A$56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Facil!$B$55:$B$56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F-4CD8-BAA3-BA43DC6F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Medio!$B$13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34-4935-8101-2CB9852B7B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34-4935-8101-2CB9852B7B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34-4935-8101-2CB9852B7B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34-4935-8101-2CB9852B7B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34-4935-8101-2CB9852B7B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34-4935-8101-2CB9852B7B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34-4935-8101-2CB9852B7BD6}"/>
              </c:ext>
            </c:extLst>
          </c:dPt>
          <c:cat>
            <c:strRef>
              <c:f>Medio!$A$14:$A$20</c:f>
              <c:strCache>
                <c:ptCount val="7"/>
                <c:pt idx="0">
                  <c:v>[0,9]</c:v>
                </c:pt>
                <c:pt idx="1">
                  <c:v>[10,19]</c:v>
                </c:pt>
                <c:pt idx="2">
                  <c:v>[20,29]</c:v>
                </c:pt>
                <c:pt idx="3">
                  <c:v>[30,39]</c:v>
                </c:pt>
                <c:pt idx="4">
                  <c:v>[40,49]</c:v>
                </c:pt>
                <c:pt idx="5">
                  <c:v>[50,59]</c:v>
                </c:pt>
                <c:pt idx="6">
                  <c:v>60 en adelante</c:v>
                </c:pt>
              </c:strCache>
            </c:strRef>
          </c:cat>
          <c:val>
            <c:numRef>
              <c:f>Medio!$B$14:$B$20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34-4935-8101-2CB9852B7BD6}"/>
            </c:ext>
          </c:extLst>
        </c:ser>
        <c:ser>
          <c:idx val="1"/>
          <c:order val="1"/>
          <c:tx>
            <c:strRef>
              <c:f>Medio!$C$13</c:f>
              <c:strCache>
                <c:ptCount val="1"/>
                <c:pt idx="0">
                  <c:v>Frecuencia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734-4935-8101-2CB9852B7B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734-4935-8101-2CB9852B7B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734-4935-8101-2CB9852B7B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734-4935-8101-2CB9852B7B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734-4935-8101-2CB9852B7B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F734-4935-8101-2CB9852B7B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734-4935-8101-2CB9852B7BD6}"/>
              </c:ext>
            </c:extLst>
          </c:dPt>
          <c:cat>
            <c:strRef>
              <c:f>Medio!$A$14:$A$20</c:f>
              <c:strCache>
                <c:ptCount val="7"/>
                <c:pt idx="0">
                  <c:v>[0,9]</c:v>
                </c:pt>
                <c:pt idx="1">
                  <c:v>[10,19]</c:v>
                </c:pt>
                <c:pt idx="2">
                  <c:v>[20,29]</c:v>
                </c:pt>
                <c:pt idx="3">
                  <c:v>[30,39]</c:v>
                </c:pt>
                <c:pt idx="4">
                  <c:v>[40,49]</c:v>
                </c:pt>
                <c:pt idx="5">
                  <c:v>[50,59]</c:v>
                </c:pt>
                <c:pt idx="6">
                  <c:v>60 en adelante</c:v>
                </c:pt>
              </c:strCache>
            </c:strRef>
          </c:cat>
          <c:val>
            <c:numRef>
              <c:f>Medio!$C$14:$C$20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734-4935-8101-2CB9852B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Medio!$B$29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2-4DBD-92DF-3E750DADC4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72-4DBD-92DF-3E750DADC4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72-4DBD-92DF-3E750DADC489}"/>
              </c:ext>
            </c:extLst>
          </c:dPt>
          <c:cat>
            <c:strRef>
              <c:f>Medio!$A$30:$A$32</c:f>
              <c:strCache>
                <c:ptCount val="3"/>
                <c:pt idx="0">
                  <c:v>Masculino</c:v>
                </c:pt>
                <c:pt idx="1">
                  <c:v>Femenino</c:v>
                </c:pt>
                <c:pt idx="2">
                  <c:v>Otro</c:v>
                </c:pt>
              </c:strCache>
            </c:strRef>
          </c:cat>
          <c:val>
            <c:numRef>
              <c:f>Medio!$B$30:$B$32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2-4DBD-92DF-3E750DADC489}"/>
            </c:ext>
          </c:extLst>
        </c:ser>
        <c:ser>
          <c:idx val="1"/>
          <c:order val="1"/>
          <c:tx>
            <c:strRef>
              <c:f>Medio!$C$29</c:f>
              <c:strCache>
                <c:ptCount val="1"/>
                <c:pt idx="0">
                  <c:v>Frecuencia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172-4DBD-92DF-3E750DADC4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172-4DBD-92DF-3E750DADC4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172-4DBD-92DF-3E750DADC489}"/>
              </c:ext>
            </c:extLst>
          </c:dPt>
          <c:cat>
            <c:strRef>
              <c:f>Medio!$A$30:$A$32</c:f>
              <c:strCache>
                <c:ptCount val="3"/>
                <c:pt idx="0">
                  <c:v>Masculino</c:v>
                </c:pt>
                <c:pt idx="1">
                  <c:v>Femenino</c:v>
                </c:pt>
                <c:pt idx="2">
                  <c:v>Otro</c:v>
                </c:pt>
              </c:strCache>
            </c:strRef>
          </c:cat>
          <c:val>
            <c:numRef>
              <c:f>Medio!$C$30:$C$32</c:f>
              <c:numCache>
                <c:formatCode>General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172-4DBD-92DF-3E750DAD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Tarea realizada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Medio!$B$54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12-49A9-88D4-CC5462C1DE5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12-49A9-88D4-CC5462C1DE50}"/>
              </c:ext>
            </c:extLst>
          </c:dPt>
          <c:cat>
            <c:strRef>
              <c:f>Medio!$A$55:$A$56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Medio!$B$55:$B$56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2-49A9-88D4-CC5462C1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Dificil!$B$13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44-4B4D-A683-1183CEABC0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44-4B4D-A683-1183CEABC0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44-4B4D-A683-1183CEABC0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44-4B4D-A683-1183CEABC0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44-4B4D-A683-1183CEABC0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44-4B4D-A683-1183CEABC0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44-4B4D-A683-1183CEABC03C}"/>
              </c:ext>
            </c:extLst>
          </c:dPt>
          <c:cat>
            <c:strRef>
              <c:f>Dificil!$A$14:$A$20</c:f>
              <c:strCache>
                <c:ptCount val="7"/>
                <c:pt idx="0">
                  <c:v>[0,9]</c:v>
                </c:pt>
                <c:pt idx="1">
                  <c:v>[10,19]</c:v>
                </c:pt>
                <c:pt idx="2">
                  <c:v>[20,29]</c:v>
                </c:pt>
                <c:pt idx="3">
                  <c:v>[30,39]</c:v>
                </c:pt>
                <c:pt idx="4">
                  <c:v>[40,49]</c:v>
                </c:pt>
                <c:pt idx="5">
                  <c:v>[50,59]</c:v>
                </c:pt>
                <c:pt idx="6">
                  <c:v>60 en adelante</c:v>
                </c:pt>
              </c:strCache>
            </c:strRef>
          </c:cat>
          <c:val>
            <c:numRef>
              <c:f>Dificil!$B$14:$B$20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44-4B4D-A683-1183CEABC03C}"/>
            </c:ext>
          </c:extLst>
        </c:ser>
        <c:ser>
          <c:idx val="1"/>
          <c:order val="1"/>
          <c:tx>
            <c:strRef>
              <c:f>Dificil!$C$13</c:f>
              <c:strCache>
                <c:ptCount val="1"/>
                <c:pt idx="0">
                  <c:v>Frecuencia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B44-4B4D-A683-1183CEABC0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B44-4B4D-A683-1183CEABC0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B44-4B4D-A683-1183CEABC0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B44-4B4D-A683-1183CEABC0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B44-4B4D-A683-1183CEABC0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B44-4B4D-A683-1183CEABC0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B44-4B4D-A683-1183CEABC03C}"/>
              </c:ext>
            </c:extLst>
          </c:dPt>
          <c:cat>
            <c:strRef>
              <c:f>Dificil!$A$14:$A$20</c:f>
              <c:strCache>
                <c:ptCount val="7"/>
                <c:pt idx="0">
                  <c:v>[0,9]</c:v>
                </c:pt>
                <c:pt idx="1">
                  <c:v>[10,19]</c:v>
                </c:pt>
                <c:pt idx="2">
                  <c:v>[20,29]</c:v>
                </c:pt>
                <c:pt idx="3">
                  <c:v>[30,39]</c:v>
                </c:pt>
                <c:pt idx="4">
                  <c:v>[40,49]</c:v>
                </c:pt>
                <c:pt idx="5">
                  <c:v>[50,59]</c:v>
                </c:pt>
                <c:pt idx="6">
                  <c:v>60 en adelante</c:v>
                </c:pt>
              </c:strCache>
            </c:strRef>
          </c:cat>
          <c:val>
            <c:numRef>
              <c:f>Dificil!$C$14:$C$20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25</c:v>
                </c:pt>
                <c:pt idx="5">
                  <c:v>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B44-4B4D-A683-1183CEAB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Dificil!$B$29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3-4B66-9D4B-C0C35B3E4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53-4B66-9D4B-C0C35B3E4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53-4B66-9D4B-C0C35B3E40A4}"/>
              </c:ext>
            </c:extLst>
          </c:dPt>
          <c:cat>
            <c:strRef>
              <c:f>Dificil!$A$30:$A$32</c:f>
              <c:strCache>
                <c:ptCount val="3"/>
                <c:pt idx="0">
                  <c:v>Masculino</c:v>
                </c:pt>
                <c:pt idx="1">
                  <c:v>Femenino</c:v>
                </c:pt>
                <c:pt idx="2">
                  <c:v>Otro</c:v>
                </c:pt>
              </c:strCache>
            </c:strRef>
          </c:cat>
          <c:val>
            <c:numRef>
              <c:f>Dificil!$B$30:$B$32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53-4B66-9D4B-C0C35B3E40A4}"/>
            </c:ext>
          </c:extLst>
        </c:ser>
        <c:ser>
          <c:idx val="1"/>
          <c:order val="1"/>
          <c:tx>
            <c:strRef>
              <c:f>Dificil!$C$29</c:f>
              <c:strCache>
                <c:ptCount val="1"/>
                <c:pt idx="0">
                  <c:v>Frecuencia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653-4B66-9D4B-C0C35B3E4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653-4B66-9D4B-C0C35B3E4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653-4B66-9D4B-C0C35B3E40A4}"/>
              </c:ext>
            </c:extLst>
          </c:dPt>
          <c:cat>
            <c:strRef>
              <c:f>Dificil!$A$30:$A$32</c:f>
              <c:strCache>
                <c:ptCount val="3"/>
                <c:pt idx="0">
                  <c:v>Masculino</c:v>
                </c:pt>
                <c:pt idx="1">
                  <c:v>Femenino</c:v>
                </c:pt>
                <c:pt idx="2">
                  <c:v>Otro</c:v>
                </c:pt>
              </c:strCache>
            </c:strRef>
          </c:cat>
          <c:val>
            <c:numRef>
              <c:f>Dificil!$C$30:$C$32</c:f>
              <c:numCache>
                <c:formatCode>General</c:formatCode>
                <c:ptCount val="3"/>
                <c:pt idx="0">
                  <c:v>25</c:v>
                </c:pt>
                <c:pt idx="1">
                  <c:v>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53-4B66-9D4B-C0C35B3E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Tarea realizada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Dificil!$B$54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99-4F47-A137-F22B26EF161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99-4F47-A137-F22B26EF1613}"/>
              </c:ext>
            </c:extLst>
          </c:dPt>
          <c:cat>
            <c:strRef>
              <c:f>Dificil!$A$55:$A$56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Dificil!$B$55:$B$56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9-4F47-A137-F22B26EF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402964</xdr:colOff>
      <xdr:row>10</xdr:row>
      <xdr:rowOff>35634</xdr:rowOff>
    </xdr:from>
    <xdr:to>
      <xdr:col>6</xdr:col>
      <xdr:colOff>1340224</xdr:colOff>
      <xdr:row>23</xdr:row>
      <xdr:rowOff>161140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819C9A-FC4C-2DC5-4FD9-EFBEF6C25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434788</xdr:colOff>
      <xdr:row>25</xdr:row>
      <xdr:rowOff>71718</xdr:rowOff>
    </xdr:from>
    <xdr:to>
      <xdr:col>6</xdr:col>
      <xdr:colOff>1376082</xdr:colOff>
      <xdr:row>40</xdr:row>
      <xdr:rowOff>125506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200579-A0AE-C92D-1363-703D6A7A1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327212</xdr:colOff>
      <xdr:row>52</xdr:row>
      <xdr:rowOff>152399</xdr:rowOff>
    </xdr:from>
    <xdr:to>
      <xdr:col>6</xdr:col>
      <xdr:colOff>1268506</xdr:colOff>
      <xdr:row>68</xdr:row>
      <xdr:rowOff>26893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E96A50-0B06-EB1C-4CD5-673F25FCF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402964</xdr:colOff>
      <xdr:row>10</xdr:row>
      <xdr:rowOff>35634</xdr:rowOff>
    </xdr:from>
    <xdr:to>
      <xdr:col>6</xdr:col>
      <xdr:colOff>1340224</xdr:colOff>
      <xdr:row>23</xdr:row>
      <xdr:rowOff>161140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8B67FD-696D-4A92-AEFB-AE06D7528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434788</xdr:colOff>
      <xdr:row>25</xdr:row>
      <xdr:rowOff>71718</xdr:rowOff>
    </xdr:from>
    <xdr:to>
      <xdr:col>6</xdr:col>
      <xdr:colOff>1376082</xdr:colOff>
      <xdr:row>40</xdr:row>
      <xdr:rowOff>125506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64D651-B857-49C2-B8B1-A978C9E6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327212</xdr:colOff>
      <xdr:row>52</xdr:row>
      <xdr:rowOff>152399</xdr:rowOff>
    </xdr:from>
    <xdr:to>
      <xdr:col>6</xdr:col>
      <xdr:colOff>1268506</xdr:colOff>
      <xdr:row>68</xdr:row>
      <xdr:rowOff>26893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2CF65D1-7738-4C00-AB77-7A468CD90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402964</xdr:colOff>
      <xdr:row>10</xdr:row>
      <xdr:rowOff>35634</xdr:rowOff>
    </xdr:from>
    <xdr:to>
      <xdr:col>6</xdr:col>
      <xdr:colOff>1340224</xdr:colOff>
      <xdr:row>23</xdr:row>
      <xdr:rowOff>161140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946E9-2ECE-419A-AE13-B9CB08470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434788</xdr:colOff>
      <xdr:row>25</xdr:row>
      <xdr:rowOff>71718</xdr:rowOff>
    </xdr:from>
    <xdr:to>
      <xdr:col>6</xdr:col>
      <xdr:colOff>1376082</xdr:colOff>
      <xdr:row>40</xdr:row>
      <xdr:rowOff>125506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A3A474-9AF4-47A8-BA77-F4D321F13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327212</xdr:colOff>
      <xdr:row>52</xdr:row>
      <xdr:rowOff>152399</xdr:rowOff>
    </xdr:from>
    <xdr:to>
      <xdr:col>6</xdr:col>
      <xdr:colOff>1268506</xdr:colOff>
      <xdr:row>68</xdr:row>
      <xdr:rowOff>26893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F6E76E-A5F6-42DD-B3FB-F81318562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9E6A-BA6E-4E40-864D-DA9ABE42D18E}">
  <dimension ref="A1:I56"/>
  <sheetViews>
    <sheetView topLeftCell="A19" zoomScale="85" zoomScaleNormal="85" workbookViewId="0">
      <selection activeCell="H7" sqref="H7"/>
    </sheetView>
  </sheetViews>
  <sheetFormatPr baseColWidth="10" defaultRowHeight="14.4" x14ac:dyDescent="0.3"/>
  <cols>
    <col min="1" max="1" width="16.77734375" customWidth="1"/>
    <col min="2" max="2" width="15.109375" customWidth="1"/>
    <col min="3" max="3" width="21.33203125" customWidth="1"/>
    <col min="4" max="4" width="13.109375" customWidth="1"/>
    <col min="5" max="5" width="17.109375" customWidth="1"/>
    <col min="6" max="6" width="22.77734375" customWidth="1"/>
    <col min="7" max="7" width="55.77734375" customWidth="1"/>
    <col min="8" max="8" width="63" customWidth="1"/>
    <col min="9" max="9" width="15" customWidth="1"/>
  </cols>
  <sheetData>
    <row r="1" spans="1:9" ht="18" x14ac:dyDescent="0.35">
      <c r="A1" s="25" t="s">
        <v>0</v>
      </c>
      <c r="B1" s="26"/>
      <c r="C1" s="27"/>
      <c r="D1" s="14" t="s">
        <v>12</v>
      </c>
    </row>
    <row r="3" spans="1:9" ht="42" x14ac:dyDescent="0.4">
      <c r="A3" s="12"/>
      <c r="B3" s="1" t="s">
        <v>1</v>
      </c>
      <c r="C3" s="1" t="s">
        <v>2</v>
      </c>
      <c r="D3" s="13" t="s">
        <v>22</v>
      </c>
      <c r="E3" s="13" t="s">
        <v>21</v>
      </c>
      <c r="F3" s="13" t="s">
        <v>20</v>
      </c>
      <c r="G3" s="1" t="s">
        <v>7</v>
      </c>
      <c r="H3" s="1" t="s">
        <v>8</v>
      </c>
      <c r="I3" s="2" t="s">
        <v>9</v>
      </c>
    </row>
    <row r="4" spans="1:9" ht="42" x14ac:dyDescent="0.4">
      <c r="A4" s="3" t="s">
        <v>3</v>
      </c>
      <c r="B4" s="4">
        <v>22</v>
      </c>
      <c r="C4" s="4" t="s">
        <v>37</v>
      </c>
      <c r="D4" s="4">
        <v>4</v>
      </c>
      <c r="E4" s="5">
        <v>2.7777777777777779E-3</v>
      </c>
      <c r="F4" s="4" t="s">
        <v>15</v>
      </c>
      <c r="G4" s="15" t="s">
        <v>23</v>
      </c>
      <c r="H4" s="4" t="s">
        <v>16</v>
      </c>
      <c r="I4" s="6">
        <v>9</v>
      </c>
    </row>
    <row r="5" spans="1:9" ht="21" x14ac:dyDescent="0.4">
      <c r="A5" s="7" t="s">
        <v>4</v>
      </c>
      <c r="B5" s="4">
        <v>24</v>
      </c>
      <c r="C5" s="4" t="s">
        <v>10</v>
      </c>
      <c r="D5" s="4">
        <v>7</v>
      </c>
      <c r="E5" s="5">
        <v>4.6296296296296293E-4</v>
      </c>
      <c r="F5" s="4" t="s">
        <v>15</v>
      </c>
      <c r="G5" s="4" t="s">
        <v>46</v>
      </c>
      <c r="H5" s="4" t="s">
        <v>18</v>
      </c>
      <c r="I5" s="6">
        <v>8</v>
      </c>
    </row>
    <row r="6" spans="1:9" ht="42" x14ac:dyDescent="0.4">
      <c r="A6" s="7" t="s">
        <v>5</v>
      </c>
      <c r="B6" s="4">
        <v>30</v>
      </c>
      <c r="C6" s="4" t="s">
        <v>10</v>
      </c>
      <c r="D6" s="4">
        <v>8</v>
      </c>
      <c r="E6" s="5">
        <v>1.00039351851852</v>
      </c>
      <c r="F6" s="4" t="s">
        <v>15</v>
      </c>
      <c r="G6" s="4" t="s">
        <v>19</v>
      </c>
      <c r="H6" s="15" t="s">
        <v>47</v>
      </c>
      <c r="I6" s="6">
        <v>9</v>
      </c>
    </row>
    <row r="7" spans="1:9" ht="21" x14ac:dyDescent="0.4">
      <c r="A7" s="8" t="s">
        <v>6</v>
      </c>
      <c r="B7" s="9">
        <v>51</v>
      </c>
      <c r="C7" s="9" t="s">
        <v>10</v>
      </c>
      <c r="D7" s="9">
        <v>6</v>
      </c>
      <c r="E7" s="10">
        <v>1.0416666666666667E-3</v>
      </c>
      <c r="F7" s="9" t="s">
        <v>15</v>
      </c>
      <c r="G7" s="9" t="s">
        <v>19</v>
      </c>
      <c r="H7" s="9" t="s">
        <v>17</v>
      </c>
      <c r="I7" s="11">
        <v>7</v>
      </c>
    </row>
    <row r="11" spans="1:9" ht="18" x14ac:dyDescent="0.35">
      <c r="A11" s="28" t="s">
        <v>27</v>
      </c>
    </row>
    <row r="13" spans="1:9" ht="28.8" x14ac:dyDescent="0.3">
      <c r="A13" s="20" t="s">
        <v>29</v>
      </c>
      <c r="B13" s="21" t="s">
        <v>28</v>
      </c>
      <c r="C13" s="22" t="s">
        <v>39</v>
      </c>
    </row>
    <row r="14" spans="1:9" x14ac:dyDescent="0.3">
      <c r="A14" s="23" t="s">
        <v>30</v>
      </c>
      <c r="B14" s="18">
        <v>0</v>
      </c>
      <c r="C14" s="29">
        <f>(B14/SUM(B14:B20))*100</f>
        <v>0</v>
      </c>
    </row>
    <row r="15" spans="1:9" x14ac:dyDescent="0.3">
      <c r="A15" s="23" t="s">
        <v>31</v>
      </c>
      <c r="B15" s="18">
        <v>0</v>
      </c>
      <c r="C15" s="29">
        <f>(B15/SUM(B14:B20))*100</f>
        <v>0</v>
      </c>
    </row>
    <row r="16" spans="1:9" x14ac:dyDescent="0.3">
      <c r="A16" s="23" t="s">
        <v>32</v>
      </c>
      <c r="B16" s="18">
        <v>2</v>
      </c>
      <c r="C16" s="29">
        <f>(B16/SUM(B14:B20))*100</f>
        <v>50</v>
      </c>
    </row>
    <row r="17" spans="1:3" x14ac:dyDescent="0.3">
      <c r="A17" s="23" t="s">
        <v>33</v>
      </c>
      <c r="B17" s="18">
        <v>1</v>
      </c>
      <c r="C17" s="29">
        <f>(B17/SUM(B14:B20))*100</f>
        <v>25</v>
      </c>
    </row>
    <row r="18" spans="1:3" x14ac:dyDescent="0.3">
      <c r="A18" s="23" t="s">
        <v>34</v>
      </c>
      <c r="B18" s="18">
        <v>0</v>
      </c>
      <c r="C18" s="29">
        <f>(B18/SUM(B14:B20))*100</f>
        <v>0</v>
      </c>
    </row>
    <row r="19" spans="1:3" x14ac:dyDescent="0.3">
      <c r="A19" s="23" t="s">
        <v>35</v>
      </c>
      <c r="B19" s="18">
        <v>1</v>
      </c>
      <c r="C19" s="29">
        <f>(B19/SUM(B14:B20))*100</f>
        <v>25</v>
      </c>
    </row>
    <row r="20" spans="1:3" x14ac:dyDescent="0.3">
      <c r="A20" s="24" t="s">
        <v>36</v>
      </c>
      <c r="B20" s="19">
        <v>0</v>
      </c>
      <c r="C20" s="30">
        <f>(B20/SUM(B14:B20))*100</f>
        <v>0</v>
      </c>
    </row>
    <row r="21" spans="1:3" x14ac:dyDescent="0.3">
      <c r="A21" s="21" t="s">
        <v>42</v>
      </c>
      <c r="B21" s="17">
        <f>SUM(B4:B7)/4</f>
        <v>31.75</v>
      </c>
    </row>
    <row r="29" spans="1:3" x14ac:dyDescent="0.3">
      <c r="A29" s="20" t="s">
        <v>38</v>
      </c>
      <c r="B29" s="21" t="s">
        <v>28</v>
      </c>
      <c r="C29" s="22" t="s">
        <v>39</v>
      </c>
    </row>
    <row r="30" spans="1:3" x14ac:dyDescent="0.3">
      <c r="A30" s="23" t="s">
        <v>10</v>
      </c>
      <c r="B30" s="18">
        <v>4</v>
      </c>
      <c r="C30" s="29">
        <f>(B30/SUM(B30:B32))*100</f>
        <v>80</v>
      </c>
    </row>
    <row r="31" spans="1:3" x14ac:dyDescent="0.3">
      <c r="A31" s="23" t="s">
        <v>11</v>
      </c>
      <c r="B31" s="18">
        <v>0</v>
      </c>
      <c r="C31" s="29">
        <f>(B31/SUM(B30:B32))*100</f>
        <v>0</v>
      </c>
    </row>
    <row r="32" spans="1:3" x14ac:dyDescent="0.3">
      <c r="A32" s="24" t="s">
        <v>37</v>
      </c>
      <c r="B32" s="19">
        <v>1</v>
      </c>
      <c r="C32" s="30">
        <f>(B32/SUM(B30:B32))*100</f>
        <v>20</v>
      </c>
    </row>
    <row r="45" spans="1:5" ht="28.8" x14ac:dyDescent="0.3">
      <c r="A45" s="20" t="s">
        <v>41</v>
      </c>
      <c r="B45" s="20" t="s">
        <v>40</v>
      </c>
      <c r="D45" s="20" t="s">
        <v>41</v>
      </c>
      <c r="E45" s="20" t="s">
        <v>9</v>
      </c>
    </row>
    <row r="46" spans="1:5" x14ac:dyDescent="0.3">
      <c r="A46" s="23" t="s">
        <v>3</v>
      </c>
      <c r="B46" s="18">
        <v>240</v>
      </c>
      <c r="D46" s="23" t="s">
        <v>3</v>
      </c>
      <c r="E46" s="18">
        <v>9</v>
      </c>
    </row>
    <row r="47" spans="1:5" x14ac:dyDescent="0.3">
      <c r="A47" s="23" t="s">
        <v>4</v>
      </c>
      <c r="B47" s="18">
        <v>40</v>
      </c>
      <c r="D47" s="23" t="s">
        <v>4</v>
      </c>
      <c r="E47" s="18">
        <v>8</v>
      </c>
    </row>
    <row r="48" spans="1:5" x14ac:dyDescent="0.3">
      <c r="A48" s="23" t="s">
        <v>5</v>
      </c>
      <c r="B48" s="18">
        <v>34</v>
      </c>
      <c r="D48" s="23" t="s">
        <v>5</v>
      </c>
      <c r="E48" s="18">
        <v>9</v>
      </c>
    </row>
    <row r="49" spans="1:5" x14ac:dyDescent="0.3">
      <c r="A49" s="24" t="s">
        <v>6</v>
      </c>
      <c r="B49" s="19">
        <v>90</v>
      </c>
      <c r="D49" s="24" t="s">
        <v>6</v>
      </c>
      <c r="E49" s="19">
        <v>7</v>
      </c>
    </row>
    <row r="50" spans="1:5" ht="28.8" x14ac:dyDescent="0.3">
      <c r="A50" s="20" t="s">
        <v>43</v>
      </c>
      <c r="B50" s="31">
        <f>SUM(B46:B49)/4</f>
        <v>101</v>
      </c>
      <c r="D50" s="20" t="s">
        <v>44</v>
      </c>
      <c r="E50" s="31">
        <f>SUM(E46:E49)/4</f>
        <v>8.25</v>
      </c>
    </row>
    <row r="54" spans="1:5" x14ac:dyDescent="0.3">
      <c r="A54" s="20" t="s">
        <v>45</v>
      </c>
      <c r="B54" s="21" t="s">
        <v>28</v>
      </c>
      <c r="C54" s="22" t="s">
        <v>39</v>
      </c>
    </row>
    <row r="55" spans="1:5" x14ac:dyDescent="0.3">
      <c r="A55" s="23" t="s">
        <v>15</v>
      </c>
      <c r="B55" s="18">
        <v>4</v>
      </c>
      <c r="C55" s="29">
        <f>(B55/SUM(B55:B56))*100</f>
        <v>100</v>
      </c>
    </row>
    <row r="56" spans="1:5" x14ac:dyDescent="0.3">
      <c r="A56" s="24" t="s">
        <v>24</v>
      </c>
      <c r="B56" s="19">
        <v>0</v>
      </c>
      <c r="C56" s="32">
        <f>(B56/SUM(B55:B56))*100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7A70-A9D5-4318-854F-20046F21EB23}">
  <dimension ref="A1:I56"/>
  <sheetViews>
    <sheetView topLeftCell="A19" zoomScale="85" zoomScaleNormal="85" workbookViewId="0">
      <selection activeCell="G14" sqref="G14"/>
    </sheetView>
  </sheetViews>
  <sheetFormatPr baseColWidth="10" defaultRowHeight="14.4" x14ac:dyDescent="0.3"/>
  <cols>
    <col min="1" max="1" width="14.88671875" customWidth="1"/>
    <col min="3" max="3" width="22.44140625" customWidth="1"/>
    <col min="5" max="5" width="16.33203125" customWidth="1"/>
    <col min="6" max="6" width="23.44140625" customWidth="1"/>
    <col min="7" max="7" width="62.109375" customWidth="1"/>
    <col min="8" max="8" width="51.44140625" customWidth="1"/>
    <col min="9" max="9" width="21.77734375" customWidth="1"/>
  </cols>
  <sheetData>
    <row r="1" spans="1:9" ht="18" x14ac:dyDescent="0.35">
      <c r="A1" s="25" t="s">
        <v>0</v>
      </c>
      <c r="B1" s="26"/>
      <c r="C1" s="27"/>
      <c r="D1" s="14" t="s">
        <v>14</v>
      </c>
    </row>
    <row r="3" spans="1:9" ht="42" x14ac:dyDescent="0.4">
      <c r="A3" s="12"/>
      <c r="B3" s="1" t="s">
        <v>1</v>
      </c>
      <c r="C3" s="1" t="s">
        <v>2</v>
      </c>
      <c r="D3" s="13" t="s">
        <v>22</v>
      </c>
      <c r="E3" s="13" t="s">
        <v>21</v>
      </c>
      <c r="F3" s="13" t="s">
        <v>20</v>
      </c>
      <c r="G3" s="1" t="s">
        <v>7</v>
      </c>
      <c r="H3" s="1" t="s">
        <v>8</v>
      </c>
      <c r="I3" s="2" t="s">
        <v>9</v>
      </c>
    </row>
    <row r="4" spans="1:9" ht="21" x14ac:dyDescent="0.4">
      <c r="A4" s="3" t="s">
        <v>3</v>
      </c>
      <c r="B4" s="4">
        <v>19</v>
      </c>
      <c r="C4" s="4" t="s">
        <v>11</v>
      </c>
      <c r="D4" s="4">
        <v>8</v>
      </c>
      <c r="E4" s="5">
        <v>5.3240740740740744E-4</v>
      </c>
      <c r="F4" s="4" t="s">
        <v>15</v>
      </c>
      <c r="G4" s="15" t="s">
        <v>50</v>
      </c>
      <c r="H4" s="4" t="s">
        <v>25</v>
      </c>
      <c r="I4" s="6">
        <v>9</v>
      </c>
    </row>
    <row r="5" spans="1:9" ht="42" x14ac:dyDescent="0.4">
      <c r="A5" s="7" t="s">
        <v>4</v>
      </c>
      <c r="B5" s="4">
        <v>54</v>
      </c>
      <c r="C5" s="4" t="s">
        <v>10</v>
      </c>
      <c r="D5" s="4">
        <v>6</v>
      </c>
      <c r="E5" s="5">
        <v>1.9212962962962962E-3</v>
      </c>
      <c r="F5" s="4" t="s">
        <v>15</v>
      </c>
      <c r="G5" s="15" t="s">
        <v>48</v>
      </c>
      <c r="H5" s="4" t="s">
        <v>49</v>
      </c>
      <c r="I5" s="6">
        <v>8</v>
      </c>
    </row>
    <row r="6" spans="1:9" ht="21" x14ac:dyDescent="0.4">
      <c r="A6" s="7" t="s">
        <v>5</v>
      </c>
      <c r="B6" s="4">
        <v>20</v>
      </c>
      <c r="C6" s="4" t="s">
        <v>10</v>
      </c>
      <c r="D6" s="4">
        <v>7</v>
      </c>
      <c r="E6" s="5">
        <v>3.9351851851851852E-4</v>
      </c>
      <c r="F6" s="4" t="s">
        <v>15</v>
      </c>
      <c r="G6" s="4" t="s">
        <v>50</v>
      </c>
      <c r="H6" s="4" t="s">
        <v>25</v>
      </c>
      <c r="I6" s="6">
        <v>8</v>
      </c>
    </row>
    <row r="7" spans="1:9" ht="42" x14ac:dyDescent="0.4">
      <c r="A7" s="8" t="s">
        <v>6</v>
      </c>
      <c r="B7" s="9">
        <v>65</v>
      </c>
      <c r="C7" s="9" t="s">
        <v>10</v>
      </c>
      <c r="D7" s="9">
        <v>2</v>
      </c>
      <c r="E7" s="10">
        <v>4.2013888888888891E-3</v>
      </c>
      <c r="F7" s="9" t="s">
        <v>15</v>
      </c>
      <c r="G7" s="16" t="s">
        <v>26</v>
      </c>
      <c r="H7" s="9" t="s">
        <v>25</v>
      </c>
      <c r="I7" s="11">
        <v>7</v>
      </c>
    </row>
    <row r="11" spans="1:9" ht="18" x14ac:dyDescent="0.35">
      <c r="A11" s="28" t="s">
        <v>27</v>
      </c>
    </row>
    <row r="13" spans="1:9" ht="28.8" x14ac:dyDescent="0.3">
      <c r="A13" s="20" t="s">
        <v>29</v>
      </c>
      <c r="B13" s="21" t="s">
        <v>28</v>
      </c>
      <c r="C13" s="22" t="s">
        <v>39</v>
      </c>
    </row>
    <row r="14" spans="1:9" x14ac:dyDescent="0.3">
      <c r="A14" s="23" t="s">
        <v>30</v>
      </c>
      <c r="B14" s="18">
        <v>0</v>
      </c>
      <c r="C14" s="29">
        <f>(B14/SUM(B14:B20))*100</f>
        <v>0</v>
      </c>
    </row>
    <row r="15" spans="1:9" x14ac:dyDescent="0.3">
      <c r="A15" s="23" t="s">
        <v>31</v>
      </c>
      <c r="B15" s="18">
        <v>1</v>
      </c>
      <c r="C15" s="29">
        <f>(B15/SUM(B14:B20))*100</f>
        <v>25</v>
      </c>
    </row>
    <row r="16" spans="1:9" x14ac:dyDescent="0.3">
      <c r="A16" s="23" t="s">
        <v>32</v>
      </c>
      <c r="B16" s="18">
        <v>1</v>
      </c>
      <c r="C16" s="29">
        <f>(B16/SUM(B14:B20))*100</f>
        <v>25</v>
      </c>
    </row>
    <row r="17" spans="1:3" x14ac:dyDescent="0.3">
      <c r="A17" s="23" t="s">
        <v>33</v>
      </c>
      <c r="B17" s="18">
        <v>0</v>
      </c>
      <c r="C17" s="29">
        <f>(B17/SUM(B14:B20))*100</f>
        <v>0</v>
      </c>
    </row>
    <row r="18" spans="1:3" x14ac:dyDescent="0.3">
      <c r="A18" s="23" t="s">
        <v>34</v>
      </c>
      <c r="B18" s="18">
        <v>0</v>
      </c>
      <c r="C18" s="29">
        <f>(B18/SUM(B14:B20))*100</f>
        <v>0</v>
      </c>
    </row>
    <row r="19" spans="1:3" x14ac:dyDescent="0.3">
      <c r="A19" s="23" t="s">
        <v>35</v>
      </c>
      <c r="B19" s="18">
        <v>1</v>
      </c>
      <c r="C19" s="29">
        <f>(B19/SUM(B14:B20))*100</f>
        <v>25</v>
      </c>
    </row>
    <row r="20" spans="1:3" x14ac:dyDescent="0.3">
      <c r="A20" s="24" t="s">
        <v>36</v>
      </c>
      <c r="B20" s="19">
        <v>1</v>
      </c>
      <c r="C20" s="30">
        <f>(B20/SUM(B14:B20))*100</f>
        <v>25</v>
      </c>
    </row>
    <row r="21" spans="1:3" x14ac:dyDescent="0.3">
      <c r="A21" s="21" t="s">
        <v>42</v>
      </c>
      <c r="B21" s="17">
        <f>SUM(B4:B7)/4</f>
        <v>39.5</v>
      </c>
    </row>
    <row r="29" spans="1:3" x14ac:dyDescent="0.3">
      <c r="A29" s="20" t="s">
        <v>38</v>
      </c>
      <c r="B29" s="21" t="s">
        <v>28</v>
      </c>
      <c r="C29" s="22" t="s">
        <v>39</v>
      </c>
    </row>
    <row r="30" spans="1:3" x14ac:dyDescent="0.3">
      <c r="A30" s="23" t="s">
        <v>10</v>
      </c>
      <c r="B30" s="18">
        <v>3</v>
      </c>
      <c r="C30" s="29">
        <f>(B30/SUM(B30:B32))*100</f>
        <v>75</v>
      </c>
    </row>
    <row r="31" spans="1:3" x14ac:dyDescent="0.3">
      <c r="A31" s="23" t="s">
        <v>11</v>
      </c>
      <c r="B31" s="18">
        <v>1</v>
      </c>
      <c r="C31" s="29">
        <f>(B31/SUM(B30:B32))*100</f>
        <v>25</v>
      </c>
    </row>
    <row r="32" spans="1:3" x14ac:dyDescent="0.3">
      <c r="A32" s="24" t="s">
        <v>37</v>
      </c>
      <c r="B32" s="19">
        <v>0</v>
      </c>
      <c r="C32" s="30">
        <f>(B32/SUM(B30:B32))*100</f>
        <v>0</v>
      </c>
    </row>
    <row r="45" spans="1:5" ht="43.2" x14ac:dyDescent="0.3">
      <c r="A45" s="20" t="s">
        <v>41</v>
      </c>
      <c r="B45" s="20" t="s">
        <v>40</v>
      </c>
      <c r="D45" s="20" t="s">
        <v>41</v>
      </c>
      <c r="E45" s="20" t="s">
        <v>9</v>
      </c>
    </row>
    <row r="46" spans="1:5" x14ac:dyDescent="0.3">
      <c r="A46" s="23" t="s">
        <v>3</v>
      </c>
      <c r="B46" s="18">
        <v>46</v>
      </c>
      <c r="D46" s="23" t="s">
        <v>3</v>
      </c>
      <c r="E46" s="18">
        <v>9</v>
      </c>
    </row>
    <row r="47" spans="1:5" x14ac:dyDescent="0.3">
      <c r="A47" s="23" t="s">
        <v>4</v>
      </c>
      <c r="B47" s="18">
        <v>166</v>
      </c>
      <c r="D47" s="23" t="s">
        <v>4</v>
      </c>
      <c r="E47" s="18">
        <v>8</v>
      </c>
    </row>
    <row r="48" spans="1:5" x14ac:dyDescent="0.3">
      <c r="A48" s="23" t="s">
        <v>5</v>
      </c>
      <c r="B48" s="18">
        <v>34</v>
      </c>
      <c r="D48" s="23" t="s">
        <v>5</v>
      </c>
      <c r="E48" s="18">
        <v>8</v>
      </c>
    </row>
    <row r="49" spans="1:5" x14ac:dyDescent="0.3">
      <c r="A49" s="24" t="s">
        <v>6</v>
      </c>
      <c r="B49" s="19">
        <v>363</v>
      </c>
      <c r="D49" s="24" t="s">
        <v>6</v>
      </c>
      <c r="E49" s="19">
        <v>7</v>
      </c>
    </row>
    <row r="50" spans="1:5" ht="43.2" x14ac:dyDescent="0.3">
      <c r="A50" s="20" t="s">
        <v>43</v>
      </c>
      <c r="B50" s="31">
        <f>SUM(B46:B49)/4</f>
        <v>152.25</v>
      </c>
      <c r="D50" s="20" t="s">
        <v>44</v>
      </c>
      <c r="E50" s="31">
        <f>SUM(E46:E49)/4</f>
        <v>8</v>
      </c>
    </row>
    <row r="54" spans="1:5" x14ac:dyDescent="0.3">
      <c r="A54" s="20" t="s">
        <v>45</v>
      </c>
      <c r="B54" s="21" t="s">
        <v>28</v>
      </c>
      <c r="C54" s="22" t="s">
        <v>39</v>
      </c>
    </row>
    <row r="55" spans="1:5" x14ac:dyDescent="0.3">
      <c r="A55" s="23" t="s">
        <v>15</v>
      </c>
      <c r="B55" s="18">
        <v>4</v>
      </c>
      <c r="C55" s="29">
        <f>(B55/SUM(B55:B56))*100</f>
        <v>100</v>
      </c>
    </row>
    <row r="56" spans="1:5" x14ac:dyDescent="0.3">
      <c r="A56" s="24" t="s">
        <v>24</v>
      </c>
      <c r="B56" s="19">
        <v>0</v>
      </c>
      <c r="C56" s="32">
        <f>(B56/SUM(B55:B56))*100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07E8-1C1F-4FFB-AE87-6BBBC0A79BD3}">
  <dimension ref="A1:I56"/>
  <sheetViews>
    <sheetView tabSelected="1" zoomScale="70" zoomScaleNormal="70" workbookViewId="0">
      <selection activeCell="H6" sqref="H6"/>
    </sheetView>
  </sheetViews>
  <sheetFormatPr baseColWidth="10" defaultRowHeight="14.4" x14ac:dyDescent="0.3"/>
  <cols>
    <col min="1" max="1" width="15.109375" customWidth="1"/>
    <col min="3" max="3" width="24.109375" customWidth="1"/>
    <col min="5" max="5" width="19.44140625" customWidth="1"/>
    <col min="6" max="6" width="26.21875" customWidth="1"/>
    <col min="7" max="7" width="63" customWidth="1"/>
    <col min="8" max="8" width="61.88671875" customWidth="1"/>
    <col min="9" max="9" width="15" customWidth="1"/>
  </cols>
  <sheetData>
    <row r="1" spans="1:9" ht="18" x14ac:dyDescent="0.35">
      <c r="A1" s="25" t="s">
        <v>0</v>
      </c>
      <c r="B1" s="26"/>
      <c r="C1" s="27"/>
      <c r="D1" s="14" t="s">
        <v>13</v>
      </c>
    </row>
    <row r="3" spans="1:9" ht="42" x14ac:dyDescent="0.4">
      <c r="A3" s="12"/>
      <c r="B3" s="1" t="s">
        <v>1</v>
      </c>
      <c r="C3" s="1" t="s">
        <v>2</v>
      </c>
      <c r="D3" s="13" t="s">
        <v>22</v>
      </c>
      <c r="E3" s="13" t="s">
        <v>21</v>
      </c>
      <c r="F3" s="13" t="s">
        <v>20</v>
      </c>
      <c r="G3" s="1" t="s">
        <v>7</v>
      </c>
      <c r="H3" s="1" t="s">
        <v>8</v>
      </c>
      <c r="I3" s="2" t="s">
        <v>9</v>
      </c>
    </row>
    <row r="4" spans="1:9" ht="21" x14ac:dyDescent="0.4">
      <c r="A4" s="3" t="s">
        <v>3</v>
      </c>
      <c r="B4" s="4">
        <v>47</v>
      </c>
      <c r="C4" s="4" t="s">
        <v>11</v>
      </c>
      <c r="D4" s="4">
        <v>6</v>
      </c>
      <c r="E4" s="5">
        <v>1.0879629629629629E-3</v>
      </c>
      <c r="F4" s="4" t="s">
        <v>15</v>
      </c>
      <c r="G4" s="15" t="s">
        <v>50</v>
      </c>
      <c r="H4" s="4" t="s">
        <v>25</v>
      </c>
      <c r="I4" s="6">
        <v>10</v>
      </c>
    </row>
    <row r="5" spans="1:9" ht="42" x14ac:dyDescent="0.4">
      <c r="A5" s="7" t="s">
        <v>4</v>
      </c>
      <c r="B5" s="4">
        <v>53</v>
      </c>
      <c r="C5" s="4" t="s">
        <v>11</v>
      </c>
      <c r="D5" s="4">
        <v>2</v>
      </c>
      <c r="E5" s="5">
        <v>1.4467592592592594E-3</v>
      </c>
      <c r="F5" s="4" t="s">
        <v>15</v>
      </c>
      <c r="G5" s="4" t="s">
        <v>51</v>
      </c>
      <c r="H5" s="15" t="s">
        <v>52</v>
      </c>
      <c r="I5" s="6">
        <v>8</v>
      </c>
    </row>
    <row r="6" spans="1:9" ht="21" x14ac:dyDescent="0.4">
      <c r="A6" s="7" t="s">
        <v>5</v>
      </c>
      <c r="B6" s="4">
        <v>23</v>
      </c>
      <c r="C6" s="4" t="s">
        <v>11</v>
      </c>
      <c r="D6" s="4">
        <v>10</v>
      </c>
      <c r="E6" s="5">
        <v>3.5879629629629629E-3</v>
      </c>
      <c r="F6" s="4" t="s">
        <v>15</v>
      </c>
      <c r="G6" s="4"/>
      <c r="H6" s="4" t="s">
        <v>53</v>
      </c>
      <c r="I6" s="6"/>
    </row>
    <row r="7" spans="1:9" ht="21" x14ac:dyDescent="0.4">
      <c r="A7" s="8" t="s">
        <v>6</v>
      </c>
      <c r="B7" s="9">
        <v>25</v>
      </c>
      <c r="C7" s="9" t="s">
        <v>10</v>
      </c>
      <c r="D7" s="9">
        <v>7</v>
      </c>
      <c r="E7" s="10">
        <v>5.2083333333333333E-4</v>
      </c>
      <c r="F7" s="9" t="s">
        <v>15</v>
      </c>
      <c r="G7" s="9" t="s">
        <v>50</v>
      </c>
      <c r="H7" s="9" t="s">
        <v>50</v>
      </c>
      <c r="I7" s="11">
        <v>10</v>
      </c>
    </row>
    <row r="11" spans="1:9" ht="18" x14ac:dyDescent="0.35">
      <c r="A11" s="28" t="s">
        <v>27</v>
      </c>
    </row>
    <row r="13" spans="1:9" ht="28.8" x14ac:dyDescent="0.3">
      <c r="A13" s="20" t="s">
        <v>29</v>
      </c>
      <c r="B13" s="21" t="s">
        <v>28</v>
      </c>
      <c r="C13" s="22" t="s">
        <v>39</v>
      </c>
    </row>
    <row r="14" spans="1:9" x14ac:dyDescent="0.3">
      <c r="A14" s="23" t="s">
        <v>30</v>
      </c>
      <c r="B14" s="18">
        <v>0</v>
      </c>
      <c r="C14" s="29">
        <f>(B14/SUM(B14:B20))*100</f>
        <v>0</v>
      </c>
    </row>
    <row r="15" spans="1:9" x14ac:dyDescent="0.3">
      <c r="A15" s="23" t="s">
        <v>31</v>
      </c>
      <c r="B15" s="18">
        <v>0</v>
      </c>
      <c r="C15" s="29">
        <f>(B15/SUM(B14:B20))*100</f>
        <v>0</v>
      </c>
    </row>
    <row r="16" spans="1:9" x14ac:dyDescent="0.3">
      <c r="A16" s="23" t="s">
        <v>32</v>
      </c>
      <c r="B16" s="18">
        <v>2</v>
      </c>
      <c r="C16" s="29">
        <f>(B16/SUM(B14:B20))*100</f>
        <v>50</v>
      </c>
    </row>
    <row r="17" spans="1:3" x14ac:dyDescent="0.3">
      <c r="A17" s="23" t="s">
        <v>33</v>
      </c>
      <c r="B17" s="18">
        <v>0</v>
      </c>
      <c r="C17" s="29">
        <f>(B17/SUM(B14:B20))*100</f>
        <v>0</v>
      </c>
    </row>
    <row r="18" spans="1:3" x14ac:dyDescent="0.3">
      <c r="A18" s="23" t="s">
        <v>34</v>
      </c>
      <c r="B18" s="18">
        <v>1</v>
      </c>
      <c r="C18" s="29">
        <f>(B18/SUM(B14:B20))*100</f>
        <v>25</v>
      </c>
    </row>
    <row r="19" spans="1:3" x14ac:dyDescent="0.3">
      <c r="A19" s="23" t="s">
        <v>35</v>
      </c>
      <c r="B19" s="18">
        <v>1</v>
      </c>
      <c r="C19" s="29">
        <f>(B19/SUM(B14:B20))*100</f>
        <v>25</v>
      </c>
    </row>
    <row r="20" spans="1:3" x14ac:dyDescent="0.3">
      <c r="A20" s="24" t="s">
        <v>36</v>
      </c>
      <c r="B20" s="19">
        <v>0</v>
      </c>
      <c r="C20" s="30">
        <f>(B20/SUM(B14:B20))*100</f>
        <v>0</v>
      </c>
    </row>
    <row r="21" spans="1:3" x14ac:dyDescent="0.3">
      <c r="A21" s="21" t="s">
        <v>42</v>
      </c>
      <c r="B21" s="17">
        <f>SUM(B4:B7)/4</f>
        <v>37</v>
      </c>
    </row>
    <row r="29" spans="1:3" x14ac:dyDescent="0.3">
      <c r="A29" s="20" t="s">
        <v>38</v>
      </c>
      <c r="B29" s="21" t="s">
        <v>28</v>
      </c>
      <c r="C29" s="22" t="s">
        <v>39</v>
      </c>
    </row>
    <row r="30" spans="1:3" x14ac:dyDescent="0.3">
      <c r="A30" s="23" t="s">
        <v>10</v>
      </c>
      <c r="B30" s="18">
        <v>1</v>
      </c>
      <c r="C30" s="29">
        <f>(B30/SUM(B30:B32))*100</f>
        <v>25</v>
      </c>
    </row>
    <row r="31" spans="1:3" x14ac:dyDescent="0.3">
      <c r="A31" s="23" t="s">
        <v>11</v>
      </c>
      <c r="B31" s="18">
        <v>3</v>
      </c>
      <c r="C31" s="29">
        <f>(B31/SUM(B30:B32))*100</f>
        <v>75</v>
      </c>
    </row>
    <row r="32" spans="1:3" x14ac:dyDescent="0.3">
      <c r="A32" s="24" t="s">
        <v>37</v>
      </c>
      <c r="B32" s="19">
        <v>0</v>
      </c>
      <c r="C32" s="30">
        <f>(B32/SUM(B30:B32))*100</f>
        <v>0</v>
      </c>
    </row>
    <row r="45" spans="1:5" ht="43.2" x14ac:dyDescent="0.3">
      <c r="A45" s="20" t="s">
        <v>41</v>
      </c>
      <c r="B45" s="20" t="s">
        <v>40</v>
      </c>
      <c r="D45" s="20" t="s">
        <v>41</v>
      </c>
      <c r="E45" s="20" t="s">
        <v>9</v>
      </c>
    </row>
    <row r="46" spans="1:5" x14ac:dyDescent="0.3">
      <c r="A46" s="23" t="s">
        <v>3</v>
      </c>
      <c r="B46" s="18">
        <v>94</v>
      </c>
      <c r="D46" s="23" t="s">
        <v>3</v>
      </c>
      <c r="E46" s="18">
        <v>10</v>
      </c>
    </row>
    <row r="47" spans="1:5" x14ac:dyDescent="0.3">
      <c r="A47" s="23" t="s">
        <v>4</v>
      </c>
      <c r="B47" s="18">
        <v>125</v>
      </c>
      <c r="D47" s="23" t="s">
        <v>4</v>
      </c>
      <c r="E47" s="18">
        <v>8</v>
      </c>
    </row>
    <row r="48" spans="1:5" x14ac:dyDescent="0.3">
      <c r="A48" s="23" t="s">
        <v>5</v>
      </c>
      <c r="B48" s="18"/>
      <c r="D48" s="23" t="s">
        <v>5</v>
      </c>
      <c r="E48" s="18"/>
    </row>
    <row r="49" spans="1:5" x14ac:dyDescent="0.3">
      <c r="A49" s="24" t="s">
        <v>6</v>
      </c>
      <c r="B49" s="19">
        <v>45</v>
      </c>
      <c r="D49" s="24" t="s">
        <v>6</v>
      </c>
      <c r="E49" s="19">
        <v>10</v>
      </c>
    </row>
    <row r="50" spans="1:5" ht="43.2" x14ac:dyDescent="0.3">
      <c r="A50" s="20" t="s">
        <v>43</v>
      </c>
      <c r="B50" s="31">
        <f>SUM(B46:B49)/4</f>
        <v>66</v>
      </c>
      <c r="D50" s="20" t="s">
        <v>44</v>
      </c>
      <c r="E50" s="31">
        <f>SUM(E46:E49)/4</f>
        <v>7</v>
      </c>
    </row>
    <row r="54" spans="1:5" x14ac:dyDescent="0.3">
      <c r="A54" s="20" t="s">
        <v>45</v>
      </c>
      <c r="B54" s="21" t="s">
        <v>28</v>
      </c>
      <c r="C54" s="22" t="s">
        <v>39</v>
      </c>
    </row>
    <row r="55" spans="1:5" x14ac:dyDescent="0.3">
      <c r="A55" s="23" t="s">
        <v>15</v>
      </c>
      <c r="B55" s="18">
        <v>4</v>
      </c>
      <c r="C55" s="29">
        <f>(B55/SUM(B55:B56))*100</f>
        <v>100</v>
      </c>
    </row>
    <row r="56" spans="1:5" x14ac:dyDescent="0.3">
      <c r="A56" s="24" t="s">
        <v>24</v>
      </c>
      <c r="B56" s="19">
        <v>0</v>
      </c>
      <c r="C56" s="32">
        <f>(B56/SUM(B55:B56))*100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Facil</vt:lpstr>
      <vt:lpstr>Medio</vt:lpstr>
      <vt:lpstr>Dificil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Auñón Antúnez</dc:creator>
  <cp:lastModifiedBy>Andrea Auñón Antúnez</cp:lastModifiedBy>
  <dcterms:created xsi:type="dcterms:W3CDTF">2023-12-05T18:08:55Z</dcterms:created>
  <dcterms:modified xsi:type="dcterms:W3CDTF">2023-12-16T20:19:13Z</dcterms:modified>
</cp:coreProperties>
</file>