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5\"/>
    </mc:Choice>
  </mc:AlternateContent>
  <xr:revisionPtr revIDLastSave="0" documentId="13_ncr:1_{BC8FC31D-ACBD-409B-A96D-6E077A1424FC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Prog. Dinámic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<sst xmlns="http://schemas.openxmlformats.org/spreadsheetml/2006/main" count="23" uniqueCount="18">
  <si>
    <t>nVeces</t>
  </si>
  <si>
    <t>Mediciones realizadas en:</t>
  </si>
  <si>
    <t>Intel(R) Core(TM) i7-8550U</t>
  </si>
  <si>
    <t>RAM 16,0 GB</t>
  </si>
  <si>
    <t>n</t>
  </si>
  <si>
    <t>nVeces = 1000000</t>
  </si>
  <si>
    <t>nVeces = 100000</t>
  </si>
  <si>
    <t>nVeces = 10000</t>
  </si>
  <si>
    <t>nVeces = 1000</t>
  </si>
  <si>
    <t>nVeces = 100</t>
  </si>
  <si>
    <t>nVeces = 10</t>
  </si>
  <si>
    <t>Complejidad:</t>
  </si>
  <si>
    <t>O(n)</t>
  </si>
  <si>
    <t>O(nlogn)</t>
  </si>
  <si>
    <t>t(Prog. Dinámica)</t>
  </si>
  <si>
    <t>t(DV)</t>
  </si>
  <si>
    <t>nVeces (Prog. Dinámica)</t>
  </si>
  <si>
    <t>nVeces (DV)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</si>
</sst>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1" xfId="0" applyBorder="1"/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Dinámica'!$B$2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'Prog. Dinámica'!$A$3:$A$22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'Prog. Dinámica'!$B$3:$B$22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Dinámica'!$F$2</c:f>
              <c:strCache>
                <c:ptCount val="1"/>
                <c:pt idx="0">
                  <c:v>t(DV)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'Prog. Dinámica'!$E$3:$E$22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'Prog. Dinámica'!$F$3:$F$22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3"/>
  <sheetViews>
    <sheetView tabSelected="1" workbookViewId="0">
      <selection activeCell="L5" sqref="L5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21.33203125" customWidth="1"/>
    <col min="4" max="4" width="12.44140625" customWidth="1"/>
    <col min="5" max="5" width="18.109375" customWidth="1"/>
    <col min="6" max="6" width="19.21875" customWidth="1"/>
    <col min="7" max="7" width="19" customWidth="1"/>
  </cols>
  <sheetData>
    <row r="2" spans="1:14" x14ac:dyDescent="0.3">
      <c r="A2" s="15" t="s">
        <v>4</v>
      </c>
      <c r="B2" s="10" t="s">
        <v>14</v>
      </c>
      <c r="C2" s="12" t="s">
        <v>16</v>
      </c>
      <c r="E2" s="15" t="s">
        <v>4</v>
      </c>
      <c r="F2" s="11" t="s">
        <v>15</v>
      </c>
      <c r="G2" s="22" t="s">
        <v>17</v>
      </c>
      <c r="J2" s="4" t="s">
        <v>1</v>
      </c>
      <c r="K2" s="5"/>
      <c r="N2" s="1" t="s">
        <v>0</v>
      </c>
    </row>
    <row r="3" spans="1:14" x14ac:dyDescent="0.3">
      <c r="A3" s="16">
        <v>100</v>
      </c>
      <c r="B3" s="19" t="e">
        <f>171/M6</f>
        <v>#DIV/0!</v>
      </c>
      <c r="C3" s="13" t="s">
        <v>5</v>
      </c>
      <c r="E3" s="16">
        <v>2</v>
      </c>
      <c r="F3" s="19" t="e">
        <f>217/P7</f>
        <v>#DIV/0!</v>
      </c>
      <c r="G3" s="23" t="s">
        <v>6</v>
      </c>
      <c r="J3" s="6" t="s">
        <v>2</v>
      </c>
      <c r="K3" s="7"/>
      <c r="N3" s="2">
        <v>1000000000</v>
      </c>
    </row>
    <row r="4" spans="1:14" x14ac:dyDescent="0.3">
      <c r="A4" s="16">
        <v>200</v>
      </c>
      <c r="B4" s="19" t="e">
        <f>360/M6</f>
        <v>#DIV/0!</v>
      </c>
      <c r="C4" s="13"/>
      <c r="E4" s="16">
        <v>4</v>
      </c>
      <c r="F4" s="19" t="e">
        <f>360/P7</f>
        <v>#DIV/0!</v>
      </c>
      <c r="G4" s="23"/>
      <c r="J4" s="8" t="s">
        <v>3</v>
      </c>
      <c r="K4" s="9"/>
      <c r="N4" s="2">
        <v>100000000</v>
      </c>
    </row>
    <row r="5" spans="1:14" x14ac:dyDescent="0.3">
      <c r="A5" s="16">
        <v>400</v>
      </c>
      <c r="B5" s="19" t="e">
        <f>608/M6</f>
        <v>#DIV/0!</v>
      </c>
      <c r="C5" s="13"/>
      <c r="E5" s="16">
        <v>6</v>
      </c>
      <c r="F5" s="19" t="e">
        <f>795/P7</f>
        <v>#DIV/0!</v>
      </c>
      <c r="G5" s="23"/>
      <c r="N5" s="2">
        <v>10000000</v>
      </c>
    </row>
    <row r="6" spans="1:14" x14ac:dyDescent="0.3">
      <c r="A6" s="16">
        <v>800</v>
      </c>
      <c r="B6" s="19" t="e">
        <f>1164/M6</f>
        <v>#DIV/0!</v>
      </c>
      <c r="C6" s="13"/>
      <c r="E6" s="16">
        <v>8</v>
      </c>
      <c r="F6" s="19" t="e">
        <f>1743/P7</f>
        <v>#DIV/0!</v>
      </c>
      <c r="G6" s="23"/>
      <c r="N6" s="2">
        <v>1000000</v>
      </c>
    </row>
    <row r="7" spans="1:14" x14ac:dyDescent="0.3">
      <c r="A7" s="16">
        <v>1600</v>
      </c>
      <c r="B7" s="19" t="e">
        <f>2423/M6</f>
        <v>#DIV/0!</v>
      </c>
      <c r="C7" s="13"/>
      <c r="E7" s="16">
        <v>10</v>
      </c>
      <c r="F7" s="19" t="e">
        <f>3731/P7</f>
        <v>#DIV/0!</v>
      </c>
      <c r="G7" s="23"/>
      <c r="N7" s="3">
        <v>100000</v>
      </c>
    </row>
    <row r="8" spans="1:14" x14ac:dyDescent="0.3">
      <c r="A8" s="16">
        <v>3200</v>
      </c>
      <c r="B8" s="19" t="e">
        <f>4863/M6</f>
        <v>#DIV/0!</v>
      </c>
      <c r="C8" s="13"/>
      <c r="E8" s="16">
        <v>12</v>
      </c>
      <c r="F8" s="19" t="e">
        <f>7424/P7</f>
        <v>#DIV/0!</v>
      </c>
      <c r="G8" s="23"/>
      <c r="N8" s="2">
        <v>10000</v>
      </c>
    </row>
    <row r="9" spans="1:14" x14ac:dyDescent="0.3">
      <c r="A9" s="16">
        <v>6400</v>
      </c>
      <c r="B9" s="19" t="e">
        <f>9550/M6</f>
        <v>#DIV/0!</v>
      </c>
      <c r="C9" s="13"/>
      <c r="E9" s="16">
        <v>14</v>
      </c>
      <c r="F9" s="19" t="e">
        <f>17363/P7</f>
        <v>#DIV/0!</v>
      </c>
      <c r="G9" s="23"/>
      <c r="N9" s="14">
        <v>1000</v>
      </c>
    </row>
    <row r="10" spans="1:14" x14ac:dyDescent="0.3">
      <c r="A10" s="16">
        <v>12800</v>
      </c>
      <c r="B10" s="19" t="e">
        <f>19603/M6</f>
        <v>#DIV/0!</v>
      </c>
      <c r="C10" s="13"/>
      <c r="E10" s="16">
        <v>16</v>
      </c>
      <c r="F10" s="19" t="e">
        <f>35207/P7</f>
        <v>#DIV/0!</v>
      </c>
      <c r="G10" s="23"/>
      <c r="N10" s="14">
        <v>100</v>
      </c>
    </row>
    <row r="11" spans="1:14" x14ac:dyDescent="0.3">
      <c r="A11" s="16">
        <v>25600</v>
      </c>
      <c r="B11" s="19" t="e">
        <f>38152/M6</f>
        <v>#DIV/0!</v>
      </c>
      <c r="C11" s="13"/>
      <c r="E11" s="16">
        <v>18</v>
      </c>
      <c r="F11" s="19" t="e">
        <f>82206/P7</f>
        <v>#DIV/0!</v>
      </c>
      <c r="G11" s="23"/>
      <c r="N11" s="14">
        <v>10</v>
      </c>
    </row>
    <row r="12" spans="1:14" x14ac:dyDescent="0.3">
      <c r="A12" s="16">
        <v>51200</v>
      </c>
      <c r="B12" s="19" t="e">
        <f>76614/M6</f>
        <v>#DIV/0!</v>
      </c>
      <c r="C12" s="13"/>
      <c r="E12" s="16">
        <v>20</v>
      </c>
      <c r="F12" s="19" t="e">
        <f>167348/P7</f>
        <v>#DIV/0!</v>
      </c>
      <c r="G12" s="23"/>
      <c r="N12" s="14">
        <v>1</v>
      </c>
    </row>
    <row r="13" spans="1:14" x14ac:dyDescent="0.3">
      <c r="A13" s="16">
        <v>102400</v>
      </c>
      <c r="B13" s="19" t="e">
        <f>150329/M6</f>
        <v>#DIV/0!</v>
      </c>
      <c r="C13" s="13"/>
      <c r="E13" s="16">
        <v>22</v>
      </c>
      <c r="F13" s="19" t="e">
        <f>30483/P8</f>
        <v>#DIV/0!</v>
      </c>
      <c r="G13" s="23" t="s">
        <v>7</v>
      </c>
    </row>
    <row r="14" spans="1:14" x14ac:dyDescent="0.3">
      <c r="A14" s="16">
        <v>204800</v>
      </c>
      <c r="B14" s="19" t="e">
        <f>29681/M7</f>
        <v>#DIV/0!</v>
      </c>
      <c r="C14" s="13" t="s">
        <v>6</v>
      </c>
      <c r="E14" s="16">
        <v>24</v>
      </c>
      <c r="F14" s="19" t="e">
        <f>75076/P8</f>
        <v>#DIV/0!</v>
      </c>
      <c r="G14" s="23"/>
    </row>
    <row r="15" spans="1:14" x14ac:dyDescent="0.3">
      <c r="A15" s="16">
        <v>409600</v>
      </c>
      <c r="B15" s="19" t="e">
        <f>60407/M7</f>
        <v>#DIV/0!</v>
      </c>
      <c r="C15" s="13"/>
      <c r="E15" s="16">
        <v>26</v>
      </c>
      <c r="F15" s="19" t="e">
        <f>166256/P8</f>
        <v>#DIV/0!</v>
      </c>
      <c r="G15" s="23"/>
    </row>
    <row r="16" spans="1:14" x14ac:dyDescent="0.3">
      <c r="A16" s="16">
        <v>819200</v>
      </c>
      <c r="B16" s="19" t="e">
        <f>127176/M7</f>
        <v>#DIV/0!</v>
      </c>
      <c r="C16" s="13"/>
      <c r="E16" s="16">
        <v>28</v>
      </c>
      <c r="F16" s="19" t="e">
        <f>23931/P9</f>
        <v>#DIV/0!</v>
      </c>
      <c r="G16" s="23" t="s">
        <v>8</v>
      </c>
    </row>
    <row r="17" spans="1:7" x14ac:dyDescent="0.3">
      <c r="A17" s="16">
        <v>1638400</v>
      </c>
      <c r="B17" s="19" t="e">
        <f>26665/M8</f>
        <v>#DIV/0!</v>
      </c>
      <c r="C17" s="13" t="s">
        <v>7</v>
      </c>
      <c r="E17" s="16">
        <v>30</v>
      </c>
      <c r="F17" s="19" t="e">
        <f>46342/P9</f>
        <v>#DIV/0!</v>
      </c>
      <c r="G17" s="23"/>
    </row>
    <row r="18" spans="1:7" x14ac:dyDescent="0.3">
      <c r="A18" s="16">
        <v>3276800</v>
      </c>
      <c r="B18" s="19" t="e">
        <f>53941/M8</f>
        <v>#DIV/0!</v>
      </c>
      <c r="C18" s="13"/>
      <c r="E18" s="16">
        <v>32</v>
      </c>
      <c r="F18" s="19" t="e">
        <f>83436/P9</f>
        <v>#DIV/0!</v>
      </c>
      <c r="G18" s="23"/>
    </row>
    <row r="19" spans="1:7" x14ac:dyDescent="0.3">
      <c r="A19" s="18">
        <v>6553600</v>
      </c>
      <c r="B19" s="19" t="e">
        <f>107396/M8</f>
        <v>#DIV/0!</v>
      </c>
      <c r="C19" s="6"/>
      <c r="E19" s="16">
        <v>34</v>
      </c>
      <c r="F19" s="19" t="e">
        <f>150394/P9</f>
        <v>#DIV/0!</v>
      </c>
      <c r="G19" s="23" t="s">
        <v>9</v>
      </c>
    </row>
    <row r="20" spans="1:7" x14ac:dyDescent="0.3">
      <c r="A20" s="18">
        <v>13107200</v>
      </c>
      <c r="B20" s="19" t="e">
        <f>22339/M9</f>
        <v>#DIV/0!</v>
      </c>
      <c r="C20" s="17" t="s">
        <v>8</v>
      </c>
      <c r="E20" s="16">
        <v>36</v>
      </c>
      <c r="F20" s="19" t="e">
        <f>25954/P10</f>
        <v>#DIV/0!</v>
      </c>
      <c r="G20" s="7"/>
    </row>
    <row r="21" spans="1:7" x14ac:dyDescent="0.3">
      <c r="A21" s="18">
        <v>26214400</v>
      </c>
      <c r="B21" s="19" t="e">
        <f>44255/M9</f>
        <v>#DIV/0!</v>
      </c>
      <c r="C21" s="6"/>
      <c r="E21" s="16">
        <v>38</v>
      </c>
      <c r="F21" s="19" t="e">
        <f>53009/P10</f>
        <v>#DIV/0!</v>
      </c>
      <c r="G21" s="7"/>
    </row>
    <row r="22" spans="1:7" x14ac:dyDescent="0.3">
      <c r="A22" s="20">
        <v>52428800</v>
      </c>
      <c r="B22" s="21" t="e">
        <f>89495/M9</f>
        <v>#DIV/0!</v>
      </c>
      <c r="C22" s="8"/>
      <c r="E22" s="16">
        <v>40</v>
      </c>
      <c r="F22" s="21" t="e">
        <f>153535/P10</f>
        <v>#DIV/0!</v>
      </c>
      <c r="G22" s="24" t="s">
        <v>10</v>
      </c>
    </row>
    <row r="23" spans="1:7" x14ac:dyDescent="0.3">
      <c r="A23" s="25" t="s">
        <v>11</v>
      </c>
      <c r="B23" s="25" t="s">
        <v>12</v>
      </c>
      <c r="E23" s="25" t="s">
        <v>11</v>
      </c>
      <c r="F23" s="25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Prog.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2021-04-06T18:54:36Z</dcterms:modified>
</cp:coreProperties>
</file>