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302165\Desktop\algorithmics-template\algstudent\s2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B19" i="1"/>
  <c r="B18" i="1"/>
  <c r="B17" i="1"/>
  <c r="B16" i="1"/>
  <c r="B9" i="1"/>
  <c r="B8" i="1"/>
  <c r="B7" i="1"/>
  <c r="B6" i="1"/>
</calcChain>
</file>

<file path=xl/sharedStrings.xml><?xml version="1.0" encoding="utf-8"?>
<sst xmlns="http://schemas.openxmlformats.org/spreadsheetml/2006/main" count="71" uniqueCount="21">
  <si>
    <t>n</t>
  </si>
  <si>
    <t>tOrdered</t>
  </si>
  <si>
    <t>tReverse</t>
  </si>
  <si>
    <t>tRandom</t>
  </si>
  <si>
    <t>Oot</t>
  </si>
  <si>
    <t>Bubble</t>
  </si>
  <si>
    <t>Selection</t>
  </si>
  <si>
    <t>Insertion</t>
  </si>
  <si>
    <t>LoR</t>
  </si>
  <si>
    <t>Quicksort</t>
  </si>
  <si>
    <t>n = 16000000</t>
  </si>
  <si>
    <t>alg</t>
  </si>
  <si>
    <t>Quicksort+Insertion (k=5)</t>
  </si>
  <si>
    <t>Quicksort+Insertion (k=10)</t>
  </si>
  <si>
    <t>Quicksort+Insertion (k=20)</t>
  </si>
  <si>
    <t>Quicksort+Insertion (k=30)</t>
  </si>
  <si>
    <t>Quicksort+Insertion (k=50)</t>
  </si>
  <si>
    <t>Quicksort+Insertion (k=100)</t>
  </si>
  <si>
    <t>Quicksort+Insertion (k=200)</t>
  </si>
  <si>
    <t>Quicksort+Insertion (k=500)</t>
  </si>
  <si>
    <t>Quicksort+Insertion (k=1000)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</si>
</sst>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8"/>
  <sheetViews>
    <sheetView tabSelected="1" topLeftCell="A19" workbookViewId="0">
      <selection activeCell="B37" sqref="B37:E48"/>
    </sheetView>
  </sheetViews>
  <sheetFormatPr baseColWidth="10" defaultRowHeight="15" x14ac:dyDescent="0.25"/>
  <sheetData>
    <row r="3" spans="2:10" x14ac:dyDescent="0.25">
      <c r="B3" s="1" t="s">
        <v>5</v>
      </c>
      <c r="C3" s="1"/>
      <c r="D3" s="1"/>
      <c r="E3" s="1"/>
      <c r="G3" s="1" t="s">
        <v>7</v>
      </c>
      <c r="H3" s="1"/>
      <c r="I3" s="1"/>
      <c r="J3" s="1"/>
    </row>
    <row r="4" spans="2:10" x14ac:dyDescent="0.25">
      <c r="B4" s="2" t="s">
        <v>0</v>
      </c>
      <c r="C4" s="2" t="s">
        <v>1</v>
      </c>
      <c r="D4" s="2" t="s">
        <v>2</v>
      </c>
      <c r="E4" s="2" t="s">
        <v>3</v>
      </c>
      <c r="G4" s="2" t="s">
        <v>0</v>
      </c>
      <c r="H4" s="2" t="s">
        <v>1</v>
      </c>
      <c r="I4" s="2" t="s">
        <v>2</v>
      </c>
      <c r="J4" s="2" t="s">
        <v>3</v>
      </c>
    </row>
    <row r="5" spans="2:10" x14ac:dyDescent="0.25">
      <c r="B5" s="2">
        <v>10000</v>
      </c>
      <c r="C5" s="3">
        <v>315</v>
      </c>
      <c r="D5" s="3">
        <v>1476</v>
      </c>
      <c r="E5" s="3">
        <v>1030</v>
      </c>
      <c r="G5" s="2">
        <v>10000</v>
      </c>
      <c r="H5" s="4" t="s">
        <v>8</v>
      </c>
      <c r="I5" s="3">
        <v>298</v>
      </c>
      <c r="J5" s="3">
        <v>151</v>
      </c>
    </row>
    <row r="6" spans="2:10" x14ac:dyDescent="0.25">
      <c r="B6" s="2">
        <f>2*B5</f>
        <v>20000</v>
      </c>
      <c r="C6" s="3">
        <v>1217</v>
      </c>
      <c r="D6" s="3">
        <v>5803</v>
      </c>
      <c r="E6" s="3">
        <v>4071</v>
      </c>
      <c r="G6" s="2">
        <f>2*G5</f>
        <v>20000</v>
      </c>
      <c r="H6" s="4" t="s">
        <v>8</v>
      </c>
      <c r="I6" s="3">
        <v>1156</v>
      </c>
      <c r="J6" s="3">
        <v>587</v>
      </c>
    </row>
    <row r="7" spans="2:10" x14ac:dyDescent="0.25">
      <c r="B7" s="2">
        <f>(2^2)*B5</f>
        <v>40000</v>
      </c>
      <c r="C7" s="3">
        <v>4814</v>
      </c>
      <c r="D7" s="3">
        <v>23054</v>
      </c>
      <c r="E7" s="3">
        <v>16195</v>
      </c>
      <c r="G7" s="2">
        <f>(2^2)*G5</f>
        <v>40000</v>
      </c>
      <c r="H7" s="4" t="s">
        <v>8</v>
      </c>
      <c r="I7" s="3">
        <v>4646</v>
      </c>
      <c r="J7" s="3">
        <v>2319</v>
      </c>
    </row>
    <row r="8" spans="2:10" x14ac:dyDescent="0.25">
      <c r="B8" s="2">
        <f>(2^3)*B5</f>
        <v>80000</v>
      </c>
      <c r="C8" s="3">
        <v>19601</v>
      </c>
      <c r="D8" s="4" t="s">
        <v>4</v>
      </c>
      <c r="E8" s="4" t="s">
        <v>4</v>
      </c>
      <c r="G8" s="2">
        <f>(2^3)*G5</f>
        <v>80000</v>
      </c>
      <c r="H8" s="4" t="s">
        <v>8</v>
      </c>
      <c r="I8" s="4">
        <v>18499</v>
      </c>
      <c r="J8" s="4">
        <v>9323</v>
      </c>
    </row>
    <row r="9" spans="2:10" x14ac:dyDescent="0.25">
      <c r="B9" s="2">
        <f>(2^4)*B5</f>
        <v>160000</v>
      </c>
      <c r="C9" s="4" t="s">
        <v>4</v>
      </c>
      <c r="D9" s="4" t="s">
        <v>4</v>
      </c>
      <c r="E9" s="4" t="s">
        <v>4</v>
      </c>
      <c r="G9" s="2">
        <f>(2^4)*G5</f>
        <v>160000</v>
      </c>
      <c r="H9" s="4" t="s">
        <v>8</v>
      </c>
      <c r="I9" s="4" t="s">
        <v>4</v>
      </c>
      <c r="J9" s="4">
        <v>37076</v>
      </c>
    </row>
    <row r="10" spans="2:10" x14ac:dyDescent="0.25">
      <c r="G10" s="2">
        <f>(2^5)*G5</f>
        <v>320000</v>
      </c>
      <c r="H10" s="4" t="s">
        <v>8</v>
      </c>
      <c r="I10" s="4" t="s">
        <v>4</v>
      </c>
      <c r="J10" s="4" t="s">
        <v>4</v>
      </c>
    </row>
    <row r="11" spans="2:10" x14ac:dyDescent="0.25">
      <c r="G11" s="2">
        <f>2^6*G5</f>
        <v>640000</v>
      </c>
      <c r="H11" s="4" t="s">
        <v>8</v>
      </c>
      <c r="I11" s="4" t="s">
        <v>4</v>
      </c>
      <c r="J11" s="4" t="s">
        <v>4</v>
      </c>
    </row>
    <row r="12" spans="2:10" x14ac:dyDescent="0.25">
      <c r="G12" s="2">
        <f>(2^7)*G5</f>
        <v>1280000</v>
      </c>
      <c r="H12" s="4" t="s">
        <v>8</v>
      </c>
      <c r="I12" s="4" t="s">
        <v>4</v>
      </c>
      <c r="J12" s="4" t="s">
        <v>4</v>
      </c>
    </row>
    <row r="13" spans="2:10" x14ac:dyDescent="0.25">
      <c r="B13" s="1" t="s">
        <v>6</v>
      </c>
      <c r="C13" s="1"/>
      <c r="D13" s="1"/>
      <c r="E13" s="1"/>
      <c r="G13" s="2">
        <f>(2^8)*G5</f>
        <v>2560000</v>
      </c>
      <c r="H13" s="4" t="s">
        <v>8</v>
      </c>
      <c r="I13" s="4" t="s">
        <v>4</v>
      </c>
      <c r="J13" s="4" t="s">
        <v>4</v>
      </c>
    </row>
    <row r="14" spans="2:10" x14ac:dyDescent="0.25">
      <c r="B14" s="2" t="s">
        <v>0</v>
      </c>
      <c r="C14" s="2" t="s">
        <v>1</v>
      </c>
      <c r="D14" s="2" t="s">
        <v>2</v>
      </c>
      <c r="E14" s="2" t="s">
        <v>3</v>
      </c>
      <c r="G14" s="2">
        <f>(2^9)*G5</f>
        <v>5120000</v>
      </c>
      <c r="H14" s="3">
        <v>92</v>
      </c>
      <c r="I14" s="4" t="s">
        <v>4</v>
      </c>
      <c r="J14" s="4" t="s">
        <v>4</v>
      </c>
    </row>
    <row r="15" spans="2:10" x14ac:dyDescent="0.25">
      <c r="B15" s="2">
        <v>10000</v>
      </c>
      <c r="C15" s="3">
        <v>304</v>
      </c>
      <c r="D15" s="3">
        <v>288</v>
      </c>
      <c r="E15" s="3">
        <v>318</v>
      </c>
      <c r="G15" s="2">
        <f>2^10*G5</f>
        <v>10240000</v>
      </c>
      <c r="H15" s="3">
        <v>181</v>
      </c>
      <c r="I15" s="4" t="s">
        <v>4</v>
      </c>
      <c r="J15" s="4" t="s">
        <v>4</v>
      </c>
    </row>
    <row r="16" spans="2:10" x14ac:dyDescent="0.25">
      <c r="B16" s="2">
        <f>2*B15</f>
        <v>20000</v>
      </c>
      <c r="C16" s="3">
        <v>1213</v>
      </c>
      <c r="D16" s="3">
        <v>1124</v>
      </c>
      <c r="E16" s="3">
        <v>1237</v>
      </c>
      <c r="G16" s="2">
        <f>2^11*G5</f>
        <v>20480000</v>
      </c>
      <c r="H16" s="3">
        <v>360</v>
      </c>
      <c r="I16" s="4" t="s">
        <v>4</v>
      </c>
      <c r="J16" s="4" t="s">
        <v>4</v>
      </c>
    </row>
    <row r="17" spans="2:10" x14ac:dyDescent="0.25">
      <c r="B17" s="2">
        <f>(2^2)*B15</f>
        <v>40000</v>
      </c>
      <c r="C17" s="3">
        <v>4812</v>
      </c>
      <c r="D17" s="3">
        <v>4506</v>
      </c>
      <c r="E17" s="3">
        <v>4903</v>
      </c>
      <c r="G17" s="2">
        <f>2^12*G5</f>
        <v>40960000</v>
      </c>
      <c r="H17" s="3">
        <v>726</v>
      </c>
      <c r="I17" s="4" t="s">
        <v>4</v>
      </c>
      <c r="J17" s="4" t="s">
        <v>4</v>
      </c>
    </row>
    <row r="18" spans="2:10" x14ac:dyDescent="0.25">
      <c r="B18" s="2">
        <f>(2^3)*B15</f>
        <v>80000</v>
      </c>
      <c r="C18" s="4">
        <v>19495</v>
      </c>
      <c r="D18" s="4">
        <v>17895</v>
      </c>
      <c r="E18" s="4">
        <v>19305</v>
      </c>
      <c r="G18" s="2">
        <f>2^13*G5</f>
        <v>81920000</v>
      </c>
      <c r="H18" s="3">
        <v>1455</v>
      </c>
      <c r="I18" s="4" t="s">
        <v>4</v>
      </c>
      <c r="J18" s="4" t="s">
        <v>4</v>
      </c>
    </row>
    <row r="19" spans="2:10" x14ac:dyDescent="0.25">
      <c r="B19" s="2">
        <f>(2^4)*B15</f>
        <v>160000</v>
      </c>
      <c r="C19" s="4" t="s">
        <v>4</v>
      </c>
      <c r="D19" s="4" t="s">
        <v>4</v>
      </c>
      <c r="E19" s="4" t="s">
        <v>4</v>
      </c>
    </row>
    <row r="23" spans="2:10" x14ac:dyDescent="0.25">
      <c r="G23" s="1" t="s">
        <v>9</v>
      </c>
      <c r="H23" s="1"/>
      <c r="I23" s="1"/>
      <c r="J23" s="1"/>
    </row>
    <row r="24" spans="2:10" x14ac:dyDescent="0.25">
      <c r="G24" s="2" t="s">
        <v>0</v>
      </c>
      <c r="H24" s="2" t="s">
        <v>1</v>
      </c>
      <c r="I24" s="2" t="s">
        <v>2</v>
      </c>
      <c r="J24" s="2" t="s">
        <v>3</v>
      </c>
    </row>
    <row r="25" spans="2:10" x14ac:dyDescent="0.25">
      <c r="G25" s="2">
        <v>250000</v>
      </c>
      <c r="H25" s="4" t="s">
        <v>8</v>
      </c>
      <c r="I25" s="3" t="s">
        <v>8</v>
      </c>
      <c r="J25" s="3">
        <v>95</v>
      </c>
    </row>
    <row r="26" spans="2:10" x14ac:dyDescent="0.25">
      <c r="G26" s="2">
        <f>2*G25</f>
        <v>500000</v>
      </c>
      <c r="H26" s="4">
        <v>64</v>
      </c>
      <c r="I26" s="3">
        <v>72</v>
      </c>
      <c r="J26" s="3">
        <v>190</v>
      </c>
    </row>
    <row r="27" spans="2:10" x14ac:dyDescent="0.25">
      <c r="G27" s="2">
        <f>(2^2)*G25</f>
        <v>1000000</v>
      </c>
      <c r="H27" s="4">
        <v>125</v>
      </c>
      <c r="I27" s="3">
        <v>145</v>
      </c>
      <c r="J27" s="3">
        <v>401</v>
      </c>
    </row>
    <row r="28" spans="2:10" x14ac:dyDescent="0.25">
      <c r="G28" s="2">
        <f>(2^3)*G25</f>
        <v>2000000</v>
      </c>
      <c r="H28" s="4">
        <v>256</v>
      </c>
      <c r="I28" s="4">
        <v>292</v>
      </c>
      <c r="J28" s="4">
        <v>872</v>
      </c>
    </row>
    <row r="29" spans="2:10" x14ac:dyDescent="0.25">
      <c r="G29" s="2">
        <f>(2^4)*G25</f>
        <v>4000000</v>
      </c>
      <c r="H29" s="4">
        <v>529</v>
      </c>
      <c r="I29" s="4">
        <v>606</v>
      </c>
      <c r="J29" s="4">
        <v>1886</v>
      </c>
    </row>
    <row r="30" spans="2:10" x14ac:dyDescent="0.25">
      <c r="G30" s="2">
        <f>(2^5)*G25</f>
        <v>8000000</v>
      </c>
      <c r="H30" s="4">
        <v>1104</v>
      </c>
      <c r="I30" s="4">
        <v>1231</v>
      </c>
      <c r="J30" s="4">
        <v>4283</v>
      </c>
    </row>
    <row r="31" spans="2:10" x14ac:dyDescent="0.25">
      <c r="G31" s="2">
        <f>2^6*G25</f>
        <v>16000000</v>
      </c>
      <c r="H31" s="4">
        <v>2280</v>
      </c>
      <c r="I31" s="4">
        <v>2516</v>
      </c>
      <c r="J31" s="4">
        <v>10359</v>
      </c>
    </row>
    <row r="37" spans="2:5" x14ac:dyDescent="0.25">
      <c r="B37" s="1" t="s">
        <v>10</v>
      </c>
      <c r="C37" s="1"/>
      <c r="D37" s="1"/>
      <c r="E37" s="1"/>
    </row>
    <row r="38" spans="2:5" x14ac:dyDescent="0.25">
      <c r="B38" s="1" t="s">
        <v>11</v>
      </c>
      <c r="C38" s="1"/>
      <c r="D38" s="1"/>
      <c r="E38" s="2" t="s">
        <v>3</v>
      </c>
    </row>
    <row r="39" spans="2:5" x14ac:dyDescent="0.25">
      <c r="B39" s="1" t="s">
        <v>9</v>
      </c>
      <c r="C39" s="1"/>
      <c r="D39" s="1"/>
      <c r="E39" s="3">
        <v>10304</v>
      </c>
    </row>
    <row r="40" spans="2:5" x14ac:dyDescent="0.25">
      <c r="B40" s="1" t="s">
        <v>12</v>
      </c>
      <c r="C40" s="1"/>
      <c r="D40" s="1"/>
      <c r="E40" s="3">
        <v>10745</v>
      </c>
    </row>
    <row r="41" spans="2:5" x14ac:dyDescent="0.25">
      <c r="B41" s="1" t="s">
        <v>13</v>
      </c>
      <c r="C41" s="1"/>
      <c r="D41" s="1"/>
      <c r="E41" s="3">
        <v>10640</v>
      </c>
    </row>
    <row r="42" spans="2:5" x14ac:dyDescent="0.25">
      <c r="B42" s="1" t="s">
        <v>14</v>
      </c>
      <c r="C42" s="1"/>
      <c r="D42" s="1"/>
      <c r="E42" s="3">
        <v>10423</v>
      </c>
    </row>
    <row r="43" spans="2:5" x14ac:dyDescent="0.25">
      <c r="B43" s="1" t="s">
        <v>15</v>
      </c>
      <c r="C43" s="1"/>
      <c r="D43" s="1"/>
      <c r="E43" s="3">
        <v>10328</v>
      </c>
    </row>
    <row r="44" spans="2:5" x14ac:dyDescent="0.25">
      <c r="B44" s="1" t="s">
        <v>16</v>
      </c>
      <c r="C44" s="1"/>
      <c r="D44" s="1"/>
      <c r="E44" s="3">
        <v>9894</v>
      </c>
    </row>
    <row r="45" spans="2:5" x14ac:dyDescent="0.25">
      <c r="B45" s="1" t="s">
        <v>17</v>
      </c>
      <c r="C45" s="1"/>
      <c r="D45" s="1"/>
      <c r="E45" s="3">
        <v>8980</v>
      </c>
    </row>
    <row r="46" spans="2:5" x14ac:dyDescent="0.25">
      <c r="B46" s="1" t="s">
        <v>18</v>
      </c>
      <c r="C46" s="1"/>
      <c r="D46" s="1"/>
      <c r="E46" s="3">
        <v>7403</v>
      </c>
    </row>
    <row r="47" spans="2:5" x14ac:dyDescent="0.25">
      <c r="B47" s="1" t="s">
        <v>19</v>
      </c>
      <c r="C47" s="1"/>
      <c r="D47" s="1"/>
      <c r="E47" s="3">
        <v>10171</v>
      </c>
    </row>
    <row r="48" spans="2:5" x14ac:dyDescent="0.25">
      <c r="B48" s="1" t="s">
        <v>20</v>
      </c>
      <c r="C48" s="1"/>
      <c r="D48" s="1"/>
      <c r="E48" s="3">
        <v>17949</v>
      </c>
    </row>
  </sheetData>
  <mergeCells count="16">
    <mergeCell ref="B44:D44"/>
    <mergeCell ref="B45:D45"/>
    <mergeCell ref="B46:D46"/>
    <mergeCell ref="B47:D47"/>
    <mergeCell ref="B48:D48"/>
    <mergeCell ref="B37:E37"/>
    <mergeCell ref="B38:D38"/>
    <mergeCell ref="B39:D39"/>
    <mergeCell ref="B40:D40"/>
    <mergeCell ref="B41:D41"/>
    <mergeCell ref="B42:D42"/>
    <mergeCell ref="B43:D43"/>
    <mergeCell ref="B3:E3"/>
    <mergeCell ref="B13:E13"/>
    <mergeCell ref="G3:J3"/>
    <mergeCell ref="G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Uña García</dc:creator>
  <cp:lastModifiedBy>Lucas Uña García</cp:lastModifiedBy>
  <dcterms:created xsi:type="dcterms:W3CDTF">2025-02-20T17:07:14Z</dcterms:created>
  <dcterms:modified xsi:type="dcterms:W3CDTF">2025-02-20T18:54:19Z</dcterms:modified>
</cp:coreProperties>
</file>