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302165\Desktop\algorithmics-template\algstudent\s3\"/>
    </mc:Choice>
  </mc:AlternateContent>
  <bookViews>
    <workbookView xWindow="0" yWindow="0" windowWidth="215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J9" i="1"/>
  <c r="J10" i="1" s="1"/>
  <c r="J11" i="1" s="1"/>
  <c r="J12" i="1" s="1"/>
  <c r="J13" i="1" s="1"/>
  <c r="J14" i="1" s="1"/>
  <c r="J15" i="1" s="1"/>
  <c r="J16" i="1" s="1"/>
  <c r="G22" i="1"/>
  <c r="G21" i="1"/>
  <c r="G20" i="1"/>
  <c r="G19" i="1"/>
  <c r="G18" i="1"/>
  <c r="G17" i="1"/>
  <c r="F17" i="1"/>
  <c r="F18" i="1" s="1"/>
  <c r="F19" i="1" s="1"/>
  <c r="F20" i="1" s="1"/>
  <c r="F21" i="1" s="1"/>
  <c r="F22" i="1" s="1"/>
  <c r="F23" i="1" s="1"/>
  <c r="B11" i="1"/>
  <c r="B24" i="1"/>
  <c r="B23" i="1"/>
  <c r="C23" i="1"/>
  <c r="C22" i="1"/>
  <c r="C21" i="1"/>
  <c r="C20" i="1"/>
  <c r="C19" i="1"/>
  <c r="C18" i="1"/>
  <c r="C17" i="1"/>
  <c r="B17" i="1"/>
  <c r="B18" i="1"/>
  <c r="B19" i="1" s="1"/>
  <c r="B20" i="1" s="1"/>
  <c r="B21" i="1" s="1"/>
  <c r="B22" i="1" s="1"/>
  <c r="C10" i="1"/>
  <c r="C8" i="1"/>
  <c r="C9" i="1"/>
  <c r="C7" i="1"/>
  <c r="C6" i="1"/>
  <c r="C5" i="1"/>
  <c r="B10" i="1"/>
  <c r="B5" i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<sst xmlns="http://schemas.openxmlformats.org/spreadsheetml/2006/main" count="22" uniqueCount="11">
  <si>
    <t>Oot</t>
  </si>
  <si>
    <t>Substraction4</t>
  </si>
  <si>
    <t>n</t>
  </si>
  <si>
    <t>time(ms)</t>
  </si>
  <si>
    <t>Substraction5</t>
  </si>
  <si>
    <t>Division4</t>
  </si>
  <si>
    <t>Division5</t>
  </si>
  <si>
    <t>timeF1</t>
  </si>
  <si>
    <t>timeF2</t>
  </si>
  <si>
    <t>timeV1</t>
  </si>
  <si>
    <t>timeV2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</si>
</sst>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2" xfId="0" applyFill="1" applyBorder="1"/>
    <xf numFmtId="0" fontId="0" fillId="2" borderId="2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abSelected="1" workbookViewId="0">
      <selection activeCell="N9" sqref="N9"/>
    </sheetView>
  </sheetViews>
  <sheetFormatPr baseColWidth="10" defaultRowHeight="15" x14ac:dyDescent="0.25"/>
  <cols>
    <col min="2" max="2" width="13" customWidth="1"/>
    <col min="3" max="3" width="11.85546875" bestFit="1" customWidth="1"/>
  </cols>
  <sheetData>
    <row r="3" spans="2:14" x14ac:dyDescent="0.25">
      <c r="B3" s="1" t="s">
        <v>1</v>
      </c>
      <c r="C3" s="1"/>
      <c r="F3" s="1" t="s">
        <v>4</v>
      </c>
      <c r="G3" s="1"/>
    </row>
    <row r="4" spans="2:14" x14ac:dyDescent="0.25">
      <c r="B4" s="2" t="s">
        <v>2</v>
      </c>
      <c r="C4" s="2" t="s">
        <v>3</v>
      </c>
      <c r="F4" s="2" t="s">
        <v>2</v>
      </c>
      <c r="G4" s="2" t="s">
        <v>3</v>
      </c>
    </row>
    <row r="5" spans="2:14" x14ac:dyDescent="0.25">
      <c r="B5" s="2">
        <f>100</f>
        <v>100</v>
      </c>
      <c r="C5" s="3">
        <f>57/40</f>
        <v>1.425</v>
      </c>
      <c r="F5" s="2">
        <v>32</v>
      </c>
      <c r="G5" s="3">
        <v>1098</v>
      </c>
    </row>
    <row r="6" spans="2:14" x14ac:dyDescent="0.25">
      <c r="B6" s="2">
        <f>2*B5</f>
        <v>200</v>
      </c>
      <c r="C6" s="3">
        <f>426/40</f>
        <v>10.65</v>
      </c>
      <c r="F6" s="2">
        <v>34</v>
      </c>
      <c r="G6" s="3">
        <v>3291</v>
      </c>
    </row>
    <row r="7" spans="2:14" x14ac:dyDescent="0.25">
      <c r="B7" s="2">
        <f>2*B6</f>
        <v>400</v>
      </c>
      <c r="C7" s="3">
        <f>3286/40</f>
        <v>82.15</v>
      </c>
      <c r="F7" s="2">
        <v>36</v>
      </c>
      <c r="G7" s="3">
        <v>9873</v>
      </c>
    </row>
    <row r="8" spans="2:14" x14ac:dyDescent="0.25">
      <c r="B8" s="2">
        <f>2*B7</f>
        <v>800</v>
      </c>
      <c r="C8" s="3">
        <f>650</f>
        <v>650</v>
      </c>
      <c r="F8" s="2">
        <v>38</v>
      </c>
      <c r="G8" s="3">
        <v>29285</v>
      </c>
      <c r="J8" s="2" t="s">
        <v>2</v>
      </c>
      <c r="K8" s="2" t="s">
        <v>7</v>
      </c>
      <c r="L8" t="s">
        <v>8</v>
      </c>
      <c r="M8" t="s">
        <v>9</v>
      </c>
      <c r="N8" t="s">
        <v>10</v>
      </c>
    </row>
    <row r="9" spans="2:14" x14ac:dyDescent="0.25">
      <c r="B9" s="2">
        <f>2*B8</f>
        <v>1600</v>
      </c>
      <c r="C9" s="4">
        <f>5013</f>
        <v>5013</v>
      </c>
      <c r="F9" s="2">
        <v>40</v>
      </c>
      <c r="G9" s="3" t="s">
        <v>0</v>
      </c>
      <c r="J9" s="2">
        <f>1000</f>
        <v>1000</v>
      </c>
      <c r="K9" s="3">
        <f>79/10</f>
        <v>7.9</v>
      </c>
    </row>
    <row r="10" spans="2:14" x14ac:dyDescent="0.25">
      <c r="B10" s="2">
        <f>2*B9</f>
        <v>3200</v>
      </c>
      <c r="C10" s="3">
        <f>40532</f>
        <v>40532</v>
      </c>
      <c r="J10" s="2">
        <f>2*J9</f>
        <v>2000</v>
      </c>
      <c r="K10" s="3">
        <f>292/10</f>
        <v>29.2</v>
      </c>
    </row>
    <row r="11" spans="2:14" x14ac:dyDescent="0.25">
      <c r="B11" s="2">
        <f>2*B10</f>
        <v>6400</v>
      </c>
      <c r="C11" s="3" t="s">
        <v>0</v>
      </c>
      <c r="J11" s="2">
        <f>2*J10</f>
        <v>4000</v>
      </c>
      <c r="K11" s="3">
        <f>1160/10</f>
        <v>116</v>
      </c>
    </row>
    <row r="12" spans="2:14" x14ac:dyDescent="0.25">
      <c r="J12" s="2">
        <f>2*J11</f>
        <v>8000</v>
      </c>
      <c r="K12" s="3">
        <f>4652/10</f>
        <v>465.2</v>
      </c>
    </row>
    <row r="13" spans="2:14" x14ac:dyDescent="0.25">
      <c r="J13" s="2">
        <f>2*J12</f>
        <v>16000</v>
      </c>
      <c r="K13" s="4">
        <f>18205/10</f>
        <v>1820.5</v>
      </c>
    </row>
    <row r="14" spans="2:14" x14ac:dyDescent="0.25">
      <c r="J14" s="2">
        <f>2*J13</f>
        <v>32000</v>
      </c>
      <c r="K14" s="3">
        <f>7293</f>
        <v>7293</v>
      </c>
    </row>
    <row r="15" spans="2:14" x14ac:dyDescent="0.25">
      <c r="B15" s="1" t="s">
        <v>5</v>
      </c>
      <c r="C15" s="1"/>
      <c r="F15" s="1" t="s">
        <v>6</v>
      </c>
      <c r="G15" s="1"/>
      <c r="J15" s="2">
        <f>2*J14</f>
        <v>64000</v>
      </c>
      <c r="K15" s="3">
        <f>28918</f>
        <v>28918</v>
      </c>
    </row>
    <row r="16" spans="2:14" x14ac:dyDescent="0.25">
      <c r="B16" s="2" t="s">
        <v>2</v>
      </c>
      <c r="C16" s="2" t="s">
        <v>3</v>
      </c>
      <c r="F16" s="2" t="s">
        <v>2</v>
      </c>
      <c r="G16" s="2" t="s">
        <v>3</v>
      </c>
      <c r="J16" s="2">
        <f>2*J15</f>
        <v>128000</v>
      </c>
      <c r="K16" s="3" t="s">
        <v>0</v>
      </c>
    </row>
    <row r="17" spans="2:7" x14ac:dyDescent="0.25">
      <c r="B17" s="2">
        <f>1000</f>
        <v>1000</v>
      </c>
      <c r="C17" s="3">
        <f>79/10</f>
        <v>7.9</v>
      </c>
      <c r="F17" s="2">
        <f>1000</f>
        <v>1000</v>
      </c>
      <c r="G17" s="3">
        <f>234/10</f>
        <v>23.4</v>
      </c>
    </row>
    <row r="18" spans="2:7" x14ac:dyDescent="0.25">
      <c r="B18" s="2">
        <f>2*B17</f>
        <v>2000</v>
      </c>
      <c r="C18" s="3">
        <f>292/10</f>
        <v>29.2</v>
      </c>
      <c r="F18" s="2">
        <f>2*F17</f>
        <v>2000</v>
      </c>
      <c r="G18" s="3">
        <f>920/10</f>
        <v>92</v>
      </c>
    </row>
    <row r="19" spans="2:7" x14ac:dyDescent="0.25">
      <c r="B19" s="2">
        <f>2*B18</f>
        <v>4000</v>
      </c>
      <c r="C19" s="3">
        <f>1160/10</f>
        <v>116</v>
      </c>
      <c r="F19" s="2">
        <f>2*F18</f>
        <v>4000</v>
      </c>
      <c r="G19" s="3">
        <f>3695/10</f>
        <v>369.5</v>
      </c>
    </row>
    <row r="20" spans="2:7" x14ac:dyDescent="0.25">
      <c r="B20" s="2">
        <f>2*B19</f>
        <v>8000</v>
      </c>
      <c r="C20" s="3">
        <f>4652/10</f>
        <v>465.2</v>
      </c>
      <c r="F20" s="2">
        <f>2*F19</f>
        <v>8000</v>
      </c>
      <c r="G20" s="3">
        <f>15025/10</f>
        <v>1502.5</v>
      </c>
    </row>
    <row r="21" spans="2:7" x14ac:dyDescent="0.25">
      <c r="B21" s="2">
        <f>2*B20</f>
        <v>16000</v>
      </c>
      <c r="C21" s="4">
        <f>18205/10</f>
        <v>1820.5</v>
      </c>
      <c r="F21" s="2">
        <f>2*F20</f>
        <v>16000</v>
      </c>
      <c r="G21" s="4">
        <f>5997</f>
        <v>5997</v>
      </c>
    </row>
    <row r="22" spans="2:7" x14ac:dyDescent="0.25">
      <c r="B22" s="2">
        <f>2*B21</f>
        <v>32000</v>
      </c>
      <c r="C22" s="3">
        <f>7293</f>
        <v>7293</v>
      </c>
      <c r="F22" s="2">
        <f>2*F21</f>
        <v>32000</v>
      </c>
      <c r="G22" s="3">
        <f>23637</f>
        <v>23637</v>
      </c>
    </row>
    <row r="23" spans="2:7" x14ac:dyDescent="0.25">
      <c r="B23" s="2">
        <f>2*B22</f>
        <v>64000</v>
      </c>
      <c r="C23" s="3">
        <f>28918</f>
        <v>28918</v>
      </c>
      <c r="F23" s="5">
        <f>2*F22</f>
        <v>64000</v>
      </c>
      <c r="G23" s="6" t="s">
        <v>0</v>
      </c>
    </row>
    <row r="24" spans="2:7" x14ac:dyDescent="0.25">
      <c r="B24" s="2">
        <f>2*B23</f>
        <v>128000</v>
      </c>
      <c r="C24" s="3" t="s">
        <v>0</v>
      </c>
      <c r="F24" s="7"/>
      <c r="G24" s="7"/>
    </row>
  </sheetData>
  <mergeCells count="4">
    <mergeCell ref="B3:C3"/>
    <mergeCell ref="F3:G3"/>
    <mergeCell ref="B15:C15"/>
    <mergeCell ref="F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Uña García</dc:creator>
  <cp:lastModifiedBy>Lucas Uña García</cp:lastModifiedBy>
  <dcterms:created xsi:type="dcterms:W3CDTF">2025-02-27T18:14:29Z</dcterms:created>
  <dcterms:modified xsi:type="dcterms:W3CDTF">2025-02-27T18:55:02Z</dcterms:modified>
</cp:coreProperties>
</file>