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Tmp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<sst xmlns="http://schemas.openxmlformats.org/spreadsheetml/2006/main" count="249" uniqueCount="163">
  <si>
    <t xml:space="preserve">Note: precise search for LCSC part number.</t>
  </si>
  <si>
    <t xml:space="preserve">Quantity</t>
  </si>
  <si>
    <t xml:space="preserve">Manufacture Part Number</t>
  </si>
  <si>
    <t xml:space="preserve">Manufacturer(optional)</t>
  </si>
  <si>
    <t xml:space="preserve">Description(optional)</t>
  </si>
  <si>
    <t xml:space="preserve">LCSC Part Number(optional)</t>
  </si>
  <si>
    <t xml:space="preserve">Package(optional)</t>
  </si>
  <si>
    <t xml:space="preserve">RoHS</t>
  </si>
  <si>
    <t xml:space="preserve">Unit Price</t>
  </si>
  <si>
    <t xml:space="preserve">Min\Mult Order Qty.</t>
  </si>
  <si>
    <t xml:space="preserve">Order Price</t>
  </si>
  <si>
    <t xml:space="preserve">DS1034-09MUNSi44</t>
  </si>
  <si>
    <t xml:space="preserve">CONNFLY Elec</t>
  </si>
  <si>
    <t xml:space="preserve">Sub-D 9Male, PCB</t>
  </si>
  <si>
    <t xml:space="preserve">C75752</t>
  </si>
  <si>
    <t xml:space="preserve">Plugin</t>
  </si>
  <si>
    <t xml:space="preserve">No</t>
  </si>
  <si>
    <t xml:space="preserve">$0.2623</t>
  </si>
  <si>
    <t xml:space="preserve">1\1</t>
  </si>
  <si>
    <t xml:space="preserve">$2.63</t>
  </si>
  <si>
    <t xml:space="preserve">-</t>
  </si>
  <si>
    <t xml:space="preserve">Boom Precision Elec</t>
  </si>
  <si>
    <t xml:space="preserve">C21167</t>
  </si>
  <si>
    <t xml:space="preserve">2.54mm</t>
  </si>
  <si>
    <t xml:space="preserve">$0.1348</t>
  </si>
  <si>
    <t xml:space="preserve">$1.35</t>
  </si>
  <si>
    <t xml:space="preserve">C79866</t>
  </si>
  <si>
    <t xml:space="preserve">$0.1617</t>
  </si>
  <si>
    <t xml:space="preserve">$1.62</t>
  </si>
  <si>
    <t xml:space="preserve">Dongguan Guangzhu Industrial</t>
  </si>
  <si>
    <t xml:space="preserve">C99421</t>
  </si>
  <si>
    <t xml:space="preserve">DS-022.54mm</t>
  </si>
  <si>
    <t xml:space="preserve">Yes</t>
  </si>
  <si>
    <t xml:space="preserve">$0.1240</t>
  </si>
  <si>
    <t xml:space="preserve">$1.24</t>
  </si>
  <si>
    <t xml:space="preserve">EM51CM101E05OT</t>
  </si>
  <si>
    <t xml:space="preserve">Aihua Group</t>
  </si>
  <si>
    <t xml:space="preserve">C106442</t>
  </si>
  <si>
    <t xml:space="preserve">6.3*5</t>
  </si>
  <si>
    <t xml:space="preserve">$0.0233</t>
  </si>
  <si>
    <t xml:space="preserve">20\20</t>
  </si>
  <si>
    <t xml:space="preserve">$0.93</t>
  </si>
  <si>
    <t xml:space="preserve">Zhejiang Abel Elec</t>
  </si>
  <si>
    <t xml:space="preserve">C107425</t>
  </si>
  <si>
    <t xml:space="preserve">HC-49S</t>
  </si>
  <si>
    <t xml:space="preserve">$0.0726</t>
  </si>
  <si>
    <t xml:space="preserve">5\5</t>
  </si>
  <si>
    <t xml:space="preserve">$0.73</t>
  </si>
  <si>
    <t xml:space="preserve">K2-1102DP-P4SW-04</t>
  </si>
  <si>
    <t xml:space="preserve">Korean Hroparts Elec</t>
  </si>
  <si>
    <t xml:space="preserve">C223773</t>
  </si>
  <si>
    <t xml:space="preserve">6*6*11.5Plugin</t>
  </si>
  <si>
    <t xml:space="preserve">$0.0518</t>
  </si>
  <si>
    <t xml:space="preserve">10\10</t>
  </si>
  <si>
    <t xml:space="preserve">$1.55</t>
  </si>
  <si>
    <t xml:space="preserve">C2328</t>
  </si>
  <si>
    <t xml:space="preserve">DIP-20</t>
  </si>
  <si>
    <t xml:space="preserve">$0.0417</t>
  </si>
  <si>
    <t xml:space="preserve">12\10</t>
  </si>
  <si>
    <t xml:space="preserve">$0.83</t>
  </si>
  <si>
    <t xml:space="preserve">5AG2HD01</t>
  </si>
  <si>
    <t xml:space="preserve">Hubei KENTO Elec</t>
  </si>
  <si>
    <t xml:space="preserve">led 5mm verde</t>
  </si>
  <si>
    <t xml:space="preserve">C19490</t>
  </si>
  <si>
    <t xml:space="preserve">Short legs In bulk</t>
  </si>
  <si>
    <t xml:space="preserve">$0.0129</t>
  </si>
  <si>
    <t xml:space="preserve">$0.26</t>
  </si>
  <si>
    <t xml:space="preserve">5AR2PD08</t>
  </si>
  <si>
    <t xml:space="preserve">led 5mm rojo</t>
  </si>
  <si>
    <t xml:space="preserve">C19488</t>
  </si>
  <si>
    <t xml:space="preserve">$0.0137</t>
  </si>
  <si>
    <t xml:space="preserve">$0.28</t>
  </si>
  <si>
    <t xml:space="preserve">DS1009-14AT1NX-0A2</t>
  </si>
  <si>
    <t xml:space="preserve">C72114</t>
  </si>
  <si>
    <t xml:space="preserve">DIP</t>
  </si>
  <si>
    <t xml:space="preserve">$0.0262</t>
  </si>
  <si>
    <t xml:space="preserve">34\20</t>
  </si>
  <si>
    <t xml:space="preserve">$1.05</t>
  </si>
  <si>
    <t xml:space="preserve">DS1009-16AT1NX-0A2</t>
  </si>
  <si>
    <t xml:space="preserve">C72115</t>
  </si>
  <si>
    <t xml:space="preserve">DIP-16_300MIL</t>
  </si>
  <si>
    <t xml:space="preserve">$0.0268</t>
  </si>
  <si>
    <t xml:space="preserve">30\30</t>
  </si>
  <si>
    <t xml:space="preserve">$0.8</t>
  </si>
  <si>
    <t xml:space="preserve">DS1009-28AT1WX-0A2</t>
  </si>
  <si>
    <t xml:space="preserve">C72121</t>
  </si>
  <si>
    <t xml:space="preserve">$0.0471</t>
  </si>
  <si>
    <t xml:space="preserve">17\17</t>
  </si>
  <si>
    <t xml:space="preserve">$1.6</t>
  </si>
  <si>
    <t xml:space="preserve">Shenzhen Cankemeng</t>
  </si>
  <si>
    <t xml:space="preserve">Tira 10 pin</t>
  </si>
  <si>
    <t xml:space="preserve">C124372</t>
  </si>
  <si>
    <t xml:space="preserve">$0.0575</t>
  </si>
  <si>
    <t xml:space="preserve">$0.58</t>
  </si>
  <si>
    <t xml:space="preserve">CT42-104K17B500P52</t>
  </si>
  <si>
    <t xml:space="preserve">Guangdong Fenghua Advanced Tech</t>
  </si>
  <si>
    <t xml:space="preserve">C94705</t>
  </si>
  <si>
    <t xml:space="preserve">$0.0175</t>
  </si>
  <si>
    <t xml:space="preserve">$2.1</t>
  </si>
  <si>
    <t xml:space="preserve">CC4-0805N330J500F3</t>
  </si>
  <si>
    <t xml:space="preserve">C94712</t>
  </si>
  <si>
    <t xml:space="preserve">Plugin P=5.08mm</t>
  </si>
  <si>
    <t xml:space="preserve">$0.0152</t>
  </si>
  <si>
    <t xml:space="preserve">$0.3</t>
  </si>
  <si>
    <t xml:space="preserve">Chian Chia Elec</t>
  </si>
  <si>
    <t xml:space="preserve">C119311</t>
  </si>
  <si>
    <t xml:space="preserve">Cylindrical DIP1/4W</t>
  </si>
  <si>
    <t xml:space="preserve">$0.0065</t>
  </si>
  <si>
    <t xml:space="preserve">50\50</t>
  </si>
  <si>
    <t xml:space="preserve">$0.33</t>
  </si>
  <si>
    <t xml:space="preserve">C119313</t>
  </si>
  <si>
    <t xml:space="preserve">$0.0045</t>
  </si>
  <si>
    <t xml:space="preserve">$0.23</t>
  </si>
  <si>
    <t xml:space="preserve">C119317</t>
  </si>
  <si>
    <t xml:space="preserve">C119347</t>
  </si>
  <si>
    <t xml:space="preserve">CT81N9Y5V1B103MSE</t>
  </si>
  <si>
    <t xml:space="preserve">C122351</t>
  </si>
  <si>
    <t xml:space="preserve">$0.0400</t>
  </si>
  <si>
    <t xml:space="preserve">$0.4</t>
  </si>
  <si>
    <t xml:space="preserve">DS1027-2LBF1</t>
  </si>
  <si>
    <t xml:space="preserve">jumper largo</t>
  </si>
  <si>
    <t xml:space="preserve">C131403</t>
  </si>
  <si>
    <t xml:space="preserve">2pin</t>
  </si>
  <si>
    <t xml:space="preserve">$0.0196</t>
  </si>
  <si>
    <t xml:space="preserve">$1.17</t>
  </si>
  <si>
    <t xml:space="preserve">zocalo 24p estrecho</t>
  </si>
  <si>
    <t xml:space="preserve">C146581</t>
  </si>
  <si>
    <t xml:space="preserve">DIP-24</t>
  </si>
  <si>
    <t xml:space="preserve">$0.0582</t>
  </si>
  <si>
    <t xml:space="preserve">$1.16</t>
  </si>
  <si>
    <t xml:space="preserve">DE2B3KY101KA2BM01F</t>
  </si>
  <si>
    <t xml:space="preserve">Murata Electronics</t>
  </si>
  <si>
    <t xml:space="preserve">C161033</t>
  </si>
  <si>
    <t xml:space="preserve">$0.0579</t>
  </si>
  <si>
    <t xml:space="preserve">1N4148</t>
  </si>
  <si>
    <t xml:space="preserve">Formosa Microsemi</t>
  </si>
  <si>
    <t xml:space="preserve">diodo</t>
  </si>
  <si>
    <t xml:space="preserve">C163750</t>
  </si>
  <si>
    <t xml:space="preserve">DO-35G</t>
  </si>
  <si>
    <t xml:space="preserve">$0.0083</t>
  </si>
  <si>
    <t xml:space="preserve">$0.42</t>
  </si>
  <si>
    <t xml:space="preserve">L7805ACV</t>
  </si>
  <si>
    <t xml:space="preserve">STMicroelectronics</t>
  </si>
  <si>
    <t xml:space="preserve">regulador 5V</t>
  </si>
  <si>
    <t xml:space="preserve">C192854</t>
  </si>
  <si>
    <t xml:space="preserve">TO-220(TO-220-3)</t>
  </si>
  <si>
    <t xml:space="preserve">$ 0.1815</t>
  </si>
  <si>
    <t xml:space="preserve">$1.82</t>
  </si>
  <si>
    <t xml:space="preserve">74LS27</t>
  </si>
  <si>
    <t xml:space="preserve">C133941</t>
  </si>
  <si>
    <t xml:space="preserve">74LS00</t>
  </si>
  <si>
    <t xml:space="preserve">C181629</t>
  </si>
  <si>
    <t xml:space="preserve">74LS06</t>
  </si>
  <si>
    <t xml:space="preserve">C21803</t>
  </si>
  <si>
    <t xml:space="preserve">PAL20L8</t>
  </si>
  <si>
    <t xml:space="preserve">NO</t>
  </si>
  <si>
    <t xml:space="preserve">AT28C256</t>
  </si>
  <si>
    <t xml:space="preserve">HM6264</t>
  </si>
  <si>
    <t xml:space="preserve">WD1772</t>
  </si>
  <si>
    <t xml:space="preserve">74LS175</t>
  </si>
  <si>
    <t xml:space="preserve">74LS374</t>
  </si>
  <si>
    <t xml:space="preserve">74LS126</t>
  </si>
  <si>
    <t xml:space="preserve">GAL22V10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</si>
</sst>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D52" activeCellId="0" sqref="D52"/>
    </sheetView>
  </sheetViews>
  <sheetFormatPr defaultRowHeight="13.8" zeroHeight="false" outlineLevelRow="0" outlineLevelCol="0"/>
  <cols>
    <col collapsed="false" customWidth="true" hidden="false" outlineLevel="0" max="1" min="1" style="1" width="11.13"/>
    <col collapsed="false" customWidth="true" hidden="false" outlineLevel="0" max="2" min="2" style="0" width="28.14"/>
    <col collapsed="false" customWidth="true" hidden="false" outlineLevel="0" max="3" min="3" style="0" width="27"/>
    <col collapsed="false" customWidth="true" hidden="false" outlineLevel="0" max="4" min="4" style="0" width="25.85"/>
    <col collapsed="false" customWidth="true" hidden="false" outlineLevel="0" max="5" min="5" style="0" width="31.71"/>
    <col collapsed="false" customWidth="true" hidden="false" outlineLevel="0" max="6" min="6" style="0" width="21.15"/>
    <col collapsed="false" customWidth="true" hidden="false" outlineLevel="0" max="1023" min="7" style="0" width="8.54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2" t="s">
        <v>0</v>
      </c>
    </row>
    <row r="2" customFormat="false" ht="13.8" hidden="false" customHeight="false" outlineLevel="0" collapsed="false">
      <c r="A2" s="1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customFormat="false" ht="15.15" hidden="false" customHeight="false" outlineLevel="0" collapsed="false">
      <c r="A3" s="1" t="n">
        <v>10</v>
      </c>
      <c r="B3" s="4" t="s">
        <v>11</v>
      </c>
      <c r="C3" s="0" t="s">
        <v>12</v>
      </c>
      <c r="D3" s="0" t="s">
        <v>13</v>
      </c>
      <c r="E3" s="4" t="s">
        <v>14</v>
      </c>
      <c r="F3" s="0" t="s">
        <v>15</v>
      </c>
      <c r="G3" s="0" t="s">
        <v>16</v>
      </c>
      <c r="H3" s="4" t="s">
        <v>17</v>
      </c>
      <c r="I3" s="0" t="s">
        <v>18</v>
      </c>
      <c r="J3" s="0" t="s">
        <v>19</v>
      </c>
      <c r="K3" s="0" t="n">
        <f aca="false">VALUE(SUBSTITUTE(MIDB(J3,2,99),".",","))</f>
        <v>2.63</v>
      </c>
    </row>
    <row r="4" customFormat="false" ht="13.8" hidden="false" customHeight="false" outlineLevel="0" collapsed="false">
      <c r="A4" s="1" t="n">
        <v>10</v>
      </c>
      <c r="B4" s="0" t="s">
        <v>20</v>
      </c>
      <c r="C4" s="0" t="s">
        <v>21</v>
      </c>
      <c r="E4" s="0" t="s">
        <v>22</v>
      </c>
      <c r="F4" s="0" t="s">
        <v>23</v>
      </c>
      <c r="G4" s="0" t="s">
        <v>16</v>
      </c>
      <c r="H4" s="0" t="s">
        <v>24</v>
      </c>
      <c r="I4" s="0" t="s">
        <v>18</v>
      </c>
      <c r="J4" s="0" t="s">
        <v>25</v>
      </c>
      <c r="K4" s="0" t="n">
        <f aca="false">VALUE(SUBSTITUTE(MIDB(J4,2,99),".",","))</f>
        <v>1.35</v>
      </c>
    </row>
    <row r="5" customFormat="false" ht="13.8" hidden="false" customHeight="false" outlineLevel="0" collapsed="false">
      <c r="A5" s="1" t="n">
        <v>10</v>
      </c>
      <c r="B5" s="0" t="s">
        <v>20</v>
      </c>
      <c r="C5" s="0" t="s">
        <v>21</v>
      </c>
      <c r="E5" s="0" t="s">
        <v>26</v>
      </c>
      <c r="F5" s="0" t="s">
        <v>15</v>
      </c>
      <c r="G5" s="0" t="s">
        <v>16</v>
      </c>
      <c r="H5" s="0" t="s">
        <v>27</v>
      </c>
      <c r="I5" s="0" t="s">
        <v>18</v>
      </c>
      <c r="J5" s="0" t="s">
        <v>28</v>
      </c>
      <c r="K5" s="0" t="n">
        <f aca="false">VALUE(SUBSTITUTE(MIDB(J5,2,99),".",","))</f>
        <v>1.62</v>
      </c>
    </row>
    <row r="6" customFormat="false" ht="13.8" hidden="false" customHeight="false" outlineLevel="0" collapsed="false">
      <c r="A6" s="1" t="n">
        <v>10</v>
      </c>
      <c r="B6" s="0" t="s">
        <v>20</v>
      </c>
      <c r="C6" s="0" t="s">
        <v>29</v>
      </c>
      <c r="E6" s="0" t="s">
        <v>30</v>
      </c>
      <c r="F6" s="0" t="s">
        <v>31</v>
      </c>
      <c r="G6" s="0" t="s">
        <v>32</v>
      </c>
      <c r="H6" s="0" t="s">
        <v>33</v>
      </c>
      <c r="I6" s="0" t="s">
        <v>18</v>
      </c>
      <c r="J6" s="0" t="s">
        <v>34</v>
      </c>
      <c r="K6" s="0" t="n">
        <f aca="false">VALUE(SUBSTITUTE(MIDB(J6,2,99),".",","))</f>
        <v>1.24</v>
      </c>
    </row>
    <row r="7" customFormat="false" ht="13.8" hidden="false" customHeight="false" outlineLevel="0" collapsed="false">
      <c r="A7" s="1" t="n">
        <v>40</v>
      </c>
      <c r="B7" s="0" t="s">
        <v>35</v>
      </c>
      <c r="C7" s="0" t="s">
        <v>36</v>
      </c>
      <c r="E7" s="0" t="s">
        <v>37</v>
      </c>
      <c r="F7" s="0" t="s">
        <v>38</v>
      </c>
      <c r="G7" s="0" t="s">
        <v>32</v>
      </c>
      <c r="H7" s="0" t="s">
        <v>39</v>
      </c>
      <c r="I7" s="0" t="s">
        <v>40</v>
      </c>
      <c r="J7" s="0" t="s">
        <v>41</v>
      </c>
      <c r="K7" s="0" t="n">
        <f aca="false">VALUE(SUBSTITUTE(MIDB(J7,2,99),".",","))</f>
        <v>0.93</v>
      </c>
    </row>
    <row r="8" customFormat="false" ht="13.8" hidden="false" customHeight="false" outlineLevel="0" collapsed="false">
      <c r="A8" s="1" t="n">
        <v>10</v>
      </c>
      <c r="B8" s="0" t="s">
        <v>20</v>
      </c>
      <c r="C8" s="0" t="s">
        <v>42</v>
      </c>
      <c r="E8" s="0" t="s">
        <v>43</v>
      </c>
      <c r="F8" s="0" t="s">
        <v>44</v>
      </c>
      <c r="G8" s="0" t="s">
        <v>16</v>
      </c>
      <c r="H8" s="0" t="s">
        <v>45</v>
      </c>
      <c r="I8" s="0" t="s">
        <v>46</v>
      </c>
      <c r="J8" s="0" t="s">
        <v>47</v>
      </c>
      <c r="K8" s="0" t="n">
        <f aca="false">VALUE(SUBSTITUTE(MIDB(J8,2,99),".",","))</f>
        <v>0.73</v>
      </c>
    </row>
    <row r="9" customFormat="false" ht="13.8" hidden="false" customHeight="false" outlineLevel="0" collapsed="false">
      <c r="A9" s="1" t="n">
        <v>30</v>
      </c>
      <c r="B9" s="0" t="s">
        <v>48</v>
      </c>
      <c r="C9" s="0" t="s">
        <v>49</v>
      </c>
      <c r="E9" s="0" t="s">
        <v>50</v>
      </c>
      <c r="F9" s="0" t="s">
        <v>51</v>
      </c>
      <c r="G9" s="0" t="s">
        <v>32</v>
      </c>
      <c r="H9" s="0" t="s">
        <v>52</v>
      </c>
      <c r="I9" s="0" t="s">
        <v>53</v>
      </c>
      <c r="J9" s="0" t="s">
        <v>54</v>
      </c>
      <c r="K9" s="0" t="n">
        <f aca="false">VALUE(SUBSTITUTE(MIDB(J9,2,99),".",","))</f>
        <v>1.55</v>
      </c>
    </row>
    <row r="10" customFormat="false" ht="13.8" hidden="false" customHeight="false" outlineLevel="0" collapsed="false">
      <c r="A10" s="1" t="n">
        <v>20</v>
      </c>
      <c r="B10" s="0" t="s">
        <v>20</v>
      </c>
      <c r="C10" s="0" t="s">
        <v>21</v>
      </c>
      <c r="E10" s="0" t="s">
        <v>55</v>
      </c>
      <c r="F10" s="0" t="s">
        <v>56</v>
      </c>
      <c r="G10" s="0" t="s">
        <v>16</v>
      </c>
      <c r="H10" s="0" t="s">
        <v>57</v>
      </c>
      <c r="I10" s="0" t="s">
        <v>58</v>
      </c>
      <c r="J10" s="0" t="s">
        <v>59</v>
      </c>
      <c r="K10" s="0" t="n">
        <f aca="false">VALUE(SUBSTITUTE(MIDB(J10,2,99),".",","))</f>
        <v>0.83</v>
      </c>
    </row>
    <row r="11" customFormat="false" ht="13.8" hidden="false" customHeight="false" outlineLevel="0" collapsed="false">
      <c r="A11" s="1" t="n">
        <v>20</v>
      </c>
      <c r="B11" s="0" t="s">
        <v>60</v>
      </c>
      <c r="C11" s="0" t="s">
        <v>61</v>
      </c>
      <c r="D11" s="0" t="s">
        <v>62</v>
      </c>
      <c r="E11" s="0" t="s">
        <v>63</v>
      </c>
      <c r="F11" s="0" t="s">
        <v>64</v>
      </c>
      <c r="G11" s="0" t="s">
        <v>16</v>
      </c>
      <c r="H11" s="0" t="s">
        <v>65</v>
      </c>
      <c r="I11" s="0" t="s">
        <v>40</v>
      </c>
      <c r="J11" s="0" t="s">
        <v>66</v>
      </c>
      <c r="K11" s="0" t="n">
        <f aca="false">VALUE(SUBSTITUTE(MIDB(J11,2,99),".",","))</f>
        <v>0.26</v>
      </c>
    </row>
    <row r="12" customFormat="false" ht="15.15" hidden="false" customHeight="false" outlineLevel="0" collapsed="false">
      <c r="A12" s="1" t="n">
        <v>20</v>
      </c>
      <c r="B12" s="4" t="s">
        <v>67</v>
      </c>
      <c r="C12" s="0" t="s">
        <v>61</v>
      </c>
      <c r="D12" s="0" t="s">
        <v>68</v>
      </c>
      <c r="E12" s="4" t="s">
        <v>69</v>
      </c>
      <c r="F12" s="0" t="s">
        <v>64</v>
      </c>
      <c r="G12" s="0" t="s">
        <v>16</v>
      </c>
      <c r="H12" s="0" t="s">
        <v>70</v>
      </c>
      <c r="I12" s="0" t="s">
        <v>40</v>
      </c>
      <c r="J12" s="0" t="s">
        <v>71</v>
      </c>
      <c r="K12" s="0" t="n">
        <f aca="false">A12*0.0137</f>
        <v>0.274</v>
      </c>
    </row>
    <row r="13" customFormat="false" ht="13.8" hidden="false" customHeight="false" outlineLevel="0" collapsed="false">
      <c r="A13" s="1" t="n">
        <v>40</v>
      </c>
      <c r="B13" s="0" t="s">
        <v>72</v>
      </c>
      <c r="C13" s="0" t="s">
        <v>12</v>
      </c>
      <c r="E13" s="0" t="s">
        <v>73</v>
      </c>
      <c r="F13" s="0" t="s">
        <v>74</v>
      </c>
      <c r="G13" s="0" t="s">
        <v>16</v>
      </c>
      <c r="H13" s="0" t="s">
        <v>75</v>
      </c>
      <c r="I13" s="0" t="s">
        <v>76</v>
      </c>
      <c r="J13" s="0" t="s">
        <v>77</v>
      </c>
      <c r="K13" s="0" t="n">
        <f aca="false">VALUE(SUBSTITUTE(MIDB(J13,2,99),".",","))</f>
        <v>1.05</v>
      </c>
    </row>
    <row r="14" customFormat="false" ht="13.8" hidden="false" customHeight="false" outlineLevel="0" collapsed="false">
      <c r="A14" s="1" t="n">
        <v>30</v>
      </c>
      <c r="B14" s="0" t="s">
        <v>78</v>
      </c>
      <c r="C14" s="0" t="s">
        <v>12</v>
      </c>
      <c r="E14" s="0" t="s">
        <v>79</v>
      </c>
      <c r="F14" s="0" t="s">
        <v>80</v>
      </c>
      <c r="G14" s="0" t="s">
        <v>16</v>
      </c>
      <c r="H14" s="0" t="s">
        <v>81</v>
      </c>
      <c r="I14" s="0" t="s">
        <v>82</v>
      </c>
      <c r="J14" s="0" t="s">
        <v>83</v>
      </c>
      <c r="K14" s="0" t="n">
        <f aca="false">VALUE(SUBSTITUTE(MIDB(J14,2,99),".",","))</f>
        <v>0.8</v>
      </c>
    </row>
    <row r="15" customFormat="false" ht="13.8" hidden="false" customHeight="false" outlineLevel="0" collapsed="false">
      <c r="A15" s="1" t="n">
        <v>34</v>
      </c>
      <c r="B15" s="0" t="s">
        <v>84</v>
      </c>
      <c r="C15" s="0" t="s">
        <v>12</v>
      </c>
      <c r="E15" s="0" t="s">
        <v>85</v>
      </c>
      <c r="F15" s="0" t="s">
        <v>74</v>
      </c>
      <c r="G15" s="0" t="s">
        <v>16</v>
      </c>
      <c r="H15" s="0" t="s">
        <v>86</v>
      </c>
      <c r="I15" s="0" t="s">
        <v>87</v>
      </c>
      <c r="J15" s="0" t="s">
        <v>88</v>
      </c>
      <c r="K15" s="0" t="n">
        <f aca="false">VALUE(SUBSTITUTE(MIDB(J15,2,99),".",","))</f>
        <v>1.6</v>
      </c>
    </row>
    <row r="16" customFormat="false" ht="15.15" hidden="false" customHeight="false" outlineLevel="0" collapsed="false">
      <c r="A16" s="1" t="n">
        <v>10</v>
      </c>
      <c r="B16" s="0" t="s">
        <v>20</v>
      </c>
      <c r="C16" s="0" t="s">
        <v>89</v>
      </c>
      <c r="D16" s="0" t="s">
        <v>90</v>
      </c>
      <c r="E16" s="4" t="s">
        <v>91</v>
      </c>
      <c r="F16" s="0" t="s">
        <v>15</v>
      </c>
      <c r="G16" s="0" t="s">
        <v>16</v>
      </c>
      <c r="H16" s="4" t="s">
        <v>92</v>
      </c>
      <c r="I16" s="0" t="s">
        <v>53</v>
      </c>
      <c r="J16" s="0" t="s">
        <v>93</v>
      </c>
      <c r="K16" s="0" t="n">
        <f aca="false">VALUE(SUBSTITUTE(MIDB(J16,2,99),".",","))</f>
        <v>0.58</v>
      </c>
    </row>
    <row r="17" customFormat="false" ht="13.8" hidden="false" customHeight="false" outlineLevel="0" collapsed="false">
      <c r="A17" s="1" t="n">
        <v>120</v>
      </c>
      <c r="B17" s="0" t="s">
        <v>94</v>
      </c>
      <c r="C17" s="0" t="s">
        <v>95</v>
      </c>
      <c r="E17" s="0" t="s">
        <v>96</v>
      </c>
      <c r="F17" s="0" t="s">
        <v>15</v>
      </c>
      <c r="G17" s="0" t="s">
        <v>32</v>
      </c>
      <c r="H17" s="0" t="s">
        <v>97</v>
      </c>
      <c r="I17" s="0" t="s">
        <v>40</v>
      </c>
      <c r="J17" s="0" t="s">
        <v>98</v>
      </c>
      <c r="K17" s="0" t="n">
        <f aca="false">VALUE(SUBSTITUTE(MIDB(J17,2,99),".",","))</f>
        <v>2.1</v>
      </c>
    </row>
    <row r="18" customFormat="false" ht="13.8" hidden="false" customHeight="false" outlineLevel="0" collapsed="false">
      <c r="A18" s="1" t="n">
        <v>20</v>
      </c>
      <c r="B18" s="0" t="s">
        <v>99</v>
      </c>
      <c r="C18" s="0" t="s">
        <v>95</v>
      </c>
      <c r="E18" s="0" t="s">
        <v>100</v>
      </c>
      <c r="F18" s="0" t="s">
        <v>101</v>
      </c>
      <c r="G18" s="0" t="s">
        <v>32</v>
      </c>
      <c r="H18" s="0" t="s">
        <v>102</v>
      </c>
      <c r="I18" s="0" t="s">
        <v>40</v>
      </c>
      <c r="J18" s="0" t="s">
        <v>103</v>
      </c>
      <c r="K18" s="0" t="n">
        <f aca="false">VALUE(SUBSTITUTE(MIDB(J18,2,99),".",","))</f>
        <v>0.3</v>
      </c>
    </row>
    <row r="19" customFormat="false" ht="13.8" hidden="false" customHeight="false" outlineLevel="0" collapsed="false">
      <c r="A19" s="1" t="n">
        <v>50</v>
      </c>
      <c r="B19" s="0" t="s">
        <v>20</v>
      </c>
      <c r="C19" s="0" t="s">
        <v>104</v>
      </c>
      <c r="E19" s="0" t="s">
        <v>105</v>
      </c>
      <c r="F19" s="0" t="s">
        <v>106</v>
      </c>
      <c r="G19" s="0" t="s">
        <v>32</v>
      </c>
      <c r="H19" s="0" t="s">
        <v>107</v>
      </c>
      <c r="I19" s="0" t="s">
        <v>108</v>
      </c>
      <c r="J19" s="0" t="s">
        <v>109</v>
      </c>
      <c r="K19" s="0" t="n">
        <f aca="false">VALUE(SUBSTITUTE(MIDB(J19,2,99),".",","))</f>
        <v>0.33</v>
      </c>
    </row>
    <row r="20" customFormat="false" ht="13.8" hidden="false" customHeight="false" outlineLevel="0" collapsed="false">
      <c r="A20" s="1" t="n">
        <v>50</v>
      </c>
      <c r="B20" s="0" t="s">
        <v>20</v>
      </c>
      <c r="C20" s="0" t="s">
        <v>104</v>
      </c>
      <c r="E20" s="0" t="s">
        <v>110</v>
      </c>
      <c r="F20" s="0" t="s">
        <v>106</v>
      </c>
      <c r="G20" s="0" t="s">
        <v>32</v>
      </c>
      <c r="H20" s="0" t="s">
        <v>111</v>
      </c>
      <c r="I20" s="0" t="s">
        <v>108</v>
      </c>
      <c r="J20" s="0" t="s">
        <v>112</v>
      </c>
      <c r="K20" s="0" t="n">
        <f aca="false">VALUE(SUBSTITUTE(MIDB(J20,2,99),".",","))</f>
        <v>0.23</v>
      </c>
    </row>
    <row r="21" customFormat="false" ht="13.8" hidden="false" customHeight="false" outlineLevel="0" collapsed="false">
      <c r="A21" s="1" t="n">
        <v>50</v>
      </c>
      <c r="B21" s="0" t="s">
        <v>20</v>
      </c>
      <c r="C21" s="0" t="s">
        <v>104</v>
      </c>
      <c r="E21" s="0" t="s">
        <v>113</v>
      </c>
      <c r="F21" s="0" t="s">
        <v>106</v>
      </c>
      <c r="G21" s="0" t="s">
        <v>32</v>
      </c>
      <c r="H21" s="0" t="s">
        <v>107</v>
      </c>
      <c r="I21" s="0" t="s">
        <v>108</v>
      </c>
      <c r="J21" s="0" t="s">
        <v>109</v>
      </c>
      <c r="K21" s="0" t="n">
        <f aca="false">VALUE(SUBSTITUTE(MIDB(J21,2,99),".",","))</f>
        <v>0.33</v>
      </c>
    </row>
    <row r="22" customFormat="false" ht="13.8" hidden="false" customHeight="false" outlineLevel="0" collapsed="false">
      <c r="A22" s="1" t="n">
        <v>50</v>
      </c>
      <c r="B22" s="0" t="s">
        <v>20</v>
      </c>
      <c r="C22" s="0" t="s">
        <v>104</v>
      </c>
      <c r="E22" s="0" t="s">
        <v>114</v>
      </c>
      <c r="F22" s="0" t="s">
        <v>106</v>
      </c>
      <c r="G22" s="0" t="s">
        <v>16</v>
      </c>
      <c r="H22" s="0" t="s">
        <v>107</v>
      </c>
      <c r="I22" s="0" t="s">
        <v>108</v>
      </c>
      <c r="J22" s="0" t="s">
        <v>109</v>
      </c>
      <c r="K22" s="0" t="n">
        <f aca="false">VALUE(SUBSTITUTE(MIDB(J22,2,99),".",","))</f>
        <v>0.33</v>
      </c>
    </row>
    <row r="23" customFormat="false" ht="13.8" hidden="false" customHeight="false" outlineLevel="0" collapsed="false">
      <c r="A23" s="1" t="n">
        <v>10</v>
      </c>
      <c r="B23" s="0" t="s">
        <v>115</v>
      </c>
      <c r="C23" s="0" t="s">
        <v>95</v>
      </c>
      <c r="E23" s="0" t="s">
        <v>116</v>
      </c>
      <c r="F23" s="0" t="s">
        <v>15</v>
      </c>
      <c r="G23" s="0" t="s">
        <v>32</v>
      </c>
      <c r="H23" s="0" t="s">
        <v>117</v>
      </c>
      <c r="I23" s="0" t="s">
        <v>53</v>
      </c>
      <c r="J23" s="0" t="s">
        <v>118</v>
      </c>
      <c r="K23" s="0" t="n">
        <f aca="false">VALUE(SUBSTITUTE(MIDB(J23,2,99),".",","))</f>
        <v>0.4</v>
      </c>
    </row>
    <row r="24" customFormat="false" ht="13.8" hidden="false" customHeight="false" outlineLevel="0" collapsed="false">
      <c r="A24" s="1" t="n">
        <v>60</v>
      </c>
      <c r="B24" s="0" t="s">
        <v>119</v>
      </c>
      <c r="C24" s="0" t="s">
        <v>12</v>
      </c>
      <c r="D24" s="0" t="s">
        <v>120</v>
      </c>
      <c r="E24" s="0" t="s">
        <v>121</v>
      </c>
      <c r="F24" s="0" t="s">
        <v>122</v>
      </c>
      <c r="G24" s="0" t="s">
        <v>16</v>
      </c>
      <c r="H24" s="0" t="s">
        <v>123</v>
      </c>
      <c r="I24" s="0" t="s">
        <v>40</v>
      </c>
      <c r="J24" s="0" t="s">
        <v>124</v>
      </c>
      <c r="K24" s="0" t="n">
        <f aca="false">VALUE(SUBSTITUTE(MIDB(J24,2,99),".",","))</f>
        <v>1.17</v>
      </c>
    </row>
    <row r="25" customFormat="false" ht="13.8" hidden="false" customHeight="false" outlineLevel="0" collapsed="false">
      <c r="A25" s="1" t="n">
        <v>20</v>
      </c>
      <c r="B25" s="0" t="s">
        <v>20</v>
      </c>
      <c r="C25" s="0" t="s">
        <v>89</v>
      </c>
      <c r="D25" s="0" t="s">
        <v>125</v>
      </c>
      <c r="E25" s="0" t="s">
        <v>126</v>
      </c>
      <c r="F25" s="0" t="s">
        <v>127</v>
      </c>
      <c r="G25" s="0" t="s">
        <v>16</v>
      </c>
      <c r="H25" s="0" t="s">
        <v>128</v>
      </c>
      <c r="I25" s="0" t="s">
        <v>53</v>
      </c>
      <c r="J25" s="0" t="s">
        <v>129</v>
      </c>
      <c r="K25" s="0" t="n">
        <f aca="false">VALUE(SUBSTITUTE(MIDB(J25,2,99),".",","))</f>
        <v>1.16</v>
      </c>
    </row>
    <row r="26" customFormat="false" ht="13.8" hidden="false" customHeight="false" outlineLevel="0" collapsed="false">
      <c r="A26" s="1" t="n">
        <v>10</v>
      </c>
      <c r="B26" s="0" t="s">
        <v>130</v>
      </c>
      <c r="C26" s="0" t="s">
        <v>131</v>
      </c>
      <c r="E26" s="0" t="s">
        <v>132</v>
      </c>
      <c r="F26" s="0" t="s">
        <v>15</v>
      </c>
      <c r="G26" s="0" t="s">
        <v>16</v>
      </c>
      <c r="H26" s="0" t="s">
        <v>133</v>
      </c>
      <c r="I26" s="0" t="s">
        <v>53</v>
      </c>
      <c r="J26" s="0" t="s">
        <v>93</v>
      </c>
      <c r="K26" s="0" t="n">
        <f aca="false">VALUE(SUBSTITUTE(MIDB(J26,2,99),".",","))</f>
        <v>0.58</v>
      </c>
    </row>
    <row r="27" customFormat="false" ht="13.8" hidden="false" customHeight="false" outlineLevel="0" collapsed="false">
      <c r="A27" s="1" t="n">
        <v>50</v>
      </c>
      <c r="B27" s="0" t="s">
        <v>134</v>
      </c>
      <c r="C27" s="0" t="s">
        <v>135</v>
      </c>
      <c r="D27" s="0" t="s">
        <v>136</v>
      </c>
      <c r="E27" s="0" t="s">
        <v>137</v>
      </c>
      <c r="F27" s="0" t="s">
        <v>138</v>
      </c>
      <c r="G27" s="0" t="s">
        <v>16</v>
      </c>
      <c r="H27" s="0" t="s">
        <v>139</v>
      </c>
      <c r="I27" s="0" t="s">
        <v>108</v>
      </c>
      <c r="J27" s="0" t="s">
        <v>140</v>
      </c>
      <c r="K27" s="0" t="n">
        <f aca="false">VALUE(SUBSTITUTE(MIDB(J27,2,99),".",","))</f>
        <v>0.42</v>
      </c>
    </row>
    <row r="28" customFormat="false" ht="13.8" hidden="false" customHeight="false" outlineLevel="0" collapsed="false">
      <c r="K28" s="0" t="n">
        <f aca="false">SUM(K3:K27)</f>
        <v>22.794</v>
      </c>
    </row>
    <row r="29" customFormat="false" ht="15.15" hidden="false" customHeight="false" outlineLevel="0" collapsed="false">
      <c r="A29" s="1" t="n">
        <v>10</v>
      </c>
      <c r="B29" s="4" t="s">
        <v>141</v>
      </c>
      <c r="C29" s="0" t="s">
        <v>142</v>
      </c>
      <c r="D29" s="0" t="s">
        <v>143</v>
      </c>
      <c r="E29" s="4" t="s">
        <v>144</v>
      </c>
      <c r="F29" s="4" t="s">
        <v>145</v>
      </c>
      <c r="G29" s="0" t="s">
        <v>16</v>
      </c>
      <c r="H29" s="4" t="s">
        <v>146</v>
      </c>
      <c r="I29" s="0" t="s">
        <v>18</v>
      </c>
      <c r="J29" s="0" t="s">
        <v>147</v>
      </c>
    </row>
    <row r="35" customFormat="false" ht="15.15" hidden="false" customHeight="false" outlineLevel="0" collapsed="false">
      <c r="A35" s="4" t="n">
        <v>10</v>
      </c>
      <c r="D35" s="4" t="s">
        <v>148</v>
      </c>
      <c r="E35" s="4" t="s">
        <v>149</v>
      </c>
      <c r="F35" s="5"/>
    </row>
    <row r="36" customFormat="false" ht="15.15" hidden="false" customHeight="false" outlineLevel="0" collapsed="false">
      <c r="A36" s="4" t="n">
        <v>10</v>
      </c>
      <c r="B36" s="4"/>
      <c r="D36" s="4" t="s">
        <v>150</v>
      </c>
      <c r="E36" s="4" t="s">
        <v>151</v>
      </c>
      <c r="F36" s="5"/>
    </row>
    <row r="37" customFormat="false" ht="15.15" hidden="false" customHeight="false" outlineLevel="0" collapsed="false">
      <c r="A37" s="4" t="n">
        <v>10</v>
      </c>
      <c r="B37" s="4"/>
      <c r="D37" s="4" t="s">
        <v>152</v>
      </c>
      <c r="E37" s="4" t="s">
        <v>153</v>
      </c>
      <c r="F37" s="5"/>
    </row>
    <row r="38" customFormat="false" ht="15.15" hidden="false" customHeight="false" outlineLevel="0" collapsed="false">
      <c r="A38" s="4" t="n">
        <v>10</v>
      </c>
      <c r="B38" s="4"/>
      <c r="D38" s="4" t="s">
        <v>154</v>
      </c>
      <c r="E38" s="4" t="s">
        <v>155</v>
      </c>
      <c r="F38" s="4"/>
      <c r="G38" s="4"/>
      <c r="H38" s="5"/>
    </row>
    <row r="39" customFormat="false" ht="15.15" hidden="false" customHeight="false" outlineLevel="0" collapsed="false">
      <c r="A39" s="4" t="n">
        <v>10</v>
      </c>
      <c r="B39" s="4"/>
      <c r="D39" s="4" t="s">
        <v>156</v>
      </c>
      <c r="E39" s="4" t="s">
        <v>155</v>
      </c>
      <c r="F39" s="4"/>
      <c r="G39" s="5"/>
      <c r="H39" s="5"/>
    </row>
    <row r="40" customFormat="false" ht="15.15" hidden="false" customHeight="false" outlineLevel="0" collapsed="false">
      <c r="A40" s="4" t="n">
        <v>10</v>
      </c>
      <c r="B40" s="4"/>
      <c r="D40" s="4" t="s">
        <v>157</v>
      </c>
      <c r="E40" s="4" t="s">
        <v>155</v>
      </c>
      <c r="F40" s="4"/>
      <c r="G40" s="5"/>
      <c r="H40" s="5"/>
    </row>
    <row r="41" customFormat="false" ht="15.15" hidden="false" customHeight="false" outlineLevel="0" collapsed="false">
      <c r="A41" s="4" t="n">
        <v>10</v>
      </c>
      <c r="B41" s="4"/>
      <c r="D41" s="4" t="s">
        <v>158</v>
      </c>
      <c r="E41" s="4" t="s">
        <v>155</v>
      </c>
      <c r="F41" s="4"/>
      <c r="G41" s="5"/>
      <c r="H41" s="5"/>
    </row>
    <row r="42" customFormat="false" ht="15.15" hidden="false" customHeight="false" outlineLevel="0" collapsed="false">
      <c r="A42" s="4" t="n">
        <v>10</v>
      </c>
      <c r="B42" s="4"/>
      <c r="D42" s="4" t="s">
        <v>159</v>
      </c>
      <c r="E42" s="4" t="s">
        <v>155</v>
      </c>
      <c r="F42" s="4"/>
      <c r="G42" s="5"/>
      <c r="H42" s="5"/>
    </row>
    <row r="43" customFormat="false" ht="15.15" hidden="false" customHeight="false" outlineLevel="0" collapsed="false">
      <c r="A43" s="4" t="n">
        <v>10</v>
      </c>
      <c r="B43" s="4"/>
      <c r="D43" s="4" t="s">
        <v>160</v>
      </c>
      <c r="E43" s="4" t="s">
        <v>155</v>
      </c>
      <c r="F43" s="4"/>
      <c r="G43" s="5"/>
      <c r="H43" s="5"/>
    </row>
    <row r="44" customFormat="false" ht="15.15" hidden="false" customHeight="false" outlineLevel="0" collapsed="false">
      <c r="A44" s="4" t="n">
        <v>10</v>
      </c>
      <c r="B44" s="4"/>
      <c r="D44" s="4" t="s">
        <v>161</v>
      </c>
      <c r="E44" s="4" t="s">
        <v>155</v>
      </c>
      <c r="F44" s="4"/>
      <c r="G44" s="5"/>
      <c r="H44" s="5"/>
    </row>
    <row r="45" customFormat="false" ht="15.15" hidden="false" customHeight="false" outlineLevel="0" collapsed="false">
      <c r="A45" s="4" t="n">
        <v>10</v>
      </c>
      <c r="B45" s="4"/>
      <c r="D45" s="4" t="s">
        <v>162</v>
      </c>
      <c r="E45" s="0" t="s">
        <v>155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LibreOffice/6.0.3.2$Linux_X86_64 LibreOffice_project/00m0$Build-2</Application>
  <Company>Maatwebsite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2018-06-28T07:47:52Z</dcterms:created>
  <dc:creator>Maatwebsite</dc:creator>
  <dc:description>Default spreadsheet export</dc:description>
  <cp:keywords>maatwebsite excel export</cp:keywords>
  <dc:language>es-ES</dc:language>
  <cp:lastModifiedBy/>
  <dcterms:modified xsi:type="dcterms:W3CDTF">2018-07-10T20:53:31Z</dcterms:modified>
  <cp:revision>3</cp:revision>
  <dc:subject>Spreadsheet export</dc:subject>
  <dc:title>LCSC_BomTemplate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Maatwebsite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anager">
    <vt:lpwstr>Maatwebsite</vt:lpwstr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category">
    <vt:lpwstr>Excel</vt:lpwstr>
  </property>
</Properties>
</file>