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g\Desktop\USAID\1_FAST_reference_tool\"/>
    </mc:Choice>
  </mc:AlternateContent>
  <xr:revisionPtr revIDLastSave="0" documentId="13_ncr:1_{13D4CA12-C2E4-408D-9933-7E1B84689746}" xr6:coauthVersionLast="47" xr6:coauthVersionMax="47" xr10:uidLastSave="{00000000-0000-0000-0000-000000000000}"/>
  <bookViews>
    <workbookView xWindow="5787" yWindow="2813" windowWidth="13726" windowHeight="8874" xr2:uid="{788E712D-3E52-4173-9B20-6DAD0EE03101}"/>
  </bookViews>
  <sheets>
    <sheet name="Guidance" sheetId="2" r:id="rId1"/>
    <sheet name="Budget Summary" sheetId="1" r:id="rId2"/>
    <sheet name="Placeholder" sheetId="3" r:id="rId3"/>
  </sheets>
  <definedNames>
    <definedName name="COP_Bud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H4" i="3"/>
  <c r="G4" i="3"/>
  <c r="O7" i="3"/>
  <c r="O6" i="3"/>
  <c r="O11" i="3"/>
  <c r="O10" i="3"/>
  <c r="O9" i="3"/>
  <c r="O8" i="3"/>
  <c r="K6" i="3"/>
  <c r="K4" i="3" s="1"/>
  <c r="O12" i="3" l="1"/>
  <c r="L6" i="3"/>
  <c r="L4" i="3" s="1"/>
</calcChain>
</file>

<file path=xl/sharedStrings.xml><?xml version="1.0" encoding="utf-8"?>
<sst xmlns="http://schemas.openxmlformats.org/spreadsheetml/2006/main" count="130" uniqueCount="119">
  <si>
    <t>Total IM Budget</t>
  </si>
  <si>
    <t>Mech Code</t>
  </si>
  <si>
    <t>Mechanism Name</t>
  </si>
  <si>
    <t>Expected Budget</t>
  </si>
  <si>
    <t>Total Budget by PA</t>
  </si>
  <si>
    <t>C&amp;T</t>
  </si>
  <si>
    <t>HTS</t>
  </si>
  <si>
    <t>PREV</t>
  </si>
  <si>
    <t>SE</t>
  </si>
  <si>
    <t>ASP</t>
  </si>
  <si>
    <t>PM</t>
  </si>
  <si>
    <t>TOTAL</t>
  </si>
  <si>
    <t>Operating Unit:</t>
  </si>
  <si>
    <t>Totals</t>
  </si>
  <si>
    <t>TOTAL BUDGET</t>
  </si>
  <si>
    <t>Funding Agency</t>
  </si>
  <si>
    <t>Partner Name</t>
  </si>
  <si>
    <t>Mechanism ID</t>
  </si>
  <si>
    <t>Program Area</t>
  </si>
  <si>
    <t>Beneficiary</t>
  </si>
  <si>
    <t>Incremental Budget Change (%)</t>
  </si>
  <si>
    <t>Incremental Budget Change ($)</t>
  </si>
  <si>
    <t>COP2022 Intervention Budget Total</t>
  </si>
  <si>
    <t>Total Budget by Program Area</t>
  </si>
  <si>
    <t>Workplan Budget</t>
  </si>
  <si>
    <t>Select Budget for running calculations:</t>
  </si>
  <si>
    <t>Option:</t>
  </si>
  <si>
    <t>COP20 Expenditures</t>
  </si>
  <si>
    <t>COP21 Workplan Budget</t>
  </si>
  <si>
    <t>COP22 Budget</t>
  </si>
  <si>
    <t>COP22 Budget Summary</t>
  </si>
  <si>
    <t>COP21 FAST Budget</t>
  </si>
  <si>
    <t>program_name</t>
  </si>
  <si>
    <t>C&amp;T: HIV Clinical Services-SD</t>
  </si>
  <si>
    <t>C&amp;T: HIV Clinical Services-NSD</t>
  </si>
  <si>
    <t>C&amp;T: HIV Laboratory Services-SD</t>
  </si>
  <si>
    <t>C&amp;T: HIV Laboratory Services-NSD</t>
  </si>
  <si>
    <t>C&amp;T: HIV Drugs-SD</t>
  </si>
  <si>
    <t>C&amp;T: HIV Drugs-NSD</t>
  </si>
  <si>
    <t>C&amp;T: Not Disaggregated-SD</t>
  </si>
  <si>
    <t>C&amp;T: Not Disaggregated-NSD</t>
  </si>
  <si>
    <t>HTS: Facility-based testing-SD</t>
  </si>
  <si>
    <t>HTS: Facility-based testing-NSD</t>
  </si>
  <si>
    <t>HTS: Community-based testing-SD</t>
  </si>
  <si>
    <t>HTS: Community-based testing-NSD</t>
  </si>
  <si>
    <t>HTS: Not Disaggregated-SD</t>
  </si>
  <si>
    <t>HTS: Not Disaggregated-NSD</t>
  </si>
  <si>
    <t>PREV: Comm. mobilization, behavior &amp; norms change-SD</t>
  </si>
  <si>
    <t>PREV: Comm. mobilization, behavior &amp; norms change-NSD</t>
  </si>
  <si>
    <t>PREV: VMMC-SD</t>
  </si>
  <si>
    <t>PREV: VMMC-NSD</t>
  </si>
  <si>
    <t>PREV: PrEP-SD</t>
  </si>
  <si>
    <t>PREV: PrEP-NSD</t>
  </si>
  <si>
    <t>PREV: Medication assisted treatment-SD</t>
  </si>
  <si>
    <t>PREV: Medication assisted treatment-NSD</t>
  </si>
  <si>
    <t>PREV: Condom &amp; Lubricant Programming-SD</t>
  </si>
  <si>
    <t>PREV: Condom &amp; Lubricant Programming-NSD</t>
  </si>
  <si>
    <t>PREV: Not Disaggregated-SD</t>
  </si>
  <si>
    <t>PREV: Not Disaggregated-NSD</t>
  </si>
  <si>
    <t>SE: Case Management-SD</t>
  </si>
  <si>
    <t>SE: Case Management-NSD</t>
  </si>
  <si>
    <t>SE: Economic strengthening-SD</t>
  </si>
  <si>
    <t>SE: Economic strengthening-NSD</t>
  </si>
  <si>
    <t>SE: Education assistance-SD</t>
  </si>
  <si>
    <t>SE: Education assistance-NSD</t>
  </si>
  <si>
    <t>SE: Psychosocial support-SD</t>
  </si>
  <si>
    <t>SE: Psychosocial support-NSD</t>
  </si>
  <si>
    <t>SE: Legal, human rights &amp; protection-SD</t>
  </si>
  <si>
    <t>SE: Legal, human rights &amp; protection-NSD</t>
  </si>
  <si>
    <t>SE: Not Disaggregated-SD</t>
  </si>
  <si>
    <t>SE: Not Disaggregated-NSD</t>
  </si>
  <si>
    <t>ASP: Procurement &amp; supply chain management-NSD</t>
  </si>
  <si>
    <t>ASP: HMIS, surveillance, &amp; research-NSD</t>
  </si>
  <si>
    <t>ASP: Human resources for health-NSD</t>
  </si>
  <si>
    <t>ASP: Laboratory systems strengthening-NSD</t>
  </si>
  <si>
    <t>ASP: Institutional prevention-NSD</t>
  </si>
  <si>
    <t>ASP: Public financial management strengthening-NSD</t>
  </si>
  <si>
    <t>ASP: Policy, planning, coordination &amp; management of disease control programs-NSD</t>
  </si>
  <si>
    <t>ASP: Laws, regulations &amp; policy environment-NSD</t>
  </si>
  <si>
    <t>ASP: Not Disaggregated-NSD</t>
  </si>
  <si>
    <t>ASP: Injection safety-NSD</t>
  </si>
  <si>
    <t>ASP: Blood supply safety-NSD</t>
  </si>
  <si>
    <t>SE: Food and nutrition-SD</t>
  </si>
  <si>
    <t>SE: Food and nutrition-NSD</t>
  </si>
  <si>
    <t>PREV: Primary prevention of HIV and sexual violence-SD</t>
  </si>
  <si>
    <t>PREV: Primary prevention of HIV and sexual violence-NSD</t>
  </si>
  <si>
    <t>PM: IM Program Management-NSD</t>
  </si>
  <si>
    <t>PM: IM Closeout costs-NSD</t>
  </si>
  <si>
    <t>beneficiary_name</t>
  </si>
  <si>
    <t>Non-Targeted Pop: Adults</t>
  </si>
  <si>
    <t>Non-Targeted Pop: Young people &amp; adolescents</t>
  </si>
  <si>
    <t>Non-Targeted Pop: Children</t>
  </si>
  <si>
    <t>Non-Targeted Pop: Not disaggregated</t>
  </si>
  <si>
    <t>Females: Adult women</t>
  </si>
  <si>
    <t>Females: Young women &amp; adolescent females</t>
  </si>
  <si>
    <t>Females: Girls</t>
  </si>
  <si>
    <t>Females: Not disaggregated</t>
  </si>
  <si>
    <t>Males: Adult men</t>
  </si>
  <si>
    <t>Males: Young men &amp; adolescent males</t>
  </si>
  <si>
    <t>Males: Boys</t>
  </si>
  <si>
    <t>Males: Not disaggregated</t>
  </si>
  <si>
    <t>Key Pops: Men having sex with men</t>
  </si>
  <si>
    <t>Key Pops: Transgender</t>
  </si>
  <si>
    <t>Key Pops: Sex workers</t>
  </si>
  <si>
    <t>Key Pops: People who inject drugs</t>
  </si>
  <si>
    <t>Key Pops: Not disaggregated</t>
  </si>
  <si>
    <t>Pregnant &amp; Breastfeeding Women: Not disaggregated</t>
  </si>
  <si>
    <t>Key Pops: People in prisons</t>
  </si>
  <si>
    <t>Priority Pops: Military &amp; other uniformed services</t>
  </si>
  <si>
    <t>Priority Pops: Mobile Pops</t>
  </si>
  <si>
    <t>Priority Pops: Displaced persons</t>
  </si>
  <si>
    <t>Priority Pops: Clients of sex workers</t>
  </si>
  <si>
    <t>Priority Pops: Not disaggregated</t>
  </si>
  <si>
    <t>OVC: Orphans &amp; vulnerable children</t>
  </si>
  <si>
    <t>OVC: Care givers</t>
  </si>
  <si>
    <t>OVC: Not disaggregated</t>
  </si>
  <si>
    <t>FAST Budget</t>
  </si>
  <si>
    <t>COP Year:</t>
  </si>
  <si>
    <t>FAST Baseline Budgeting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</si>
</sst>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</patternFill>
    </fill>
    <fill>
      <patternFill patternType="solid">
        <fgColor rgb="FFBF8F0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A9D08E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2" fillId="2" borderId="2" xfId="0" applyFont="1" applyFill="1" applyBorder="1"/>
    <xf numFmtId="164" fontId="0" fillId="0" borderId="0" xfId="0" applyNumberFormat="1"/>
    <xf numFmtId="164" fontId="2" fillId="2" borderId="2" xfId="0" applyNumberFormat="1" applyFont="1" applyFill="1" applyBorder="1"/>
    <xf numFmtId="0" fontId="4" fillId="0" borderId="3" xfId="0" applyFont="1" applyBorder="1"/>
    <xf numFmtId="164" fontId="0" fillId="0" borderId="2" xfId="0" applyNumberFormat="1" applyBorder="1"/>
    <xf numFmtId="0" fontId="4" fillId="0" borderId="4" xfId="0" applyFont="1" applyBorder="1"/>
    <xf numFmtId="164" fontId="0" fillId="0" borderId="5" xfId="0" applyNumberFormat="1" applyBorder="1"/>
    <xf numFmtId="0" fontId="4" fillId="4" borderId="2" xfId="0" applyFont="1" applyFill="1" applyBorder="1"/>
    <xf numFmtId="164" fontId="0" fillId="4" borderId="2" xfId="0" applyNumberFormat="1" applyFill="1" applyBorder="1"/>
    <xf numFmtId="0" fontId="7" fillId="0" borderId="0" xfId="0" applyFont="1"/>
    <xf numFmtId="0" fontId="0" fillId="0" borderId="2" xfId="0" applyBorder="1"/>
    <xf numFmtId="0" fontId="2" fillId="4" borderId="2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164" fontId="8" fillId="6" borderId="1" xfId="0" applyNumberFormat="1" applyFont="1" applyFill="1" applyBorder="1"/>
    <xf numFmtId="0" fontId="9" fillId="7" borderId="1" xfId="0" applyFont="1" applyFill="1" applyBorder="1"/>
    <xf numFmtId="164" fontId="9" fillId="7" borderId="6" xfId="0" applyNumberFormat="1" applyFont="1" applyFill="1" applyBorder="1"/>
    <xf numFmtId="164" fontId="9" fillId="7" borderId="1" xfId="0" applyNumberFormat="1" applyFont="1" applyFill="1" applyBorder="1"/>
    <xf numFmtId="10" fontId="5" fillId="8" borderId="6" xfId="0" applyNumberFormat="1" applyFont="1" applyFill="1" applyBorder="1"/>
    <xf numFmtId="164" fontId="5" fillId="9" borderId="1" xfId="0" applyNumberFormat="1" applyFont="1" applyFill="1" applyBorder="1"/>
    <xf numFmtId="10" fontId="8" fillId="6" borderId="6" xfId="0" applyNumberFormat="1" applyFont="1" applyFill="1" applyBorder="1"/>
    <xf numFmtId="10" fontId="0" fillId="0" borderId="0" xfId="0" applyNumberForma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10" fontId="8" fillId="6" borderId="9" xfId="0" applyNumberFormat="1" applyFont="1" applyFill="1" applyBorder="1" applyAlignment="1"/>
    <xf numFmtId="10" fontId="8" fillId="6" borderId="10" xfId="0" applyNumberFormat="1" applyFont="1" applyFill="1" applyBorder="1" applyAlignment="1"/>
    <xf numFmtId="0" fontId="11" fillId="4" borderId="11" xfId="0" applyFont="1" applyFill="1" applyBorder="1" applyAlignment="1">
      <alignment wrapText="1"/>
    </xf>
    <xf numFmtId="0" fontId="5" fillId="0" borderId="13" xfId="0" applyFont="1" applyBorder="1"/>
    <xf numFmtId="164" fontId="5" fillId="0" borderId="14" xfId="0" applyNumberFormat="1" applyFont="1" applyBorder="1"/>
    <xf numFmtId="0" fontId="5" fillId="0" borderId="15" xfId="0" applyFont="1" applyBorder="1"/>
    <xf numFmtId="164" fontId="5" fillId="0" borderId="16" xfId="0" applyNumberFormat="1" applyFont="1" applyBorder="1"/>
    <xf numFmtId="0" fontId="5" fillId="0" borderId="17" xfId="0" applyFont="1" applyBorder="1"/>
    <xf numFmtId="164" fontId="5" fillId="0" borderId="18" xfId="0" applyNumberFormat="1" applyFont="1" applyBorder="1"/>
    <xf numFmtId="164" fontId="4" fillId="9" borderId="19" xfId="0" applyNumberFormat="1" applyFont="1" applyFill="1" applyBorder="1"/>
    <xf numFmtId="0" fontId="10" fillId="0" borderId="1" xfId="0" applyFont="1" applyBorder="1" applyAlignment="1">
      <alignment wrapText="1"/>
    </xf>
    <xf numFmtId="10" fontId="10" fillId="0" borderId="6" xfId="0" applyNumberFormat="1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164" fontId="4" fillId="9" borderId="20" xfId="0" applyNumberFormat="1" applyFont="1" applyFill="1" applyBorder="1"/>
    <xf numFmtId="0" fontId="11" fillId="4" borderId="12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0" fontId="8" fillId="5" borderId="21" xfId="0" applyFont="1" applyFill="1" applyBorder="1"/>
    <xf numFmtId="10" fontId="12" fillId="4" borderId="11" xfId="0" applyNumberFormat="1" applyFont="1" applyFill="1" applyBorder="1" applyAlignment="1"/>
    <xf numFmtId="164" fontId="10" fillId="0" borderId="6" xfId="0" applyNumberFormat="1" applyFont="1" applyBorder="1" applyAlignment="1">
      <alignment horizontal="center" wrapText="1"/>
    </xf>
    <xf numFmtId="0" fontId="13" fillId="0" borderId="0" xfId="0" applyFont="1"/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8F2-B0A7-4488-85A5-F07649731A71}">
  <dimension ref="A1:CA56"/>
  <sheetViews>
    <sheetView tabSelected="1" workbookViewId="0"/>
  </sheetViews>
  <sheetFormatPr defaultRowHeight="14.35" x14ac:dyDescent="0.5"/>
  <cols>
    <col min="1" max="1" width="13.46875" customWidth="1"/>
    <col min="2" max="2" width="20.41015625" customWidth="1"/>
  </cols>
  <sheetData>
    <row r="1" spans="1:79" ht="20.7" x14ac:dyDescent="0.7">
      <c r="A1" s="11" t="s">
        <v>118</v>
      </c>
      <c r="BY1" s="45" t="s">
        <v>32</v>
      </c>
      <c r="BZ1" s="45" t="s">
        <v>88</v>
      </c>
      <c r="CA1" s="45" t="s">
        <v>116</v>
      </c>
    </row>
    <row r="2" spans="1:79" x14ac:dyDescent="0.5">
      <c r="BY2" s="45" t="s">
        <v>33</v>
      </c>
      <c r="BZ2" s="45" t="s">
        <v>89</v>
      </c>
      <c r="CA2" s="45" t="s">
        <v>24</v>
      </c>
    </row>
    <row r="3" spans="1:79" x14ac:dyDescent="0.5">
      <c r="A3" s="13" t="s">
        <v>12</v>
      </c>
      <c r="B3" s="12"/>
      <c r="BY3" s="45" t="s">
        <v>34</v>
      </c>
      <c r="BZ3" s="45" t="s">
        <v>90</v>
      </c>
      <c r="CA3" s="45"/>
    </row>
    <row r="4" spans="1:79" x14ac:dyDescent="0.5">
      <c r="A4" s="13" t="s">
        <v>117</v>
      </c>
      <c r="B4" s="12"/>
      <c r="BY4" s="45" t="s">
        <v>35</v>
      </c>
      <c r="BZ4" s="45" t="s">
        <v>91</v>
      </c>
      <c r="CA4" s="45"/>
    </row>
    <row r="5" spans="1:79" x14ac:dyDescent="0.5">
      <c r="BY5" s="45" t="s">
        <v>36</v>
      </c>
      <c r="BZ5" s="45" t="s">
        <v>92</v>
      </c>
      <c r="CA5" s="45"/>
    </row>
    <row r="6" spans="1:79" x14ac:dyDescent="0.5">
      <c r="BY6" s="45" t="s">
        <v>37</v>
      </c>
      <c r="BZ6" s="45" t="s">
        <v>93</v>
      </c>
      <c r="CA6" s="45"/>
    </row>
    <row r="7" spans="1:79" x14ac:dyDescent="0.5">
      <c r="BY7" s="45" t="s">
        <v>38</v>
      </c>
      <c r="BZ7" s="45" t="s">
        <v>94</v>
      </c>
      <c r="CA7" s="45"/>
    </row>
    <row r="8" spans="1:79" x14ac:dyDescent="0.5">
      <c r="BY8" s="45" t="s">
        <v>39</v>
      </c>
      <c r="BZ8" s="45" t="s">
        <v>95</v>
      </c>
      <c r="CA8" s="45"/>
    </row>
    <row r="9" spans="1:79" x14ac:dyDescent="0.5">
      <c r="BY9" s="45" t="s">
        <v>40</v>
      </c>
      <c r="BZ9" s="45" t="s">
        <v>96</v>
      </c>
      <c r="CA9" s="45"/>
    </row>
    <row r="10" spans="1:79" x14ac:dyDescent="0.5">
      <c r="BY10" s="45" t="s">
        <v>41</v>
      </c>
      <c r="BZ10" s="45" t="s">
        <v>97</v>
      </c>
      <c r="CA10" s="45"/>
    </row>
    <row r="11" spans="1:79" x14ac:dyDescent="0.5">
      <c r="BY11" s="45" t="s">
        <v>42</v>
      </c>
      <c r="BZ11" s="45" t="s">
        <v>98</v>
      </c>
      <c r="CA11" s="45"/>
    </row>
    <row r="12" spans="1:79" x14ac:dyDescent="0.5">
      <c r="BY12" s="45" t="s">
        <v>43</v>
      </c>
      <c r="BZ12" s="45" t="s">
        <v>99</v>
      </c>
      <c r="CA12" s="45"/>
    </row>
    <row r="13" spans="1:79" x14ac:dyDescent="0.5">
      <c r="BY13" s="45" t="s">
        <v>44</v>
      </c>
      <c r="BZ13" s="45" t="s">
        <v>100</v>
      </c>
      <c r="CA13" s="45"/>
    </row>
    <row r="14" spans="1:79" x14ac:dyDescent="0.5">
      <c r="BY14" s="45" t="s">
        <v>45</v>
      </c>
      <c r="BZ14" s="45" t="s">
        <v>101</v>
      </c>
      <c r="CA14" s="45"/>
    </row>
    <row r="15" spans="1:79" x14ac:dyDescent="0.5">
      <c r="BY15" s="45" t="s">
        <v>46</v>
      </c>
      <c r="BZ15" s="45" t="s">
        <v>102</v>
      </c>
      <c r="CA15" s="45"/>
    </row>
    <row r="16" spans="1:79" x14ac:dyDescent="0.5">
      <c r="BY16" s="45" t="s">
        <v>47</v>
      </c>
      <c r="BZ16" s="45" t="s">
        <v>103</v>
      </c>
      <c r="CA16" s="45"/>
    </row>
    <row r="17" spans="77:79" x14ac:dyDescent="0.5">
      <c r="BY17" s="45" t="s">
        <v>48</v>
      </c>
      <c r="BZ17" s="45" t="s">
        <v>104</v>
      </c>
      <c r="CA17" s="45"/>
    </row>
    <row r="18" spans="77:79" x14ac:dyDescent="0.5">
      <c r="BY18" s="45" t="s">
        <v>49</v>
      </c>
      <c r="BZ18" s="45" t="s">
        <v>105</v>
      </c>
      <c r="CA18" s="45"/>
    </row>
    <row r="19" spans="77:79" x14ac:dyDescent="0.5">
      <c r="BY19" s="45" t="s">
        <v>50</v>
      </c>
      <c r="BZ19" s="45" t="s">
        <v>106</v>
      </c>
      <c r="CA19" s="45"/>
    </row>
    <row r="20" spans="77:79" x14ac:dyDescent="0.5">
      <c r="BY20" s="45" t="s">
        <v>51</v>
      </c>
      <c r="BZ20" s="45" t="s">
        <v>107</v>
      </c>
      <c r="CA20" s="45"/>
    </row>
    <row r="21" spans="77:79" x14ac:dyDescent="0.5">
      <c r="BY21" s="45" t="s">
        <v>52</v>
      </c>
      <c r="BZ21" s="45" t="s">
        <v>108</v>
      </c>
      <c r="CA21" s="45"/>
    </row>
    <row r="22" spans="77:79" x14ac:dyDescent="0.5">
      <c r="BY22" s="45" t="s">
        <v>53</v>
      </c>
      <c r="BZ22" s="45" t="s">
        <v>109</v>
      </c>
      <c r="CA22" s="45"/>
    </row>
    <row r="23" spans="77:79" x14ac:dyDescent="0.5">
      <c r="BY23" s="45" t="s">
        <v>54</v>
      </c>
      <c r="BZ23" s="45" t="s">
        <v>110</v>
      </c>
      <c r="CA23" s="45"/>
    </row>
    <row r="24" spans="77:79" x14ac:dyDescent="0.5">
      <c r="BY24" s="45" t="s">
        <v>55</v>
      </c>
      <c r="BZ24" s="45" t="s">
        <v>111</v>
      </c>
      <c r="CA24" s="45"/>
    </row>
    <row r="25" spans="77:79" x14ac:dyDescent="0.5">
      <c r="BY25" s="45" t="s">
        <v>56</v>
      </c>
      <c r="BZ25" s="45" t="s">
        <v>112</v>
      </c>
      <c r="CA25" s="45"/>
    </row>
    <row r="26" spans="77:79" x14ac:dyDescent="0.5">
      <c r="BY26" s="45" t="s">
        <v>57</v>
      </c>
      <c r="BZ26" s="45" t="s">
        <v>113</v>
      </c>
      <c r="CA26" s="45"/>
    </row>
    <row r="27" spans="77:79" x14ac:dyDescent="0.5">
      <c r="BY27" s="45" t="s">
        <v>58</v>
      </c>
      <c r="BZ27" s="45" t="s">
        <v>114</v>
      </c>
      <c r="CA27" s="45"/>
    </row>
    <row r="28" spans="77:79" x14ac:dyDescent="0.5">
      <c r="BY28" s="45" t="s">
        <v>59</v>
      </c>
      <c r="BZ28" s="45" t="s">
        <v>115</v>
      </c>
      <c r="CA28" s="45"/>
    </row>
    <row r="29" spans="77:79" x14ac:dyDescent="0.5">
      <c r="BY29" s="45" t="s">
        <v>60</v>
      </c>
      <c r="BZ29" s="45"/>
      <c r="CA29" s="45"/>
    </row>
    <row r="30" spans="77:79" x14ac:dyDescent="0.5">
      <c r="BY30" s="45" t="s">
        <v>61</v>
      </c>
      <c r="BZ30" s="45"/>
      <c r="CA30" s="45"/>
    </row>
    <row r="31" spans="77:79" x14ac:dyDescent="0.5">
      <c r="BY31" s="45" t="s">
        <v>62</v>
      </c>
      <c r="BZ31" s="45"/>
      <c r="CA31" s="45"/>
    </row>
    <row r="32" spans="77:79" x14ac:dyDescent="0.5">
      <c r="BY32" s="45" t="s">
        <v>63</v>
      </c>
      <c r="BZ32" s="45"/>
      <c r="CA32" s="45"/>
    </row>
    <row r="33" spans="77:79" x14ac:dyDescent="0.5">
      <c r="BY33" s="45" t="s">
        <v>64</v>
      </c>
      <c r="BZ33" s="45"/>
      <c r="CA33" s="45"/>
    </row>
    <row r="34" spans="77:79" x14ac:dyDescent="0.5">
      <c r="BY34" s="45" t="s">
        <v>65</v>
      </c>
      <c r="BZ34" s="45"/>
      <c r="CA34" s="45"/>
    </row>
    <row r="35" spans="77:79" x14ac:dyDescent="0.5">
      <c r="BY35" s="45" t="s">
        <v>66</v>
      </c>
      <c r="BZ35" s="45"/>
      <c r="CA35" s="45"/>
    </row>
    <row r="36" spans="77:79" x14ac:dyDescent="0.5">
      <c r="BY36" s="45" t="s">
        <v>67</v>
      </c>
      <c r="BZ36" s="45"/>
      <c r="CA36" s="45"/>
    </row>
    <row r="37" spans="77:79" x14ac:dyDescent="0.5">
      <c r="BY37" s="45" t="s">
        <v>68</v>
      </c>
      <c r="BZ37" s="45"/>
      <c r="CA37" s="45"/>
    </row>
    <row r="38" spans="77:79" x14ac:dyDescent="0.5">
      <c r="BY38" s="45" t="s">
        <v>69</v>
      </c>
      <c r="BZ38" s="45"/>
      <c r="CA38" s="45"/>
    </row>
    <row r="39" spans="77:79" x14ac:dyDescent="0.5">
      <c r="BY39" s="45" t="s">
        <v>70</v>
      </c>
      <c r="BZ39" s="45"/>
      <c r="CA39" s="45"/>
    </row>
    <row r="40" spans="77:79" x14ac:dyDescent="0.5">
      <c r="BY40" s="45" t="s">
        <v>71</v>
      </c>
      <c r="BZ40" s="45"/>
      <c r="CA40" s="45"/>
    </row>
    <row r="41" spans="77:79" x14ac:dyDescent="0.5">
      <c r="BY41" s="45" t="s">
        <v>72</v>
      </c>
      <c r="BZ41" s="45"/>
      <c r="CA41" s="45"/>
    </row>
    <row r="42" spans="77:79" x14ac:dyDescent="0.5">
      <c r="BY42" s="45" t="s">
        <v>73</v>
      </c>
      <c r="BZ42" s="45"/>
      <c r="CA42" s="45"/>
    </row>
    <row r="43" spans="77:79" x14ac:dyDescent="0.5">
      <c r="BY43" s="45" t="s">
        <v>74</v>
      </c>
      <c r="BZ43" s="45"/>
      <c r="CA43" s="45"/>
    </row>
    <row r="44" spans="77:79" x14ac:dyDescent="0.5">
      <c r="BY44" s="45" t="s">
        <v>75</v>
      </c>
      <c r="BZ44" s="45"/>
      <c r="CA44" s="45"/>
    </row>
    <row r="45" spans="77:79" x14ac:dyDescent="0.5">
      <c r="BY45" s="45" t="s">
        <v>76</v>
      </c>
      <c r="BZ45" s="45"/>
      <c r="CA45" s="45"/>
    </row>
    <row r="46" spans="77:79" x14ac:dyDescent="0.5">
      <c r="BY46" s="45" t="s">
        <v>77</v>
      </c>
      <c r="BZ46" s="45"/>
      <c r="CA46" s="45"/>
    </row>
    <row r="47" spans="77:79" x14ac:dyDescent="0.5">
      <c r="BY47" s="45" t="s">
        <v>78</v>
      </c>
      <c r="BZ47" s="45"/>
      <c r="CA47" s="45"/>
    </row>
    <row r="48" spans="77:79" x14ac:dyDescent="0.5">
      <c r="BY48" s="45" t="s">
        <v>79</v>
      </c>
      <c r="BZ48" s="45"/>
      <c r="CA48" s="45"/>
    </row>
    <row r="49" spans="77:79" x14ac:dyDescent="0.5">
      <c r="BY49" s="45" t="s">
        <v>80</v>
      </c>
      <c r="BZ49" s="45"/>
      <c r="CA49" s="45"/>
    </row>
    <row r="50" spans="77:79" x14ac:dyDescent="0.5">
      <c r="BY50" s="45" t="s">
        <v>81</v>
      </c>
      <c r="BZ50" s="45"/>
      <c r="CA50" s="45"/>
    </row>
    <row r="51" spans="77:79" x14ac:dyDescent="0.5">
      <c r="BY51" s="45" t="s">
        <v>82</v>
      </c>
      <c r="BZ51" s="45"/>
      <c r="CA51" s="45"/>
    </row>
    <row r="52" spans="77:79" x14ac:dyDescent="0.5">
      <c r="BY52" s="45" t="s">
        <v>83</v>
      </c>
      <c r="BZ52" s="45"/>
      <c r="CA52" s="45"/>
    </row>
    <row r="53" spans="77:79" x14ac:dyDescent="0.5">
      <c r="BY53" s="45" t="s">
        <v>84</v>
      </c>
      <c r="BZ53" s="45"/>
      <c r="CA53" s="45"/>
    </row>
    <row r="54" spans="77:79" x14ac:dyDescent="0.5">
      <c r="BY54" s="45" t="s">
        <v>85</v>
      </c>
      <c r="BZ54" s="45"/>
      <c r="CA54" s="45"/>
    </row>
    <row r="55" spans="77:79" x14ac:dyDescent="0.5">
      <c r="BY55" s="45" t="s">
        <v>86</v>
      </c>
      <c r="BZ55" s="45"/>
      <c r="CA55" s="45"/>
    </row>
    <row r="56" spans="77:79" x14ac:dyDescent="0.5">
      <c r="BY56" s="45" t="s">
        <v>87</v>
      </c>
      <c r="BZ56" s="45"/>
      <c r="CA56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037C-EA02-4E78-B35F-922B733BA94F}">
  <dimension ref="A1:F11"/>
  <sheetViews>
    <sheetView workbookViewId="0">
      <selection activeCell="G1" sqref="G1"/>
    </sheetView>
  </sheetViews>
  <sheetFormatPr defaultRowHeight="14.35" x14ac:dyDescent="0.5"/>
  <cols>
    <col min="1" max="1" width="10.234375" customWidth="1"/>
    <col min="2" max="2" width="33.29296875" customWidth="1"/>
    <col min="3" max="3" width="14.29296875" style="3" customWidth="1"/>
    <col min="4" max="4" width="11.41015625" customWidth="1"/>
    <col min="5" max="5" width="12" bestFit="1" customWidth="1"/>
    <col min="6" max="6" width="17.46875" style="3" customWidth="1"/>
  </cols>
  <sheetData>
    <row r="1" spans="1:6" ht="23.35" x14ac:dyDescent="0.8">
      <c r="A1" s="1" t="s">
        <v>30</v>
      </c>
    </row>
    <row r="3" spans="1:6" x14ac:dyDescent="0.5">
      <c r="A3" s="46" t="s">
        <v>0</v>
      </c>
      <c r="B3" s="46"/>
      <c r="C3" s="46"/>
      <c r="E3" s="47" t="s">
        <v>4</v>
      </c>
      <c r="F3" s="47"/>
    </row>
    <row r="4" spans="1:6" x14ac:dyDescent="0.5">
      <c r="A4" s="2" t="s">
        <v>1</v>
      </c>
      <c r="B4" s="2" t="s">
        <v>2</v>
      </c>
      <c r="C4" s="4" t="s">
        <v>3</v>
      </c>
      <c r="E4" s="4" t="s">
        <v>18</v>
      </c>
      <c r="F4" s="41" t="s">
        <v>3</v>
      </c>
    </row>
    <row r="5" spans="1:6" x14ac:dyDescent="0.5">
      <c r="E5" s="5" t="s">
        <v>5</v>
      </c>
      <c r="F5" s="6"/>
    </row>
    <row r="6" spans="1:6" x14ac:dyDescent="0.5">
      <c r="E6" s="5" t="s">
        <v>6</v>
      </c>
      <c r="F6" s="6"/>
    </row>
    <row r="7" spans="1:6" x14ac:dyDescent="0.5">
      <c r="E7" s="5" t="s">
        <v>7</v>
      </c>
      <c r="F7" s="6"/>
    </row>
    <row r="8" spans="1:6" x14ac:dyDescent="0.5">
      <c r="E8" s="5" t="s">
        <v>8</v>
      </c>
      <c r="F8" s="6"/>
    </row>
    <row r="9" spans="1:6" x14ac:dyDescent="0.5">
      <c r="E9" s="5" t="s">
        <v>9</v>
      </c>
      <c r="F9" s="6"/>
    </row>
    <row r="10" spans="1:6" x14ac:dyDescent="0.5">
      <c r="E10" s="7" t="s">
        <v>10</v>
      </c>
      <c r="F10" s="8"/>
    </row>
    <row r="11" spans="1:6" x14ac:dyDescent="0.5">
      <c r="E11" s="9" t="s">
        <v>11</v>
      </c>
      <c r="F11" s="10"/>
    </row>
  </sheetData>
  <mergeCells count="2">
    <mergeCell ref="A3:C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5E38-8C18-41BE-9747-E1379A6A4C57}">
  <dimension ref="A1:O15"/>
  <sheetViews>
    <sheetView zoomScale="55" zoomScaleNormal="55" workbookViewId="0">
      <selection activeCell="I16" sqref="I16"/>
    </sheetView>
  </sheetViews>
  <sheetFormatPr defaultRowHeight="14.35" x14ac:dyDescent="0.5"/>
  <cols>
    <col min="1" max="1" width="7.1171875" customWidth="1"/>
    <col min="2" max="2" width="15.87890625" customWidth="1"/>
    <col min="4" max="4" width="10" customWidth="1"/>
    <col min="5" max="5" width="13.17578125" customWidth="1"/>
    <col min="6" max="6" width="35.17578125" customWidth="1"/>
    <col min="7" max="7" width="14.52734375" style="3" customWidth="1"/>
    <col min="8" max="8" width="14.5859375" style="3" customWidth="1"/>
    <col min="9" max="9" width="14" style="3" customWidth="1"/>
    <col min="10" max="10" width="10.52734375" style="23" customWidth="1"/>
    <col min="11" max="11" width="15.5859375" style="3" customWidth="1"/>
    <col min="12" max="12" width="14.52734375" style="3" customWidth="1"/>
    <col min="13" max="13" width="5.52734375" customWidth="1"/>
    <col min="14" max="14" width="9.17578125" customWidth="1"/>
    <col min="15" max="15" width="16.703125" customWidth="1"/>
    <col min="17" max="17" width="7.46875" customWidth="1"/>
    <col min="18" max="18" width="24.52734375" customWidth="1"/>
  </cols>
  <sheetData>
    <row r="1" spans="1:15" x14ac:dyDescent="0.5">
      <c r="A1" s="50" t="s">
        <v>25</v>
      </c>
      <c r="B1" s="51"/>
      <c r="C1" s="52"/>
    </row>
    <row r="2" spans="1:15" ht="14.7" thickBot="1" x14ac:dyDescent="0.55000000000000004">
      <c r="A2" s="43" t="s">
        <v>26</v>
      </c>
      <c r="B2" s="53"/>
      <c r="C2" s="54"/>
    </row>
    <row r="3" spans="1:15" x14ac:dyDescent="0.5">
      <c r="A3" s="42"/>
      <c r="B3" s="42"/>
      <c r="C3" s="42"/>
      <c r="D3" s="14"/>
      <c r="E3" s="14"/>
      <c r="F3" s="14"/>
      <c r="G3" s="48" t="s">
        <v>13</v>
      </c>
      <c r="H3" s="49"/>
      <c r="I3" s="49"/>
      <c r="J3" s="48" t="s">
        <v>14</v>
      </c>
      <c r="K3" s="49"/>
      <c r="L3" s="49"/>
      <c r="N3" s="24"/>
      <c r="O3" s="25"/>
    </row>
    <row r="4" spans="1:15" x14ac:dyDescent="0.5">
      <c r="A4" s="15"/>
      <c r="B4" s="15"/>
      <c r="C4" s="15"/>
      <c r="D4" s="15"/>
      <c r="E4" s="15"/>
      <c r="F4" s="15"/>
      <c r="G4" s="16">
        <f>SUM(G6:G302)</f>
        <v>0</v>
      </c>
      <c r="H4" s="16">
        <f>SUM(H6:H302)</f>
        <v>0</v>
      </c>
      <c r="I4" s="16">
        <f>SUM(I6:I302)</f>
        <v>0</v>
      </c>
      <c r="J4" s="22"/>
      <c r="K4" s="16">
        <f>SUM(K6:K302)</f>
        <v>0</v>
      </c>
      <c r="L4" s="16">
        <f>SUM(L6:L302)</f>
        <v>0</v>
      </c>
      <c r="N4" s="26" t="s">
        <v>23</v>
      </c>
      <c r="O4" s="27"/>
    </row>
    <row r="5" spans="1:15" ht="39.700000000000003" customHeight="1" thickBot="1" x14ac:dyDescent="0.55000000000000004">
      <c r="A5" s="36" t="s">
        <v>15</v>
      </c>
      <c r="B5" s="36" t="s">
        <v>2</v>
      </c>
      <c r="C5" s="36" t="s">
        <v>16</v>
      </c>
      <c r="D5" s="36" t="s">
        <v>17</v>
      </c>
      <c r="E5" s="36" t="s">
        <v>18</v>
      </c>
      <c r="F5" s="36" t="s">
        <v>19</v>
      </c>
      <c r="G5" s="44" t="s">
        <v>27</v>
      </c>
      <c r="H5" s="38" t="s">
        <v>31</v>
      </c>
      <c r="I5" s="38" t="s">
        <v>28</v>
      </c>
      <c r="J5" s="37" t="s">
        <v>20</v>
      </c>
      <c r="K5" s="38" t="s">
        <v>21</v>
      </c>
      <c r="L5" s="38" t="s">
        <v>22</v>
      </c>
      <c r="N5" s="28" t="s">
        <v>18</v>
      </c>
      <c r="O5" s="40" t="s">
        <v>29</v>
      </c>
    </row>
    <row r="6" spans="1:15" x14ac:dyDescent="0.5">
      <c r="A6" s="17"/>
      <c r="B6" s="17"/>
      <c r="C6" s="17"/>
      <c r="D6" s="17"/>
      <c r="E6" s="17"/>
      <c r="F6" s="17"/>
      <c r="G6" s="18"/>
      <c r="H6" s="19"/>
      <c r="I6" s="19"/>
      <c r="J6" s="20"/>
      <c r="K6" s="19">
        <f>(IFERROR(J6*I6,0))</f>
        <v>0</v>
      </c>
      <c r="L6" s="21">
        <f>(IFERROR(K6+I6,0))</f>
        <v>0</v>
      </c>
      <c r="N6" s="29" t="s">
        <v>5</v>
      </c>
      <c r="O6" s="30">
        <f ca="1">SUMIF($E$6:$E$5002, "C&amp;T*", $L$6:$L$402)</f>
        <v>0</v>
      </c>
    </row>
    <row r="7" spans="1:15" x14ac:dyDescent="0.5">
      <c r="A7" s="3"/>
      <c r="B7" s="3"/>
      <c r="C7" s="3"/>
      <c r="D7" s="3"/>
      <c r="E7" s="3"/>
      <c r="F7" s="3"/>
      <c r="J7" s="3"/>
      <c r="N7" s="31" t="s">
        <v>6</v>
      </c>
      <c r="O7" s="32">
        <f ca="1">SUMIF($E$6:$E$5002, "HTS*", $L$6:$L$402)</f>
        <v>0</v>
      </c>
    </row>
    <row r="8" spans="1:15" x14ac:dyDescent="0.5">
      <c r="A8" s="3"/>
      <c r="B8" s="3"/>
      <c r="C8" s="3"/>
      <c r="D8" s="3"/>
      <c r="E8" s="3"/>
      <c r="F8" s="3"/>
      <c r="J8" s="3"/>
      <c r="N8" s="31" t="s">
        <v>7</v>
      </c>
      <c r="O8" s="32">
        <f ca="1">SUMIF($E$6:$E$5002, "PREV*", $L$6:$L$402)</f>
        <v>0</v>
      </c>
    </row>
    <row r="9" spans="1:15" x14ac:dyDescent="0.5">
      <c r="A9" s="3"/>
      <c r="B9" s="3"/>
      <c r="C9" s="3"/>
      <c r="D9" s="3"/>
      <c r="E9" s="3"/>
      <c r="F9" s="3"/>
      <c r="J9" s="3"/>
      <c r="N9" s="31" t="s">
        <v>8</v>
      </c>
      <c r="O9" s="32">
        <f ca="1">SUMIF($E$6:$E$5002, "SE*", $L$6:$L$402)</f>
        <v>0</v>
      </c>
    </row>
    <row r="10" spans="1:15" x14ac:dyDescent="0.5">
      <c r="A10" s="3"/>
      <c r="B10" s="3"/>
      <c r="C10" s="3"/>
      <c r="D10" s="3"/>
      <c r="E10" s="3"/>
      <c r="F10" s="3"/>
      <c r="J10" s="3"/>
      <c r="N10" s="31" t="s">
        <v>9</v>
      </c>
      <c r="O10" s="32">
        <f ca="1">SUMIF($E$6:$E$5002, "ASP*", $L$6:$L$402)</f>
        <v>0</v>
      </c>
    </row>
    <row r="11" spans="1:15" ht="14.7" thickBot="1" x14ac:dyDescent="0.55000000000000004">
      <c r="A11" s="3"/>
      <c r="B11" s="3"/>
      <c r="C11" s="3"/>
      <c r="D11" s="3"/>
      <c r="E11" s="3"/>
      <c r="F11" s="3"/>
      <c r="J11" s="3"/>
      <c r="N11" s="33" t="s">
        <v>10</v>
      </c>
      <c r="O11" s="34">
        <f ca="1">SUMIF($E$6:$E$5002, "PM*", $L$6:$L$402)</f>
        <v>0</v>
      </c>
    </row>
    <row r="12" spans="1:15" ht="14.7" thickBot="1" x14ac:dyDescent="0.55000000000000004">
      <c r="A12" s="3"/>
      <c r="B12" s="3"/>
      <c r="C12" s="3"/>
      <c r="D12" s="3"/>
      <c r="E12" s="3"/>
      <c r="F12" s="3"/>
      <c r="J12" s="3"/>
      <c r="N12" s="35" t="s">
        <v>11</v>
      </c>
      <c r="O12" s="39">
        <f ca="1">SUM(O6:O11)</f>
        <v>0</v>
      </c>
    </row>
    <row r="13" spans="1:15" x14ac:dyDescent="0.5">
      <c r="A13" s="3"/>
      <c r="B13" s="3"/>
      <c r="C13" s="3"/>
      <c r="D13" s="3"/>
      <c r="E13" s="3"/>
      <c r="F13" s="3"/>
      <c r="J13" s="3"/>
    </row>
    <row r="14" spans="1:15" x14ac:dyDescent="0.5">
      <c r="A14" s="3"/>
      <c r="B14" s="3"/>
      <c r="C14" s="3"/>
      <c r="D14" s="3"/>
      <c r="E14" s="3"/>
      <c r="F14" s="3"/>
      <c r="J14" s="3"/>
    </row>
    <row r="15" spans="1:15" x14ac:dyDescent="0.5">
      <c r="A15" s="3"/>
      <c r="B15" s="3"/>
      <c r="C15" s="3"/>
      <c r="D15" s="3"/>
      <c r="E15" s="3"/>
      <c r="F15" s="3"/>
      <c r="J15" s="3"/>
    </row>
  </sheetData>
  <mergeCells count="4">
    <mergeCell ref="G3:I3"/>
    <mergeCell ref="J3:L3"/>
    <mergeCell ref="A1:C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Guidance</vt:lpstr>
      <vt:lpstr>Budget Summary</vt:lpstr>
      <vt:lpstr>Placeholder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 Song</dc:creator>
  <cp:lastModifiedBy>DB Song</cp:lastModifiedBy>
  <dcterms:created xsi:type="dcterms:W3CDTF">2021-11-09T20:38:51Z</dcterms:created>
  <dcterms:modified xsi:type="dcterms:W3CDTF">2021-12-15T22:27:03Z</dcterms:modified>
</cp:coreProperties>
</file>