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codeName="ThisWorkbook" defaultThemeVersion="124226"/>
  <xr:revisionPtr revIDLastSave="0" documentId="13_ncr:1_{28910ADE-B8D7-42D8-B250-0B72A6AFA6C4}" xr6:coauthVersionLast="47" xr6:coauthVersionMax="47" xr10:uidLastSave="{00000000-0000-0000-0000-000000000000}"/>
  <bookViews>
    <workbookView xWindow="-20232" yWindow="2184" windowWidth="17280" windowHeight="9072" tabRatio="848" firstSheet="1" activeTab="9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GridRatio" sheetId="11" r:id="rId5"/>
    <sheet name="Irrig" sheetId="3" r:id="rId6"/>
    <sheet name="Drip" sheetId="17" r:id="rId7"/>
    <sheet name="DripNodes" sheetId="18" r:id="rId8"/>
    <sheet name="Init" sheetId="2" r:id="rId9"/>
    <sheet name="Soil" sheetId="6" r:id="rId10"/>
    <sheet name="Solute" sheetId="15" r:id="rId11"/>
    <sheet name="Time" sheetId="4" r:id="rId12"/>
    <sheet name="Variety" sheetId="10" r:id="rId13"/>
    <sheet name="Weather" sheetId="7" r:id="rId14"/>
    <sheet name="MulchDecomp" sheetId="19" r:id="rId15"/>
    <sheet name="MulchGeo" sheetId="20" r:id="rId16"/>
  </sheets>
  <definedNames>
    <definedName name="Description">Description!$A$1:$R$11</definedName>
    <definedName name="Fertilization">Fertilization!$A$1:$F$49</definedName>
    <definedName name="GridRatio">GridRatio!$A$1:$H$21</definedName>
    <definedName name="GridX">#REF!</definedName>
    <definedName name="Init">Init!$A$1:$R$21</definedName>
    <definedName name="Irrig">Irrig!$A$1:$C$212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Soil!$A$1:$AK$213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S15" i="16" l="1"/>
  <c r="S16" i="16"/>
  <c r="S17" i="16"/>
  <c r="S18" i="16"/>
  <c r="S19" i="16"/>
  <c r="S20" i="16"/>
  <c r="S21" i="16"/>
  <c r="S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<sst xmlns="http://schemas.openxmlformats.org/spreadsheetml/2006/main" count="1317" uniqueCount="299">
  <si>
    <t>Date</t>
  </si>
  <si>
    <t>amount</t>
  </si>
  <si>
    <t>note</t>
  </si>
  <si>
    <t>sowing</t>
  </si>
  <si>
    <t>end</t>
  </si>
  <si>
    <t>altitude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</si>
  <si>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</si>
  <si>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</si>
  <si>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</si>
  <si>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</si>
  <si>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</si>
  <si>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</si>
  <si>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</si>
  <si>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</si>
  <si>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</si>
  <si>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</si>
  <si>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</si>
  <si>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</si>
  <si>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</si>
  <si>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</si>
  <si>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</si>
  <si>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</si>
  <si>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</si>
  <si>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</si>
  <si>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</si>
  <si>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</si>
  <si>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</si>
  <si>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</si>
  <si>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</si>
  <si>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</si>
  <si>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</si>
  <si>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</si>
  <si>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</si>
  <si>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</si>
  <si>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</si>
  <si>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</si>
  <si>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</si>
  <si>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</si>
  <si>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</si>
  <si>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</si>
  <si>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</si>
  <si>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</si>
  <si>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</si>
  <si>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</si>
  <si>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</si>
  <si>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</si>
  <si>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</si>
  <si>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</si>
  <si>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</si>
  <si>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</si>
  <si>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</si>
  <si>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</si>
  <si>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</si>
  <si>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</si>
  <si>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</si>
  <si>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</si>
  <si>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</si>
  <si>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</si>
  <si>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</si>
  <si>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</si>
  <si>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</si>
  <si>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</si>
  <si>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</si>
  <si>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</si>
  <si>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</si>
  <si>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</si>
  <si>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</si>
  <si>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</si>
  <si>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</si>
  <si>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</si>
  <si>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</si>
  <si>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</si>
  <si>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</si>
  <si>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</si>
  <si>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</si>
  <si>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</si>
  <si>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</si>
  <si>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</si>
  <si>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</si>
  <si>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</si>
  <si>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</si>
  <si>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</si>
  <si>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</si>
  <si>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</si>
  <si>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</si>
  <si>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</si>
  <si>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</si>
  <si>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</si>
  <si>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</si>
  <si>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</si>
  <si>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</si>
  <si>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</si>
  <si>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</si>
  <si>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</si>
  <si>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</si>
  <si>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</si>
  <si>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</si>
  <si>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</si>
  <si>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</si>
  <si>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</si>
  <si>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</si>
  <si>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</si>
  <si>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</si>
  <si>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</si>
  <si>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</si>
  <si>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</si>
  <si>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</si>
  <si>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</si>
  <si>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</si>
  <si>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</si>
  <si>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</si>
  <si>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</si>
  <si>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</si>
  <si>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</si>
  <si>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</si>
  <si>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begin_date</t>
  </si>
  <si>
    <t>rowangle</t>
  </si>
  <si>
    <t>xseed</t>
  </si>
  <si>
    <t>yseed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</si>
  <si>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</si>
  <si>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</si>
  <si>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</si>
  <si>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</si>
  <si>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</si>
  <si>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</si>
  <si>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</si>
  <si>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</si>
  <si>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</si>
  <si>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WeatherHOurly</t>
  </si>
  <si>
    <t>tmpr</t>
  </si>
  <si>
    <t>sand</t>
  </si>
  <si>
    <t>silt</t>
  </si>
  <si>
    <t>clay</t>
  </si>
  <si>
    <t>C</t>
  </si>
  <si>
    <t>N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</si>
  <si>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</si>
  <si>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</si>
  <si>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</si>
  <si>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</si>
  <si>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</si>
  <si>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</si>
  <si>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</si>
  <si>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</si>
  <si>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</si>
  <si>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</si>
  <si>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</si>
  <si>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</si>
  <si>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</si>
  <si>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</si>
  <si>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</si>
  <si>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</si>
  <si>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</si>
  <si>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</si>
  <si>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</si>
  <si>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</si>
  <si>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</si>
  <si>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</si>
  <si>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</si>
  <si>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</si>
  <si>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</si>
  <si>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</si>
  <si>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</si>
  <si>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</si>
  <si>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</si>
  <si>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</si>
  <si>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</si>
  <si>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</si>
  <si>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</si>
  <si>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</si>
  <si>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</si>
  <si>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</si>
  <si>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</si>
  <si>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</si>
  <si>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</si>
  <si>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</si>
  <si>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</si>
  <si>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13 NW MESA 75% 2013</t>
  </si>
  <si>
    <t>14 NW MESA 75% 2016</t>
  </si>
  <si>
    <t>15 SW MESA 100% 2013</t>
  </si>
  <si>
    <t>16 SW MESA 100% 2016</t>
  </si>
  <si>
    <t>17 NE SDI 100% 2013</t>
  </si>
  <si>
    <t>18 NE SDI 100% 2016</t>
  </si>
  <si>
    <t>19 SE SDI 100% 2013</t>
  </si>
  <si>
    <t>20 SE SDI 100% 2016</t>
  </si>
  <si>
    <t>LongName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</si>
  <si>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</si>
  <si>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</si>
  <si>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</si>
  <si>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</si>
  <si>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</si>
  <si>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</si>
  <si>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</si>
  <si>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</si>
  <si>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</si>
  <si>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</si>
  <si>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</si>
  <si>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</si>
  <si>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</si>
  <si>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</si>
  <si>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</si>
  <si>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</si>
  <si>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</si>
  <si>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</si>
  <si>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</si>
  <si>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</si>
  <si>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</si>
  <si>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</si>
  <si>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</si>
  <si>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</si>
  <si>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population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</si>
  <si>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</si>
  <si>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</si>
  <si>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</si>
  <si>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</si>
  <si>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</si>
  <si>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</si>
  <si>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</si>
  <si>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</si>
  <si>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</si>
  <si>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</si>
  <si>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</si>
  <si>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</si>
  <si>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</si>
  <si>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</si>
  <si>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</si>
  <si>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</si>
  <si>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</si>
  <si>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</si>
  <si>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</si>
  <si>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</si>
  <si>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</si>
  <si>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</si>
  <si>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</si>
  <si>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</si>
  <si>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</si>
  <si>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</si>
  <si>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</si>
  <si>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</si>
  <si>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</si>
  <si>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</si>
  <si>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</si>
  <si>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</si>
  <si>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</si>
  <si>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</si>
  <si>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</si>
  <si>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</si>
  <si>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RowSpacing</t>
  </si>
  <si>
    <t>1 NE2 Irrigated 2003</t>
  </si>
  <si>
    <t>2 NE2 Irrigated 2005</t>
  </si>
  <si>
    <t>3 NE2 Irrigated 2007</t>
  </si>
  <si>
    <t>4 NE2 Irrigated 2009</t>
  </si>
  <si>
    <t>5 NE2 Irrigated 2011</t>
  </si>
  <si>
    <t>6 NE2 Irrigated 2013</t>
  </si>
  <si>
    <t>7 NE3 Rainfed 2003</t>
  </si>
  <si>
    <t>8 NE3 Rainfed 2005</t>
  </si>
  <si>
    <t>9 NE3 Rainfed 2007</t>
  </si>
  <si>
    <t>10 NE3 Rainfed 2009</t>
  </si>
  <si>
    <t>11 NE3 Rainfed 2011</t>
  </si>
  <si>
    <t>12 NE3 Rainfed 2013</t>
  </si>
  <si>
    <t>depth</t>
  </si>
  <si>
    <t>InitRtMass</t>
  </si>
  <si>
    <t>autoIrrigAmt</t>
  </si>
  <si>
    <t>DailyWind</t>
  </si>
  <si>
    <t>WeatherID</t>
  </si>
  <si>
    <t>file</t>
  </si>
  <si>
    <t>AgMipET2 (for input).csv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</si>
  <si>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</si>
  <si>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</si>
  <si>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</si>
  <si>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</si>
  <si>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</si>
  <si>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</si>
  <si>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</si>
  <si>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</si>
  <si>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</si>
  <si>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</si>
  <si>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</si>
  <si>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</si>
  <si>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</si>
  <si>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</si>
  <si>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</si>
  <si>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</si>
  <si>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</si>
  <si>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</si>
  <si>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</si>
  <si>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</si>
  <si>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</si>
  <si>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</si>
  <si>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</si>
  <si>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</si>
  <si>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</si>
  <si>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</si>
  <si>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</si>
  <si>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</si>
  <si>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</si>
  <si>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date_residue</t>
  </si>
  <si>
    <t>type(t or m)</t>
  </si>
  <si>
    <t>rate (t/ha or  cm)</t>
  </si>
  <si>
    <t>Vertical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</si>
</sst>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"/>
  <sheetViews>
    <sheetView topLeftCell="N1" workbookViewId="0">
      <selection activeCell="T6" sqref="T6"/>
    </sheetView>
  </sheetViews>
  <sheetFormatPr defaultRowHeight="14.4" x14ac:dyDescent="0.3"/>
  <cols>
    <col min="1" max="1" width="9" customWidth="1"/>
    <col min="2" max="2" width="15.109375" customWidth="1"/>
    <col min="3" max="3" width="12" customWidth="1"/>
    <col min="4" max="5" width="13" customWidth="1"/>
    <col min="6" max="6" width="21.66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3203125" customWidth="1"/>
  </cols>
  <sheetData>
    <row r="1" spans="1:22" x14ac:dyDescent="0.3">
      <c r="A1" t="s">
        <v>7</v>
      </c>
      <c r="B1" t="s">
        <v>145</v>
      </c>
      <c r="C1" t="s">
        <v>104</v>
      </c>
      <c r="D1" t="s">
        <v>105</v>
      </c>
      <c r="E1" s="6" t="s">
        <v>236</v>
      </c>
      <c r="F1" s="6" t="s">
        <v>8</v>
      </c>
      <c r="G1" t="s">
        <v>106</v>
      </c>
      <c r="H1" t="s">
        <v>107</v>
      </c>
      <c r="I1" t="s">
        <v>155</v>
      </c>
      <c r="J1" t="s">
        <v>108</v>
      </c>
      <c r="K1" t="s">
        <v>109</v>
      </c>
      <c r="L1" t="s">
        <v>110</v>
      </c>
      <c r="M1" s="6" t="s">
        <v>111</v>
      </c>
      <c r="N1" t="s">
        <v>112</v>
      </c>
      <c r="O1" t="s">
        <v>266</v>
      </c>
      <c r="P1" t="s">
        <v>267</v>
      </c>
      <c r="R1" t="s">
        <v>184</v>
      </c>
      <c r="S1" t="s">
        <v>186</v>
      </c>
      <c r="U1" t="s">
        <v>192</v>
      </c>
      <c r="V1" t="s">
        <v>187</v>
      </c>
    </row>
    <row r="2" spans="1:22" x14ac:dyDescent="0.3">
      <c r="A2" t="s">
        <v>156</v>
      </c>
      <c r="B2" t="s">
        <v>240</v>
      </c>
      <c r="C2" t="s">
        <v>198</v>
      </c>
      <c r="D2" t="str">
        <f>C2 &amp; ".var"</f>
        <v>Pn_33B51.var</v>
      </c>
      <c r="E2" t="s">
        <v>206</v>
      </c>
      <c r="F2" t="str">
        <f>E2 &amp;"_"&amp; A2 &amp; ".soi"</f>
        <v>MeadIr_run_01.soi</v>
      </c>
      <c r="G2" t="s">
        <v>234</v>
      </c>
      <c r="H2" t="s">
        <v>235</v>
      </c>
      <c r="I2" t="s">
        <v>196</v>
      </c>
      <c r="J2" t="s">
        <v>196</v>
      </c>
      <c r="K2" t="s">
        <v>185</v>
      </c>
      <c r="L2" t="s">
        <v>76</v>
      </c>
      <c r="M2" t="str">
        <f>A2</f>
        <v>run_01</v>
      </c>
      <c r="N2" t="s">
        <v>91</v>
      </c>
      <c r="O2" t="s">
        <v>268</v>
      </c>
      <c r="P2" t="s">
        <v>269</v>
      </c>
      <c r="R2" t="s">
        <v>247</v>
      </c>
      <c r="S2" t="s">
        <v>188</v>
      </c>
      <c r="U2" t="s">
        <v>190</v>
      </c>
      <c r="V2">
        <v>2003</v>
      </c>
    </row>
    <row r="3" spans="1:22" x14ac:dyDescent="0.3">
      <c r="A3" t="s">
        <v>157</v>
      </c>
      <c r="B3" t="s">
        <v>240</v>
      </c>
      <c r="C3" t="s">
        <v>199</v>
      </c>
      <c r="D3" t="str">
        <f t="shared" ref="D3:D21" si="0">C3 &amp; ".var"</f>
        <v>Pn_33G66.var</v>
      </c>
      <c r="E3" t="s">
        <v>206</v>
      </c>
      <c r="F3" t="str">
        <f t="shared" ref="F3:F21" si="1">E3 &amp;"_"&amp; A3 &amp; ".soi"</f>
        <v>MeadIr_run_02.soi</v>
      </c>
      <c r="G3" t="s">
        <v>234</v>
      </c>
      <c r="H3" t="s">
        <v>235</v>
      </c>
      <c r="I3" t="s">
        <v>196</v>
      </c>
      <c r="J3" t="s">
        <v>196</v>
      </c>
      <c r="K3" t="s">
        <v>185</v>
      </c>
      <c r="L3" t="s">
        <v>76</v>
      </c>
      <c r="M3" t="str">
        <f t="shared" ref="M3:M21" si="2">A3</f>
        <v>run_02</v>
      </c>
      <c r="N3" t="s">
        <v>91</v>
      </c>
      <c r="O3" t="s">
        <v>268</v>
      </c>
      <c r="P3" t="s">
        <v>269</v>
      </c>
      <c r="R3" t="s">
        <v>248</v>
      </c>
      <c r="S3" t="s">
        <v>188</v>
      </c>
      <c r="U3" t="s">
        <v>190</v>
      </c>
      <c r="V3">
        <v>2005</v>
      </c>
    </row>
    <row r="4" spans="1:22" x14ac:dyDescent="0.3">
      <c r="A4" t="s">
        <v>158</v>
      </c>
      <c r="B4" t="s">
        <v>240</v>
      </c>
      <c r="C4" t="s">
        <v>200</v>
      </c>
      <c r="D4" t="str">
        <f t="shared" si="0"/>
        <v>Pn_33H26.var</v>
      </c>
      <c r="E4" t="s">
        <v>206</v>
      </c>
      <c r="F4" t="str">
        <f t="shared" si="1"/>
        <v>MeadIr_run_03.soi</v>
      </c>
      <c r="G4" t="s">
        <v>234</v>
      </c>
      <c r="H4" t="s">
        <v>235</v>
      </c>
      <c r="I4" t="s">
        <v>196</v>
      </c>
      <c r="J4" t="s">
        <v>196</v>
      </c>
      <c r="K4" t="s">
        <v>185</v>
      </c>
      <c r="L4" t="s">
        <v>76</v>
      </c>
      <c r="M4" t="str">
        <f t="shared" si="2"/>
        <v>run_03</v>
      </c>
      <c r="N4" t="s">
        <v>91</v>
      </c>
      <c r="O4" t="s">
        <v>268</v>
      </c>
      <c r="P4" t="s">
        <v>269</v>
      </c>
      <c r="R4" t="s">
        <v>249</v>
      </c>
      <c r="S4" t="s">
        <v>188</v>
      </c>
      <c r="U4" t="s">
        <v>190</v>
      </c>
      <c r="V4">
        <v>2007</v>
      </c>
    </row>
    <row r="5" spans="1:22" x14ac:dyDescent="0.3">
      <c r="A5" t="s">
        <v>159</v>
      </c>
      <c r="B5" t="s">
        <v>240</v>
      </c>
      <c r="C5" t="s">
        <v>201</v>
      </c>
      <c r="D5" t="str">
        <f t="shared" si="0"/>
        <v>Pn_33T57.var</v>
      </c>
      <c r="E5" t="s">
        <v>206</v>
      </c>
      <c r="F5" t="str">
        <f t="shared" si="1"/>
        <v>MeadIr_run_04.soi</v>
      </c>
      <c r="G5" t="s">
        <v>234</v>
      </c>
      <c r="H5" t="s">
        <v>235</v>
      </c>
      <c r="I5" t="s">
        <v>196</v>
      </c>
      <c r="J5" t="s">
        <v>196</v>
      </c>
      <c r="K5" t="s">
        <v>185</v>
      </c>
      <c r="L5" t="s">
        <v>76</v>
      </c>
      <c r="M5" t="str">
        <f t="shared" si="2"/>
        <v>run_04</v>
      </c>
      <c r="N5" t="s">
        <v>91</v>
      </c>
      <c r="O5" t="s">
        <v>268</v>
      </c>
      <c r="P5" t="s">
        <v>269</v>
      </c>
      <c r="R5" t="s">
        <v>250</v>
      </c>
      <c r="S5" t="s">
        <v>188</v>
      </c>
      <c r="U5" t="s">
        <v>190</v>
      </c>
      <c r="V5">
        <v>2009</v>
      </c>
    </row>
    <row r="6" spans="1:22" x14ac:dyDescent="0.3">
      <c r="A6" t="s">
        <v>160</v>
      </c>
      <c r="B6" t="s">
        <v>240</v>
      </c>
      <c r="C6" t="s">
        <v>202</v>
      </c>
      <c r="D6" t="str">
        <f t="shared" si="0"/>
        <v>DK_61-72.var</v>
      </c>
      <c r="E6" t="s">
        <v>206</v>
      </c>
      <c r="F6" t="str">
        <f t="shared" si="1"/>
        <v>MeadIr_run_05.soi</v>
      </c>
      <c r="G6" t="s">
        <v>234</v>
      </c>
      <c r="H6" t="s">
        <v>235</v>
      </c>
      <c r="I6" t="s">
        <v>196</v>
      </c>
      <c r="J6" t="s">
        <v>196</v>
      </c>
      <c r="K6" t="s">
        <v>185</v>
      </c>
      <c r="L6" t="s">
        <v>76</v>
      </c>
      <c r="M6" t="str">
        <f t="shared" si="2"/>
        <v>run_05</v>
      </c>
      <c r="N6" t="s">
        <v>91</v>
      </c>
      <c r="O6" t="s">
        <v>268</v>
      </c>
      <c r="P6" t="s">
        <v>269</v>
      </c>
      <c r="R6" t="s">
        <v>251</v>
      </c>
      <c r="S6" t="s">
        <v>188</v>
      </c>
      <c r="U6" t="s">
        <v>190</v>
      </c>
      <c r="V6">
        <v>2011</v>
      </c>
    </row>
    <row r="7" spans="1:22" x14ac:dyDescent="0.3">
      <c r="A7" t="s">
        <v>161</v>
      </c>
      <c r="B7" t="s">
        <v>240</v>
      </c>
      <c r="C7" t="s">
        <v>203</v>
      </c>
      <c r="D7" t="str">
        <f t="shared" si="0"/>
        <v>DK_62-98.var</v>
      </c>
      <c r="E7" t="s">
        <v>206</v>
      </c>
      <c r="F7" t="str">
        <f t="shared" si="1"/>
        <v>MeadIr_run_06.soi</v>
      </c>
      <c r="G7" t="s">
        <v>234</v>
      </c>
      <c r="H7" t="s">
        <v>235</v>
      </c>
      <c r="I7" t="s">
        <v>196</v>
      </c>
      <c r="J7" t="s">
        <v>196</v>
      </c>
      <c r="K7" t="s">
        <v>185</v>
      </c>
      <c r="L7" t="s">
        <v>76</v>
      </c>
      <c r="M7" t="str">
        <f t="shared" si="2"/>
        <v>run_06</v>
      </c>
      <c r="N7" t="s">
        <v>91</v>
      </c>
      <c r="O7" t="s">
        <v>268</v>
      </c>
      <c r="P7" t="s">
        <v>269</v>
      </c>
      <c r="R7" t="s">
        <v>252</v>
      </c>
      <c r="S7" t="s">
        <v>188</v>
      </c>
      <c r="U7" t="s">
        <v>190</v>
      </c>
      <c r="V7">
        <v>2013</v>
      </c>
    </row>
    <row r="8" spans="1:22" x14ac:dyDescent="0.3">
      <c r="A8" t="s">
        <v>162</v>
      </c>
      <c r="B8" t="s">
        <v>241</v>
      </c>
      <c r="C8" t="s">
        <v>198</v>
      </c>
      <c r="D8" t="str">
        <f t="shared" si="0"/>
        <v>Pn_33B51.var</v>
      </c>
      <c r="E8" t="s">
        <v>205</v>
      </c>
      <c r="F8" t="str">
        <f t="shared" si="1"/>
        <v>MeadRF_run_07.soi</v>
      </c>
      <c r="G8" t="s">
        <v>234</v>
      </c>
      <c r="H8" t="s">
        <v>235</v>
      </c>
      <c r="I8" t="s">
        <v>196</v>
      </c>
      <c r="J8" t="s">
        <v>196</v>
      </c>
      <c r="K8" t="s">
        <v>185</v>
      </c>
      <c r="L8" t="s">
        <v>76</v>
      </c>
      <c r="M8" t="str">
        <f t="shared" si="2"/>
        <v>run_07</v>
      </c>
      <c r="N8" t="s">
        <v>91</v>
      </c>
      <c r="O8" t="s">
        <v>268</v>
      </c>
      <c r="P8" t="s">
        <v>269</v>
      </c>
      <c r="R8" t="s">
        <v>253</v>
      </c>
      <c r="S8" t="s">
        <v>189</v>
      </c>
      <c r="U8" t="s">
        <v>191</v>
      </c>
      <c r="V8">
        <v>2003</v>
      </c>
    </row>
    <row r="9" spans="1:22" x14ac:dyDescent="0.3">
      <c r="A9" t="s">
        <v>163</v>
      </c>
      <c r="B9" t="s">
        <v>241</v>
      </c>
      <c r="C9" t="s">
        <v>199</v>
      </c>
      <c r="D9" t="str">
        <f t="shared" si="0"/>
        <v>Pn_33G66.var</v>
      </c>
      <c r="E9" t="s">
        <v>205</v>
      </c>
      <c r="F9" t="str">
        <f t="shared" si="1"/>
        <v>MeadRF_run_08.soi</v>
      </c>
      <c r="G9" t="s">
        <v>234</v>
      </c>
      <c r="H9" t="s">
        <v>235</v>
      </c>
      <c r="I9" t="s">
        <v>196</v>
      </c>
      <c r="J9" t="s">
        <v>196</v>
      </c>
      <c r="K9" t="s">
        <v>185</v>
      </c>
      <c r="L9" t="s">
        <v>76</v>
      </c>
      <c r="M9" t="str">
        <f t="shared" si="2"/>
        <v>run_08</v>
      </c>
      <c r="N9" t="s">
        <v>91</v>
      </c>
      <c r="O9" t="s">
        <v>268</v>
      </c>
      <c r="P9" t="s">
        <v>269</v>
      </c>
      <c r="R9" t="s">
        <v>254</v>
      </c>
      <c r="S9" t="s">
        <v>189</v>
      </c>
      <c r="U9" t="s">
        <v>191</v>
      </c>
      <c r="V9">
        <v>2005</v>
      </c>
    </row>
    <row r="10" spans="1:22" x14ac:dyDescent="0.3">
      <c r="A10" t="s">
        <v>164</v>
      </c>
      <c r="B10" t="s">
        <v>241</v>
      </c>
      <c r="C10" t="s">
        <v>200</v>
      </c>
      <c r="D10" t="str">
        <f t="shared" si="0"/>
        <v>Pn_33H26.var</v>
      </c>
      <c r="E10" t="s">
        <v>205</v>
      </c>
      <c r="F10" t="str">
        <f t="shared" si="1"/>
        <v>MeadRF_run_09.soi</v>
      </c>
      <c r="G10" t="s">
        <v>234</v>
      </c>
      <c r="H10" t="s">
        <v>235</v>
      </c>
      <c r="I10" t="s">
        <v>196</v>
      </c>
      <c r="J10" t="s">
        <v>196</v>
      </c>
      <c r="K10" t="s">
        <v>185</v>
      </c>
      <c r="L10" t="s">
        <v>76</v>
      </c>
      <c r="M10" t="str">
        <f t="shared" si="2"/>
        <v>run_09</v>
      </c>
      <c r="N10" t="s">
        <v>91</v>
      </c>
      <c r="O10" t="s">
        <v>268</v>
      </c>
      <c r="P10" t="s">
        <v>269</v>
      </c>
      <c r="R10" t="s">
        <v>255</v>
      </c>
      <c r="S10" t="s">
        <v>189</v>
      </c>
      <c r="U10" t="s">
        <v>191</v>
      </c>
      <c r="V10">
        <v>2007</v>
      </c>
    </row>
    <row r="11" spans="1:22" x14ac:dyDescent="0.3">
      <c r="A11" t="s">
        <v>165</v>
      </c>
      <c r="B11" t="s">
        <v>241</v>
      </c>
      <c r="C11" t="s">
        <v>201</v>
      </c>
      <c r="D11" t="str">
        <f t="shared" si="0"/>
        <v>Pn_33T57.var</v>
      </c>
      <c r="E11" t="s">
        <v>205</v>
      </c>
      <c r="F11" t="str">
        <f t="shared" si="1"/>
        <v>MeadRF_run_10.soi</v>
      </c>
      <c r="G11" t="s">
        <v>234</v>
      </c>
      <c r="H11" t="s">
        <v>235</v>
      </c>
      <c r="I11" t="s">
        <v>196</v>
      </c>
      <c r="J11" t="s">
        <v>196</v>
      </c>
      <c r="K11" t="s">
        <v>185</v>
      </c>
      <c r="L11" t="s">
        <v>76</v>
      </c>
      <c r="M11" t="str">
        <f t="shared" si="2"/>
        <v>run_10</v>
      </c>
      <c r="N11" t="s">
        <v>91</v>
      </c>
      <c r="O11" t="s">
        <v>268</v>
      </c>
      <c r="P11" t="s">
        <v>269</v>
      </c>
      <c r="R11" t="s">
        <v>256</v>
      </c>
      <c r="S11" t="s">
        <v>189</v>
      </c>
      <c r="U11" t="s">
        <v>191</v>
      </c>
      <c r="V11">
        <v>2009</v>
      </c>
    </row>
    <row r="12" spans="1:22" x14ac:dyDescent="0.3">
      <c r="A12" t="s">
        <v>166</v>
      </c>
      <c r="B12" t="s">
        <v>241</v>
      </c>
      <c r="C12" t="s">
        <v>202</v>
      </c>
      <c r="D12" t="str">
        <f t="shared" si="0"/>
        <v>DK_61-72.var</v>
      </c>
      <c r="E12" t="s">
        <v>205</v>
      </c>
      <c r="F12" t="str">
        <f t="shared" si="1"/>
        <v>MeadRF_run_11.soi</v>
      </c>
      <c r="G12" t="s">
        <v>234</v>
      </c>
      <c r="H12" t="s">
        <v>235</v>
      </c>
      <c r="I12" t="s">
        <v>196</v>
      </c>
      <c r="J12" t="s">
        <v>196</v>
      </c>
      <c r="K12" t="s">
        <v>185</v>
      </c>
      <c r="L12" t="s">
        <v>76</v>
      </c>
      <c r="M12" t="str">
        <f t="shared" si="2"/>
        <v>run_11</v>
      </c>
      <c r="N12" t="s">
        <v>91</v>
      </c>
      <c r="O12" t="s">
        <v>266</v>
      </c>
      <c r="P12" t="s">
        <v>267</v>
      </c>
      <c r="R12" t="s">
        <v>257</v>
      </c>
      <c r="S12" t="s">
        <v>189</v>
      </c>
      <c r="U12" t="s">
        <v>191</v>
      </c>
      <c r="V12">
        <v>2011</v>
      </c>
    </row>
    <row r="13" spans="1:22" x14ac:dyDescent="0.3">
      <c r="A13" t="s">
        <v>167</v>
      </c>
      <c r="B13" t="s">
        <v>241</v>
      </c>
      <c r="C13" t="s">
        <v>203</v>
      </c>
      <c r="D13" t="str">
        <f t="shared" si="0"/>
        <v>DK_62-98.var</v>
      </c>
      <c r="E13" t="s">
        <v>205</v>
      </c>
      <c r="F13" t="str">
        <f t="shared" si="1"/>
        <v>MeadRF_run_12.soi</v>
      </c>
      <c r="G13" t="s">
        <v>234</v>
      </c>
      <c r="H13" t="s">
        <v>235</v>
      </c>
      <c r="I13" t="s">
        <v>196</v>
      </c>
      <c r="J13" t="s">
        <v>196</v>
      </c>
      <c r="K13" t="s">
        <v>185</v>
      </c>
      <c r="L13" t="s">
        <v>76</v>
      </c>
      <c r="M13" t="str">
        <f t="shared" si="2"/>
        <v>run_12</v>
      </c>
      <c r="N13" t="s">
        <v>91</v>
      </c>
      <c r="O13" t="s">
        <v>268</v>
      </c>
      <c r="P13" t="s">
        <v>269</v>
      </c>
      <c r="R13" t="s">
        <v>258</v>
      </c>
      <c r="S13" t="s">
        <v>189</v>
      </c>
      <c r="U13" t="s">
        <v>191</v>
      </c>
      <c r="V13">
        <v>2013</v>
      </c>
    </row>
    <row r="14" spans="1:22" x14ac:dyDescent="0.3">
      <c r="A14" t="s">
        <v>168</v>
      </c>
      <c r="B14" t="s">
        <v>242</v>
      </c>
      <c r="C14" t="s">
        <v>204</v>
      </c>
      <c r="D14" t="str">
        <f t="shared" si="0"/>
        <v>PIO-1151.var</v>
      </c>
      <c r="E14" t="s">
        <v>208</v>
      </c>
      <c r="F14" t="str">
        <f t="shared" si="1"/>
        <v>BushLD_run_13.soi</v>
      </c>
      <c r="G14" t="s">
        <v>234</v>
      </c>
      <c r="H14" t="s">
        <v>235</v>
      </c>
      <c r="I14" t="s">
        <v>197</v>
      </c>
      <c r="J14" t="s">
        <v>197</v>
      </c>
      <c r="K14" t="s">
        <v>185</v>
      </c>
      <c r="L14" t="s">
        <v>76</v>
      </c>
      <c r="M14" t="str">
        <f t="shared" si="2"/>
        <v>run_13</v>
      </c>
      <c r="N14" t="s">
        <v>91</v>
      </c>
      <c r="O14" t="s">
        <v>268</v>
      </c>
      <c r="P14" t="s">
        <v>269</v>
      </c>
      <c r="R14" t="s">
        <v>176</v>
      </c>
      <c r="S14" t="str">
        <f>"001"</f>
        <v>001</v>
      </c>
      <c r="U14" t="s">
        <v>193</v>
      </c>
      <c r="V14">
        <v>2013</v>
      </c>
    </row>
    <row r="15" spans="1:22" x14ac:dyDescent="0.3">
      <c r="A15" t="s">
        <v>169</v>
      </c>
      <c r="B15" t="s">
        <v>242</v>
      </c>
      <c r="C15" t="s">
        <v>204</v>
      </c>
      <c r="D15" t="str">
        <f t="shared" si="0"/>
        <v>PIO-1151.var</v>
      </c>
      <c r="E15" t="s">
        <v>208</v>
      </c>
      <c r="F15" t="str">
        <f t="shared" si="1"/>
        <v>BushLD_run_14.soi</v>
      </c>
      <c r="G15" t="s">
        <v>234</v>
      </c>
      <c r="H15" t="s">
        <v>235</v>
      </c>
      <c r="I15" t="s">
        <v>197</v>
      </c>
      <c r="J15" t="s">
        <v>197</v>
      </c>
      <c r="K15" t="s">
        <v>185</v>
      </c>
      <c r="L15" t="s">
        <v>76</v>
      </c>
      <c r="M15" t="str">
        <f t="shared" si="2"/>
        <v>run_14</v>
      </c>
      <c r="N15" t="s">
        <v>91</v>
      </c>
      <c r="O15" t="s">
        <v>268</v>
      </c>
      <c r="P15" t="s">
        <v>269</v>
      </c>
      <c r="R15" t="s">
        <v>177</v>
      </c>
      <c r="S15" t="str">
        <f t="shared" ref="S15:S21" si="3">"001"</f>
        <v>001</v>
      </c>
      <c r="U15" t="s">
        <v>193</v>
      </c>
      <c r="V15">
        <v>2016</v>
      </c>
    </row>
    <row r="16" spans="1:22" x14ac:dyDescent="0.3">
      <c r="A16" t="s">
        <v>170</v>
      </c>
      <c r="B16" t="s">
        <v>243</v>
      </c>
      <c r="C16" t="s">
        <v>204</v>
      </c>
      <c r="D16" t="str">
        <f t="shared" si="0"/>
        <v>PIO-1151.var</v>
      </c>
      <c r="E16" t="s">
        <v>208</v>
      </c>
      <c r="F16" t="str">
        <f t="shared" si="1"/>
        <v>BushLD_run_15.soi</v>
      </c>
      <c r="G16" t="s">
        <v>234</v>
      </c>
      <c r="H16" t="s">
        <v>235</v>
      </c>
      <c r="I16" t="s">
        <v>197</v>
      </c>
      <c r="J16" t="s">
        <v>197</v>
      </c>
      <c r="K16" t="s">
        <v>185</v>
      </c>
      <c r="L16" t="s">
        <v>76</v>
      </c>
      <c r="M16" t="str">
        <f t="shared" si="2"/>
        <v>run_15</v>
      </c>
      <c r="N16" t="s">
        <v>91</v>
      </c>
      <c r="O16" t="s">
        <v>268</v>
      </c>
      <c r="P16" t="s">
        <v>269</v>
      </c>
      <c r="R16" t="s">
        <v>178</v>
      </c>
      <c r="S16" t="str">
        <f t="shared" si="3"/>
        <v>001</v>
      </c>
      <c r="U16" t="s">
        <v>194</v>
      </c>
      <c r="V16">
        <v>2013</v>
      </c>
    </row>
    <row r="17" spans="1:22" x14ac:dyDescent="0.3">
      <c r="A17" t="s">
        <v>171</v>
      </c>
      <c r="B17" t="s">
        <v>243</v>
      </c>
      <c r="C17" t="s">
        <v>204</v>
      </c>
      <c r="D17" t="str">
        <f t="shared" si="0"/>
        <v>PIO-1151.var</v>
      </c>
      <c r="E17" t="s">
        <v>208</v>
      </c>
      <c r="F17" t="str">
        <f t="shared" si="1"/>
        <v>BushLD_run_16.soi</v>
      </c>
      <c r="G17" t="s">
        <v>234</v>
      </c>
      <c r="H17" t="s">
        <v>235</v>
      </c>
      <c r="I17" t="s">
        <v>197</v>
      </c>
      <c r="J17" t="s">
        <v>197</v>
      </c>
      <c r="K17" t="s">
        <v>185</v>
      </c>
      <c r="L17" t="s">
        <v>76</v>
      </c>
      <c r="M17" t="str">
        <f t="shared" si="2"/>
        <v>run_16</v>
      </c>
      <c r="N17" t="s">
        <v>91</v>
      </c>
      <c r="O17" t="s">
        <v>268</v>
      </c>
      <c r="P17" t="s">
        <v>269</v>
      </c>
      <c r="R17" t="s">
        <v>179</v>
      </c>
      <c r="S17" t="str">
        <f t="shared" si="3"/>
        <v>001</v>
      </c>
      <c r="U17" t="s">
        <v>194</v>
      </c>
      <c r="V17">
        <v>2016</v>
      </c>
    </row>
    <row r="18" spans="1:22" x14ac:dyDescent="0.3">
      <c r="A18" t="s">
        <v>172</v>
      </c>
      <c r="B18" t="s">
        <v>244</v>
      </c>
      <c r="C18" t="s">
        <v>204</v>
      </c>
      <c r="D18" t="str">
        <f t="shared" si="0"/>
        <v>PIO-1151.var</v>
      </c>
      <c r="E18" t="s">
        <v>208</v>
      </c>
      <c r="F18" t="str">
        <f t="shared" si="1"/>
        <v>BushLD_run_17.soi</v>
      </c>
      <c r="G18" t="s">
        <v>234</v>
      </c>
      <c r="H18" t="s">
        <v>235</v>
      </c>
      <c r="I18" t="s">
        <v>197</v>
      </c>
      <c r="J18" t="s">
        <v>197</v>
      </c>
      <c r="K18" t="s">
        <v>185</v>
      </c>
      <c r="L18" t="s">
        <v>76</v>
      </c>
      <c r="M18" t="str">
        <f t="shared" si="2"/>
        <v>run_17</v>
      </c>
      <c r="N18" t="s">
        <v>91</v>
      </c>
      <c r="O18" t="s">
        <v>268</v>
      </c>
      <c r="P18" t="s">
        <v>269</v>
      </c>
      <c r="R18" t="s">
        <v>180</v>
      </c>
      <c r="S18" t="str">
        <f t="shared" si="3"/>
        <v>001</v>
      </c>
      <c r="U18" t="s">
        <v>195</v>
      </c>
      <c r="V18">
        <v>2013</v>
      </c>
    </row>
    <row r="19" spans="1:22" x14ac:dyDescent="0.3">
      <c r="A19" t="s">
        <v>173</v>
      </c>
      <c r="B19" t="s">
        <v>244</v>
      </c>
      <c r="C19" t="s">
        <v>204</v>
      </c>
      <c r="D19" t="str">
        <f t="shared" si="0"/>
        <v>PIO-1151.var</v>
      </c>
      <c r="E19" t="s">
        <v>208</v>
      </c>
      <c r="F19" t="str">
        <f t="shared" si="1"/>
        <v>BushLD_run_18.soi</v>
      </c>
      <c r="G19" t="s">
        <v>234</v>
      </c>
      <c r="H19" t="s">
        <v>235</v>
      </c>
      <c r="I19" t="s">
        <v>197</v>
      </c>
      <c r="J19" t="s">
        <v>197</v>
      </c>
      <c r="K19" t="s">
        <v>185</v>
      </c>
      <c r="L19" t="s">
        <v>76</v>
      </c>
      <c r="M19" t="str">
        <f t="shared" si="2"/>
        <v>run_18</v>
      </c>
      <c r="N19" t="s">
        <v>91</v>
      </c>
      <c r="O19" t="s">
        <v>268</v>
      </c>
      <c r="P19" t="s">
        <v>269</v>
      </c>
      <c r="R19" t="s">
        <v>181</v>
      </c>
      <c r="S19" t="str">
        <f t="shared" si="3"/>
        <v>001</v>
      </c>
      <c r="U19" t="s">
        <v>195</v>
      </c>
      <c r="V19">
        <v>2016</v>
      </c>
    </row>
    <row r="20" spans="1:22" x14ac:dyDescent="0.3">
      <c r="A20" t="s">
        <v>174</v>
      </c>
      <c r="B20" t="s">
        <v>245</v>
      </c>
      <c r="C20" t="s">
        <v>204</v>
      </c>
      <c r="D20" t="str">
        <f t="shared" si="0"/>
        <v>PIO-1151.var</v>
      </c>
      <c r="E20" t="s">
        <v>208</v>
      </c>
      <c r="F20" t="str">
        <f t="shared" si="1"/>
        <v>BushLD_run_19.soi</v>
      </c>
      <c r="G20" t="s">
        <v>234</v>
      </c>
      <c r="H20" t="s">
        <v>235</v>
      </c>
      <c r="I20" t="s">
        <v>197</v>
      </c>
      <c r="J20" t="s">
        <v>197</v>
      </c>
      <c r="K20" t="s">
        <v>185</v>
      </c>
      <c r="L20" t="s">
        <v>76</v>
      </c>
      <c r="M20" t="str">
        <f t="shared" si="2"/>
        <v>run_19</v>
      </c>
      <c r="N20" t="s">
        <v>91</v>
      </c>
      <c r="O20" t="s">
        <v>268</v>
      </c>
      <c r="P20" t="s">
        <v>269</v>
      </c>
      <c r="R20" t="s">
        <v>182</v>
      </c>
      <c r="S20" t="str">
        <f t="shared" si="3"/>
        <v>001</v>
      </c>
      <c r="U20" t="s">
        <v>195</v>
      </c>
      <c r="V20">
        <v>2013</v>
      </c>
    </row>
    <row r="21" spans="1:22" x14ac:dyDescent="0.3">
      <c r="A21" t="s">
        <v>175</v>
      </c>
      <c r="B21" t="s">
        <v>245</v>
      </c>
      <c r="C21" t="s">
        <v>204</v>
      </c>
      <c r="D21" t="str">
        <f t="shared" si="0"/>
        <v>PIO-1151.var</v>
      </c>
      <c r="E21" t="s">
        <v>208</v>
      </c>
      <c r="F21" t="str">
        <f t="shared" si="1"/>
        <v>BushLD_run_20.soi</v>
      </c>
      <c r="G21" t="s">
        <v>234</v>
      </c>
      <c r="H21" t="s">
        <v>235</v>
      </c>
      <c r="I21" t="s">
        <v>197</v>
      </c>
      <c r="J21" t="s">
        <v>197</v>
      </c>
      <c r="K21" t="s">
        <v>185</v>
      </c>
      <c r="L21" t="s">
        <v>76</v>
      </c>
      <c r="M21" t="str">
        <f t="shared" si="2"/>
        <v>run_20</v>
      </c>
      <c r="N21" t="s">
        <v>91</v>
      </c>
      <c r="O21" t="s">
        <v>268</v>
      </c>
      <c r="P21" t="s">
        <v>269</v>
      </c>
      <c r="R21" t="s">
        <v>183</v>
      </c>
      <c r="S21" t="str">
        <f t="shared" si="3"/>
        <v>001</v>
      </c>
      <c r="U21" t="s">
        <v>195</v>
      </c>
      <c r="V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K213"/>
  <sheetViews>
    <sheetView tabSelected="1" workbookViewId="0">
      <selection activeCell="G26" sqref="G26"/>
    </sheetView>
  </sheetViews>
  <sheetFormatPr defaultRowHeight="14.4" x14ac:dyDescent="0.3"/>
  <cols>
    <col min="1" max="1" width="18" customWidth="1"/>
    <col min="2" max="2" width="13" customWidth="1"/>
    <col min="3" max="3" width="9" customWidth="1"/>
    <col min="4" max="37" width="13" customWidth="1"/>
  </cols>
  <sheetData>
    <row r="1" spans="1:37" x14ac:dyDescent="0.3">
      <c r="A1" t="s">
        <v>237</v>
      </c>
      <c r="B1" t="s">
        <v>140</v>
      </c>
      <c r="C1" t="s">
        <v>238</v>
      </c>
      <c r="D1" t="s">
        <v>137</v>
      </c>
      <c r="E1" t="s">
        <v>138</v>
      </c>
      <c r="F1" t="s">
        <v>10</v>
      </c>
      <c r="G1" t="s">
        <v>210</v>
      </c>
      <c r="H1" t="s">
        <v>129</v>
      </c>
      <c r="I1" t="s">
        <v>130</v>
      </c>
      <c r="J1" t="s">
        <v>131</v>
      </c>
      <c r="K1" t="s">
        <v>132</v>
      </c>
      <c r="L1" t="s">
        <v>11</v>
      </c>
      <c r="M1" t="s">
        <v>88</v>
      </c>
      <c r="N1" t="s">
        <v>89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66</v>
      </c>
      <c r="Y1" t="s">
        <v>67</v>
      </c>
      <c r="Z1" t="s">
        <v>68</v>
      </c>
      <c r="AA1" t="s">
        <v>69</v>
      </c>
      <c r="AB1" t="s">
        <v>59</v>
      </c>
      <c r="AC1" t="s">
        <v>70</v>
      </c>
      <c r="AD1" t="s">
        <v>71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211</v>
      </c>
    </row>
    <row r="2" spans="1:37" x14ac:dyDescent="0.3">
      <c r="A2" t="s">
        <v>214</v>
      </c>
      <c r="B2">
        <v>10</v>
      </c>
      <c r="C2" t="s">
        <v>212</v>
      </c>
      <c r="D2">
        <v>1.0664E-2</v>
      </c>
      <c r="E2">
        <v>53.32</v>
      </c>
      <c r="F2">
        <v>0</v>
      </c>
      <c r="G2">
        <v>0.15</v>
      </c>
      <c r="H2">
        <v>23</v>
      </c>
      <c r="I2">
        <v>17</v>
      </c>
      <c r="J2">
        <v>53</v>
      </c>
      <c r="K2">
        <v>30</v>
      </c>
      <c r="L2">
        <v>1.19</v>
      </c>
      <c r="M2">
        <v>0.34</v>
      </c>
      <c r="N2">
        <v>0.18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>
        <v>6.9999999999999994E-5</v>
      </c>
      <c r="Y2">
        <v>3.5000000000000003E-2</v>
      </c>
      <c r="Z2">
        <v>7.0000000000000007E-2</v>
      </c>
      <c r="AA2">
        <v>0.2</v>
      </c>
      <c r="AB2">
        <v>1.0000000000000001E-7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>
        <v>9.9999999999999991E-6</v>
      </c>
      <c r="AK2">
        <v>0.55300000000000005</v>
      </c>
    </row>
    <row r="3" spans="1:37" x14ac:dyDescent="0.3">
      <c r="A3" t="s">
        <v>214</v>
      </c>
      <c r="B3">
        <v>20</v>
      </c>
      <c r="C3" t="s">
        <v>212</v>
      </c>
      <c r="D3">
        <v>1.0664E-2</v>
      </c>
      <c r="E3">
        <v>53.32</v>
      </c>
      <c r="F3">
        <v>0</v>
      </c>
      <c r="G3">
        <v>0.23</v>
      </c>
      <c r="H3">
        <v>23</v>
      </c>
      <c r="I3">
        <v>15</v>
      </c>
      <c r="J3">
        <v>40.799999999999997</v>
      </c>
      <c r="K3">
        <v>44.2</v>
      </c>
      <c r="L3">
        <v>1.26</v>
      </c>
      <c r="M3">
        <v>0.34</v>
      </c>
      <c r="N3">
        <v>0.18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>
        <v>6.9999999999999994E-5</v>
      </c>
      <c r="Y3">
        <v>3.5000000000000003E-2</v>
      </c>
      <c r="Z3">
        <v>7.0000000000000007E-2</v>
      </c>
      <c r="AA3">
        <v>0.2</v>
      </c>
      <c r="AB3">
        <v>1.0000000000000001E-7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>
        <v>9.9999999999999991E-6</v>
      </c>
      <c r="AK3">
        <v>0.52500000000000002</v>
      </c>
    </row>
    <row r="4" spans="1:37" x14ac:dyDescent="0.3">
      <c r="A4" t="s">
        <v>214</v>
      </c>
      <c r="B4">
        <v>40</v>
      </c>
      <c r="C4" t="s">
        <v>212</v>
      </c>
      <c r="D4">
        <v>8.9440000000000006E-3</v>
      </c>
      <c r="E4">
        <v>44.720000000000006</v>
      </c>
      <c r="F4">
        <v>0</v>
      </c>
      <c r="G4">
        <v>0.30534243796067462</v>
      </c>
      <c r="H4">
        <v>23</v>
      </c>
      <c r="I4">
        <v>13</v>
      </c>
      <c r="J4">
        <v>40</v>
      </c>
      <c r="K4">
        <v>47</v>
      </c>
      <c r="L4">
        <v>1.44</v>
      </c>
      <c r="M4">
        <v>0.34</v>
      </c>
      <c r="N4">
        <v>0.18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>
        <v>6.9999999999999994E-5</v>
      </c>
      <c r="Y4">
        <v>3.5000000000000003E-2</v>
      </c>
      <c r="Z4">
        <v>7.0000000000000007E-2</v>
      </c>
      <c r="AA4">
        <v>0.2</v>
      </c>
      <c r="AB4">
        <v>1.0000000000000001E-7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>
        <v>9.9999999999999991E-6</v>
      </c>
      <c r="AK4">
        <v>0.45800000000000002</v>
      </c>
    </row>
    <row r="5" spans="1:37" x14ac:dyDescent="0.3">
      <c r="A5" t="s">
        <v>214</v>
      </c>
      <c r="B5">
        <v>60</v>
      </c>
      <c r="C5" t="s">
        <v>212</v>
      </c>
      <c r="D5">
        <v>6.5359999999999993E-3</v>
      </c>
      <c r="E5">
        <v>32.68</v>
      </c>
      <c r="F5">
        <v>0</v>
      </c>
      <c r="G5">
        <v>0.30148484951473797</v>
      </c>
      <c r="H5">
        <v>23</v>
      </c>
      <c r="I5">
        <v>13</v>
      </c>
      <c r="J5">
        <v>38.799999999999997</v>
      </c>
      <c r="K5">
        <v>48.2</v>
      </c>
      <c r="L5">
        <v>1.5</v>
      </c>
      <c r="M5">
        <v>0.33</v>
      </c>
      <c r="N5">
        <v>0.18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>
        <v>6.9999999999999994E-5</v>
      </c>
      <c r="Y5">
        <v>3.5000000000000003E-2</v>
      </c>
      <c r="Z5">
        <v>7.0000000000000007E-2</v>
      </c>
      <c r="AA5">
        <v>0.2</v>
      </c>
      <c r="AB5">
        <v>1.0000000000000001E-7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>
        <v>9.9999999999999991E-6</v>
      </c>
      <c r="AK5">
        <v>0.435</v>
      </c>
    </row>
    <row r="6" spans="1:37" x14ac:dyDescent="0.3">
      <c r="A6" t="s">
        <v>214</v>
      </c>
      <c r="B6">
        <v>80</v>
      </c>
      <c r="C6" t="s">
        <v>212</v>
      </c>
      <c r="D6">
        <v>6.5359999999999993E-3</v>
      </c>
      <c r="E6">
        <v>32.68</v>
      </c>
      <c r="F6">
        <v>0</v>
      </c>
      <c r="G6">
        <v>0.25209504965019347</v>
      </c>
      <c r="H6">
        <v>23</v>
      </c>
      <c r="I6">
        <v>15</v>
      </c>
      <c r="J6">
        <v>40.799999999999997</v>
      </c>
      <c r="K6">
        <v>44.2</v>
      </c>
      <c r="L6">
        <v>1.45</v>
      </c>
      <c r="M6">
        <v>0.33</v>
      </c>
      <c r="N6">
        <v>0.18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>
        <v>6.9999999999999994E-5</v>
      </c>
      <c r="Y6">
        <v>3.5000000000000003E-2</v>
      </c>
      <c r="Z6">
        <v>7.0000000000000007E-2</v>
      </c>
      <c r="AA6">
        <v>0.2</v>
      </c>
      <c r="AB6">
        <v>1.0000000000000001E-7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>
        <v>9.9999999999999991E-6</v>
      </c>
      <c r="AK6">
        <v>0.45500000000000002</v>
      </c>
    </row>
    <row r="7" spans="1:37" x14ac:dyDescent="0.3">
      <c r="A7" t="s">
        <v>214</v>
      </c>
      <c r="B7">
        <v>100</v>
      </c>
      <c r="C7" t="s">
        <v>212</v>
      </c>
      <c r="D7">
        <v>5.1600000000000005E-3</v>
      </c>
      <c r="E7">
        <v>25.800000000000008</v>
      </c>
      <c r="F7">
        <v>0</v>
      </c>
      <c r="G7">
        <v>0.24159558648615542</v>
      </c>
      <c r="H7">
        <v>23</v>
      </c>
      <c r="I7">
        <v>15</v>
      </c>
      <c r="J7">
        <v>40.799999999999997</v>
      </c>
      <c r="K7">
        <v>44.2</v>
      </c>
      <c r="L7">
        <v>1.47</v>
      </c>
      <c r="M7">
        <v>0.35</v>
      </c>
      <c r="N7">
        <v>0.2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>
        <v>6.9999999999999994E-5</v>
      </c>
      <c r="Y7">
        <v>3.5000000000000003E-2</v>
      </c>
      <c r="Z7">
        <v>7.0000000000000007E-2</v>
      </c>
      <c r="AA7">
        <v>0.2</v>
      </c>
      <c r="AB7">
        <v>1.0000000000000001E-7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>
        <v>9.9999999999999991E-6</v>
      </c>
      <c r="AK7">
        <v>0.44500000000000001</v>
      </c>
    </row>
    <row r="8" spans="1:37" x14ac:dyDescent="0.3">
      <c r="A8" t="s">
        <v>214</v>
      </c>
      <c r="B8">
        <v>120</v>
      </c>
      <c r="C8" t="s">
        <v>212</v>
      </c>
      <c r="D8">
        <v>5.1600000000000005E-3</v>
      </c>
      <c r="E8">
        <v>25.800000000000008</v>
      </c>
      <c r="F8">
        <v>0</v>
      </c>
      <c r="G8">
        <v>0.23925853492661625</v>
      </c>
      <c r="H8">
        <v>23</v>
      </c>
      <c r="I8">
        <v>19.299999999999997</v>
      </c>
      <c r="J8">
        <v>37.200000000000003</v>
      </c>
      <c r="K8">
        <v>43.5</v>
      </c>
      <c r="L8">
        <v>1.55</v>
      </c>
      <c r="M8">
        <v>0.35</v>
      </c>
      <c r="N8">
        <v>0.2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>
        <v>6.9999999999999994E-5</v>
      </c>
      <c r="Y8">
        <v>3.5000000000000003E-2</v>
      </c>
      <c r="Z8">
        <v>7.0000000000000007E-2</v>
      </c>
      <c r="AA8">
        <v>0.2</v>
      </c>
      <c r="AB8">
        <v>1.0000000000000001E-7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>
        <v>9.9999999999999991E-6</v>
      </c>
      <c r="AK8">
        <v>0.41699999999999998</v>
      </c>
    </row>
    <row r="9" spans="1:37" x14ac:dyDescent="0.3">
      <c r="A9" t="s">
        <v>214</v>
      </c>
      <c r="B9">
        <v>140</v>
      </c>
      <c r="C9" t="s">
        <v>212</v>
      </c>
      <c r="D9">
        <v>2.7520000000000001E-3</v>
      </c>
      <c r="E9">
        <v>13.76</v>
      </c>
      <c r="F9">
        <v>0</v>
      </c>
      <c r="G9">
        <v>0.23790604957093761</v>
      </c>
      <c r="H9">
        <v>23</v>
      </c>
      <c r="I9">
        <v>24.799999999999997</v>
      </c>
      <c r="J9">
        <v>37.200000000000003</v>
      </c>
      <c r="K9">
        <v>38</v>
      </c>
      <c r="L9">
        <v>1.53</v>
      </c>
      <c r="M9">
        <v>0.35</v>
      </c>
      <c r="N9">
        <v>0.2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>
        <v>6.9999999999999994E-5</v>
      </c>
      <c r="Y9">
        <v>3.5000000000000003E-2</v>
      </c>
      <c r="Z9">
        <v>7.0000000000000007E-2</v>
      </c>
      <c r="AA9">
        <v>0.2</v>
      </c>
      <c r="AB9">
        <v>1.0000000000000001E-7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>
        <v>9.9999999999999991E-6</v>
      </c>
      <c r="AK9">
        <v>0.42499999999999999</v>
      </c>
    </row>
    <row r="10" spans="1:37" x14ac:dyDescent="0.3">
      <c r="A10" t="s">
        <v>214</v>
      </c>
      <c r="B10">
        <v>160</v>
      </c>
      <c r="C10" t="s">
        <v>212</v>
      </c>
      <c r="D10">
        <v>2.7520000000000001E-3</v>
      </c>
      <c r="E10">
        <v>13.76</v>
      </c>
      <c r="F10">
        <v>0</v>
      </c>
      <c r="G10">
        <v>0.2588680053317578</v>
      </c>
      <c r="H10">
        <v>23</v>
      </c>
      <c r="I10">
        <v>25</v>
      </c>
      <c r="J10">
        <v>37</v>
      </c>
      <c r="K10">
        <v>38</v>
      </c>
      <c r="L10">
        <v>1.42</v>
      </c>
      <c r="M10">
        <v>0.3</v>
      </c>
      <c r="N10">
        <v>0.16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>
        <v>6.9999999999999994E-5</v>
      </c>
      <c r="Y10">
        <v>3.5000000000000003E-2</v>
      </c>
      <c r="Z10">
        <v>7.0000000000000007E-2</v>
      </c>
      <c r="AA10">
        <v>0.2</v>
      </c>
      <c r="AB10">
        <v>1.0000000000000001E-7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>
        <v>9.9999999999999991E-6</v>
      </c>
      <c r="AK10">
        <v>0.46500000000000002</v>
      </c>
    </row>
    <row r="11" spans="1:37" x14ac:dyDescent="0.3">
      <c r="A11" t="s">
        <v>214</v>
      </c>
      <c r="B11">
        <v>180</v>
      </c>
      <c r="C11" t="s">
        <v>212</v>
      </c>
      <c r="D11">
        <v>2.7520000000000001E-3</v>
      </c>
      <c r="E11">
        <v>13.76</v>
      </c>
      <c r="F11">
        <v>0</v>
      </c>
      <c r="G11">
        <v>0.22983246717006148</v>
      </c>
      <c r="H11">
        <v>23</v>
      </c>
      <c r="I11">
        <v>25</v>
      </c>
      <c r="J11">
        <v>37</v>
      </c>
      <c r="K11">
        <v>38</v>
      </c>
      <c r="L11">
        <v>1.43</v>
      </c>
      <c r="M11">
        <v>0.3</v>
      </c>
      <c r="N11">
        <v>0.16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>
        <v>6.9999999999999994E-5</v>
      </c>
      <c r="Y11">
        <v>3.5000000000000003E-2</v>
      </c>
      <c r="Z11">
        <v>7.0000000000000007E-2</v>
      </c>
      <c r="AA11">
        <v>0.2</v>
      </c>
      <c r="AB11">
        <v>1.0000000000000001E-7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>
        <v>9.9999999999999991E-6</v>
      </c>
      <c r="AK11">
        <v>0.46</v>
      </c>
    </row>
    <row r="12" spans="1:37" x14ac:dyDescent="0.3">
      <c r="A12" t="s">
        <v>214</v>
      </c>
      <c r="B12">
        <v>200</v>
      </c>
      <c r="C12" t="s">
        <v>212</v>
      </c>
      <c r="D12">
        <v>2.7520000000000001E-3</v>
      </c>
      <c r="E12">
        <v>13.76</v>
      </c>
      <c r="F12">
        <v>0</v>
      </c>
      <c r="G12">
        <v>0.24347437488742066</v>
      </c>
      <c r="H12">
        <v>23</v>
      </c>
      <c r="I12">
        <v>25</v>
      </c>
      <c r="J12">
        <v>37</v>
      </c>
      <c r="K12">
        <v>38</v>
      </c>
      <c r="L12">
        <v>1.41</v>
      </c>
      <c r="M12">
        <v>0.3</v>
      </c>
      <c r="N12">
        <v>0.16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>
        <v>6.9999999999999994E-5</v>
      </c>
      <c r="Y12">
        <v>3.5000000000000003E-2</v>
      </c>
      <c r="Z12">
        <v>7.0000000000000007E-2</v>
      </c>
      <c r="AA12">
        <v>0.2</v>
      </c>
      <c r="AB12">
        <v>1.0000000000000001E-7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>
        <v>9.9999999999999991E-6</v>
      </c>
      <c r="AK12">
        <v>0.46899999999999997</v>
      </c>
    </row>
    <row r="13" spans="1:37" x14ac:dyDescent="0.3">
      <c r="A13" t="s">
        <v>214</v>
      </c>
      <c r="B13">
        <v>220</v>
      </c>
      <c r="C13" t="s">
        <v>212</v>
      </c>
      <c r="D13">
        <v>2.7520000000000001E-3</v>
      </c>
      <c r="E13">
        <v>13.76</v>
      </c>
      <c r="F13">
        <v>0</v>
      </c>
      <c r="G13">
        <v>0.25777929497770036</v>
      </c>
      <c r="H13">
        <v>23</v>
      </c>
      <c r="I13">
        <v>25</v>
      </c>
      <c r="J13">
        <v>37</v>
      </c>
      <c r="K13">
        <v>38</v>
      </c>
      <c r="L13">
        <v>1.41</v>
      </c>
      <c r="M13">
        <v>0.3</v>
      </c>
      <c r="N13">
        <v>0.16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>
        <v>6.9999999999999994E-5</v>
      </c>
      <c r="Y13">
        <v>3.5000000000000003E-2</v>
      </c>
      <c r="Z13">
        <v>7.0000000000000007E-2</v>
      </c>
      <c r="AA13">
        <v>0.2</v>
      </c>
      <c r="AB13">
        <v>1.0000000000000001E-7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>
        <v>9.9999999999999991E-6</v>
      </c>
      <c r="AK13">
        <v>0.47</v>
      </c>
    </row>
    <row r="14" spans="1:37" x14ac:dyDescent="0.3">
      <c r="A14" t="s">
        <v>214</v>
      </c>
      <c r="B14">
        <v>240</v>
      </c>
      <c r="C14" t="s">
        <v>212</v>
      </c>
      <c r="D14">
        <v>2.7520000000000001E-3</v>
      </c>
      <c r="E14">
        <v>13.76</v>
      </c>
      <c r="F14">
        <v>0</v>
      </c>
      <c r="G14">
        <v>0.2555456038467912</v>
      </c>
      <c r="H14">
        <v>23</v>
      </c>
      <c r="I14">
        <v>25</v>
      </c>
      <c r="J14">
        <v>37</v>
      </c>
      <c r="K14">
        <v>38</v>
      </c>
      <c r="L14">
        <v>1.41</v>
      </c>
      <c r="M14">
        <v>0.3</v>
      </c>
      <c r="N14">
        <v>0.16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>
        <v>6.9999999999999994E-5</v>
      </c>
      <c r="Y14">
        <v>3.5000000000000003E-2</v>
      </c>
      <c r="Z14">
        <v>7.0000000000000007E-2</v>
      </c>
      <c r="AA14">
        <v>0.2</v>
      </c>
      <c r="AB14">
        <v>1.0000000000000001E-7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>
        <v>9.9999999999999991E-6</v>
      </c>
      <c r="AK14">
        <v>0.47</v>
      </c>
    </row>
    <row r="15" spans="1:37" x14ac:dyDescent="0.3">
      <c r="A15" t="s">
        <v>215</v>
      </c>
      <c r="B15">
        <v>10</v>
      </c>
      <c r="C15" t="s">
        <v>212</v>
      </c>
      <c r="D15">
        <v>1.0664E-2</v>
      </c>
      <c r="E15">
        <v>53.32</v>
      </c>
      <c r="F15">
        <v>0</v>
      </c>
      <c r="G15">
        <v>0.24</v>
      </c>
      <c r="H15">
        <v>23</v>
      </c>
      <c r="I15">
        <v>17</v>
      </c>
      <c r="J15">
        <v>53</v>
      </c>
      <c r="K15">
        <v>30</v>
      </c>
      <c r="L15">
        <v>1.19</v>
      </c>
      <c r="M15">
        <v>0.35</v>
      </c>
      <c r="N15">
        <v>0.18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>
        <v>6.9999999999999994E-5</v>
      </c>
      <c r="Y15">
        <v>3.5000000000000003E-2</v>
      </c>
      <c r="Z15">
        <v>7.0000000000000007E-2</v>
      </c>
      <c r="AA15">
        <v>0.2</v>
      </c>
      <c r="AB15">
        <v>1.0000000000000001E-7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>
        <v>9.9999999999999991E-6</v>
      </c>
      <c r="AK15">
        <v>0.55300000000000005</v>
      </c>
    </row>
    <row r="16" spans="1:37" x14ac:dyDescent="0.3">
      <c r="A16" t="s">
        <v>215</v>
      </c>
      <c r="B16">
        <v>20</v>
      </c>
      <c r="C16" t="s">
        <v>212</v>
      </c>
      <c r="D16">
        <v>1.0664E-2</v>
      </c>
      <c r="E16">
        <v>53.32</v>
      </c>
      <c r="F16">
        <v>0</v>
      </c>
      <c r="G16">
        <v>0.27</v>
      </c>
      <c r="H16">
        <v>23</v>
      </c>
      <c r="I16">
        <v>15</v>
      </c>
      <c r="J16">
        <v>40.799999999999997</v>
      </c>
      <c r="K16">
        <v>44.2</v>
      </c>
      <c r="L16">
        <v>1.26</v>
      </c>
      <c r="M16">
        <v>0.34</v>
      </c>
      <c r="N16">
        <v>0.18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>
        <v>6.9999999999999994E-5</v>
      </c>
      <c r="Y16">
        <v>3.5000000000000003E-2</v>
      </c>
      <c r="Z16">
        <v>7.0000000000000007E-2</v>
      </c>
      <c r="AA16">
        <v>0.2</v>
      </c>
      <c r="AB16">
        <v>1.0000000000000001E-7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>
        <v>9.9999999999999991E-6</v>
      </c>
      <c r="AK16">
        <v>0.52500000000000002</v>
      </c>
    </row>
    <row r="17" spans="1:37" x14ac:dyDescent="0.3">
      <c r="A17" t="s">
        <v>215</v>
      </c>
      <c r="B17">
        <v>40</v>
      </c>
      <c r="C17" t="s">
        <v>212</v>
      </c>
      <c r="D17">
        <v>8.9440000000000006E-3</v>
      </c>
      <c r="E17">
        <v>44.720000000000006</v>
      </c>
      <c r="F17">
        <v>0</v>
      </c>
      <c r="G17">
        <v>0.32986878502932215</v>
      </c>
      <c r="H17">
        <v>23</v>
      </c>
      <c r="I17">
        <v>13</v>
      </c>
      <c r="J17">
        <v>40</v>
      </c>
      <c r="K17">
        <v>47</v>
      </c>
      <c r="L17">
        <v>1.44</v>
      </c>
      <c r="M17">
        <v>0.34</v>
      </c>
      <c r="N17">
        <v>0.18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>
        <v>6.9999999999999994E-5</v>
      </c>
      <c r="Y17">
        <v>3.5000000000000003E-2</v>
      </c>
      <c r="Z17">
        <v>7.0000000000000007E-2</v>
      </c>
      <c r="AA17">
        <v>0.2</v>
      </c>
      <c r="AB17">
        <v>1.0000000000000001E-7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>
        <v>9.9999999999999991E-6</v>
      </c>
      <c r="AK17">
        <v>0.45800000000000002</v>
      </c>
    </row>
    <row r="18" spans="1:37" x14ac:dyDescent="0.3">
      <c r="A18" t="s">
        <v>215</v>
      </c>
      <c r="B18">
        <v>60</v>
      </c>
      <c r="C18" t="s">
        <v>212</v>
      </c>
      <c r="D18">
        <v>6.5359999999999993E-3</v>
      </c>
      <c r="E18">
        <v>32.68</v>
      </c>
      <c r="F18">
        <v>0</v>
      </c>
      <c r="G18">
        <v>0.33935987450605321</v>
      </c>
      <c r="H18">
        <v>23</v>
      </c>
      <c r="I18">
        <v>13</v>
      </c>
      <c r="J18">
        <v>38.799999999999997</v>
      </c>
      <c r="K18">
        <v>48.2</v>
      </c>
      <c r="L18">
        <v>1.5</v>
      </c>
      <c r="M18">
        <v>0.33</v>
      </c>
      <c r="N18">
        <v>0.18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>
        <v>6.9999999999999994E-5</v>
      </c>
      <c r="Y18">
        <v>3.5000000000000003E-2</v>
      </c>
      <c r="Z18">
        <v>7.0000000000000007E-2</v>
      </c>
      <c r="AA18">
        <v>0.2</v>
      </c>
      <c r="AB18">
        <v>1.0000000000000001E-7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>
        <v>9.9999999999999991E-6</v>
      </c>
      <c r="AK18">
        <v>0.435</v>
      </c>
    </row>
    <row r="19" spans="1:37" x14ac:dyDescent="0.3">
      <c r="A19" t="s">
        <v>215</v>
      </c>
      <c r="B19">
        <v>80</v>
      </c>
      <c r="C19" t="s">
        <v>212</v>
      </c>
      <c r="D19">
        <v>6.5359999999999993E-3</v>
      </c>
      <c r="E19">
        <v>32.68</v>
      </c>
      <c r="F19">
        <v>0</v>
      </c>
      <c r="G19">
        <v>0.33572890080793333</v>
      </c>
      <c r="H19">
        <v>23</v>
      </c>
      <c r="I19">
        <v>15</v>
      </c>
      <c r="J19">
        <v>40.799999999999997</v>
      </c>
      <c r="K19">
        <v>44.2</v>
      </c>
      <c r="L19">
        <v>1.45</v>
      </c>
      <c r="M19">
        <v>0.33</v>
      </c>
      <c r="N19">
        <v>0.18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>
        <v>6.9999999999999994E-5</v>
      </c>
      <c r="Y19">
        <v>3.5000000000000003E-2</v>
      </c>
      <c r="Z19">
        <v>7.0000000000000007E-2</v>
      </c>
      <c r="AA19">
        <v>0.2</v>
      </c>
      <c r="AB19">
        <v>1.0000000000000001E-7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>
        <v>9.9999999999999991E-6</v>
      </c>
      <c r="AK19">
        <v>0.45500000000000002</v>
      </c>
    </row>
    <row r="20" spans="1:37" x14ac:dyDescent="0.3">
      <c r="A20" t="s">
        <v>215</v>
      </c>
      <c r="B20">
        <v>100</v>
      </c>
      <c r="C20" t="s">
        <v>212</v>
      </c>
      <c r="D20">
        <v>5.1600000000000005E-3</v>
      </c>
      <c r="E20">
        <v>25.800000000000008</v>
      </c>
      <c r="F20">
        <v>0</v>
      </c>
      <c r="G20">
        <v>0.33392490438196876</v>
      </c>
      <c r="H20">
        <v>23</v>
      </c>
      <c r="I20">
        <v>15</v>
      </c>
      <c r="J20">
        <v>40.799999999999997</v>
      </c>
      <c r="K20">
        <v>44.2</v>
      </c>
      <c r="L20">
        <v>1.47</v>
      </c>
      <c r="M20">
        <v>0.35</v>
      </c>
      <c r="N20">
        <v>0.2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>
        <v>6.9999999999999994E-5</v>
      </c>
      <c r="Y20">
        <v>3.5000000000000003E-2</v>
      </c>
      <c r="Z20">
        <v>7.0000000000000007E-2</v>
      </c>
      <c r="AA20">
        <v>0.2</v>
      </c>
      <c r="AB20">
        <v>1.0000000000000001E-7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>
        <v>9.9999999999999991E-6</v>
      </c>
      <c r="AK20">
        <v>0.44500000000000001</v>
      </c>
    </row>
    <row r="21" spans="1:37" x14ac:dyDescent="0.3">
      <c r="A21" t="s">
        <v>215</v>
      </c>
      <c r="B21">
        <v>120</v>
      </c>
      <c r="C21" t="s">
        <v>212</v>
      </c>
      <c r="D21">
        <v>5.1600000000000005E-3</v>
      </c>
      <c r="E21">
        <v>25.800000000000008</v>
      </c>
      <c r="F21">
        <v>0</v>
      </c>
      <c r="G21">
        <v>0.32360650444237493</v>
      </c>
      <c r="H21">
        <v>23</v>
      </c>
      <c r="I21">
        <v>19.299999999999997</v>
      </c>
      <c r="J21">
        <v>37.200000000000003</v>
      </c>
      <c r="K21">
        <v>43.5</v>
      </c>
      <c r="L21">
        <v>1.55</v>
      </c>
      <c r="M21">
        <v>0.35</v>
      </c>
      <c r="N21">
        <v>0.2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>
        <v>6.9999999999999994E-5</v>
      </c>
      <c r="Y21">
        <v>3.5000000000000003E-2</v>
      </c>
      <c r="Z21">
        <v>7.0000000000000007E-2</v>
      </c>
      <c r="AA21">
        <v>0.2</v>
      </c>
      <c r="AB21">
        <v>1.0000000000000001E-7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>
        <v>9.9999999999999991E-6</v>
      </c>
      <c r="AK21">
        <v>0.41699999999999998</v>
      </c>
    </row>
    <row r="22" spans="1:37" x14ac:dyDescent="0.3">
      <c r="A22" t="s">
        <v>215</v>
      </c>
      <c r="B22">
        <v>140</v>
      </c>
      <c r="C22" t="s">
        <v>212</v>
      </c>
      <c r="D22">
        <v>2.7520000000000001E-3</v>
      </c>
      <c r="E22">
        <v>13.76</v>
      </c>
      <c r="F22">
        <v>0</v>
      </c>
      <c r="G22">
        <v>0.31923506113614059</v>
      </c>
      <c r="H22">
        <v>23</v>
      </c>
      <c r="I22">
        <v>24.799999999999997</v>
      </c>
      <c r="J22">
        <v>37.200000000000003</v>
      </c>
      <c r="K22">
        <v>38</v>
      </c>
      <c r="L22">
        <v>1.53</v>
      </c>
      <c r="M22">
        <v>0.35</v>
      </c>
      <c r="N22">
        <v>0.2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>
        <v>6.9999999999999994E-5</v>
      </c>
      <c r="Y22">
        <v>3.5000000000000003E-2</v>
      </c>
      <c r="Z22">
        <v>7.0000000000000007E-2</v>
      </c>
      <c r="AA22">
        <v>0.2</v>
      </c>
      <c r="AB22">
        <v>1.0000000000000001E-7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>
        <v>9.9999999999999991E-6</v>
      </c>
      <c r="AK22">
        <v>0.42499999999999999</v>
      </c>
    </row>
    <row r="23" spans="1:37" x14ac:dyDescent="0.3">
      <c r="A23" t="s">
        <v>215</v>
      </c>
      <c r="B23">
        <v>160</v>
      </c>
      <c r="C23" t="s">
        <v>212</v>
      </c>
      <c r="D23">
        <v>2.7520000000000001E-3</v>
      </c>
      <c r="E23">
        <v>13.76</v>
      </c>
      <c r="F23">
        <v>0</v>
      </c>
      <c r="G23">
        <v>0.34372177080868849</v>
      </c>
      <c r="H23">
        <v>23</v>
      </c>
      <c r="I23">
        <v>25</v>
      </c>
      <c r="J23">
        <v>37</v>
      </c>
      <c r="K23">
        <v>38</v>
      </c>
      <c r="L23">
        <v>1.42</v>
      </c>
      <c r="M23">
        <v>0.3</v>
      </c>
      <c r="N23">
        <v>0.16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>
        <v>6.9999999999999994E-5</v>
      </c>
      <c r="Y23">
        <v>3.5000000000000003E-2</v>
      </c>
      <c r="Z23">
        <v>7.0000000000000007E-2</v>
      </c>
      <c r="AA23">
        <v>0.2</v>
      </c>
      <c r="AB23">
        <v>1.0000000000000001E-7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>
        <v>9.9999999999999991E-6</v>
      </c>
      <c r="AK23">
        <v>0.46500000000000002</v>
      </c>
    </row>
    <row r="24" spans="1:37" x14ac:dyDescent="0.3">
      <c r="A24" t="s">
        <v>215</v>
      </c>
      <c r="B24">
        <v>180</v>
      </c>
      <c r="C24" t="s">
        <v>212</v>
      </c>
      <c r="D24">
        <v>2.7520000000000001E-3</v>
      </c>
      <c r="E24">
        <v>13.76</v>
      </c>
      <c r="F24">
        <v>0</v>
      </c>
      <c r="G24">
        <v>0.30884261634491961</v>
      </c>
      <c r="H24">
        <v>23</v>
      </c>
      <c r="I24">
        <v>25</v>
      </c>
      <c r="J24">
        <v>37</v>
      </c>
      <c r="K24">
        <v>38</v>
      </c>
      <c r="L24">
        <v>1.43</v>
      </c>
      <c r="M24">
        <v>0.3</v>
      </c>
      <c r="N24">
        <v>0.16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>
        <v>6.9999999999999994E-5</v>
      </c>
      <c r="Y24">
        <v>3.5000000000000003E-2</v>
      </c>
      <c r="Z24">
        <v>7.0000000000000007E-2</v>
      </c>
      <c r="AA24">
        <v>0.2</v>
      </c>
      <c r="AB24">
        <v>1.0000000000000001E-7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>
        <v>9.9999999999999991E-6</v>
      </c>
      <c r="AK24">
        <v>0.46</v>
      </c>
    </row>
    <row r="25" spans="1:37" x14ac:dyDescent="0.3">
      <c r="A25" t="s">
        <v>215</v>
      </c>
      <c r="B25">
        <v>200</v>
      </c>
      <c r="C25" t="s">
        <v>212</v>
      </c>
      <c r="D25">
        <v>2.7520000000000001E-3</v>
      </c>
      <c r="E25">
        <v>13.76</v>
      </c>
      <c r="F25">
        <v>0</v>
      </c>
      <c r="G25">
        <v>0.3197234279026453</v>
      </c>
      <c r="H25">
        <v>23</v>
      </c>
      <c r="I25">
        <v>25</v>
      </c>
      <c r="J25">
        <v>37</v>
      </c>
      <c r="K25">
        <v>38</v>
      </c>
      <c r="L25">
        <v>1.41</v>
      </c>
      <c r="M25">
        <v>0.3</v>
      </c>
      <c r="N25">
        <v>0.16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>
        <v>6.9999999999999994E-5</v>
      </c>
      <c r="Y25">
        <v>3.5000000000000003E-2</v>
      </c>
      <c r="Z25">
        <v>7.0000000000000007E-2</v>
      </c>
      <c r="AA25">
        <v>0.2</v>
      </c>
      <c r="AB25">
        <v>1.0000000000000001E-7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>
        <v>9.9999999999999991E-6</v>
      </c>
      <c r="AK25">
        <v>0.46899999999999997</v>
      </c>
    </row>
    <row r="26" spans="1:37" x14ac:dyDescent="0.3">
      <c r="A26" t="s">
        <v>215</v>
      </c>
      <c r="B26">
        <v>220</v>
      </c>
      <c r="C26" t="s">
        <v>213</v>
      </c>
      <c r="D26">
        <v>2.7520000000000001E-3</v>
      </c>
      <c r="E26">
        <v>13.76</v>
      </c>
      <c r="F26">
        <v>0</v>
      </c>
      <c r="G26">
        <v>-200</v>
      </c>
      <c r="H26">
        <v>23</v>
      </c>
      <c r="I26">
        <v>25</v>
      </c>
      <c r="J26">
        <v>37</v>
      </c>
      <c r="K26">
        <v>38</v>
      </c>
      <c r="L26">
        <v>1.41</v>
      </c>
      <c r="M26">
        <v>0.3</v>
      </c>
      <c r="N26">
        <v>0.16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>
        <v>6.9999999999999994E-5</v>
      </c>
      <c r="Y26">
        <v>3.5000000000000003E-2</v>
      </c>
      <c r="Z26">
        <v>7.0000000000000007E-2</v>
      </c>
      <c r="AA26">
        <v>0.2</v>
      </c>
      <c r="AB26">
        <v>1.0000000000000001E-7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>
        <v>9.9999999999999991E-6</v>
      </c>
      <c r="AK26">
        <v>0.47</v>
      </c>
    </row>
    <row r="27" spans="1:37" x14ac:dyDescent="0.3">
      <c r="A27" t="s">
        <v>215</v>
      </c>
      <c r="B27">
        <v>240</v>
      </c>
      <c r="C27" t="s">
        <v>213</v>
      </c>
      <c r="D27">
        <v>2.7520000000000001E-3</v>
      </c>
      <c r="E27">
        <v>13.76</v>
      </c>
      <c r="F27">
        <v>0</v>
      </c>
      <c r="G27">
        <v>-200</v>
      </c>
      <c r="H27">
        <v>23</v>
      </c>
      <c r="I27">
        <v>25</v>
      </c>
      <c r="J27">
        <v>37</v>
      </c>
      <c r="K27">
        <v>38</v>
      </c>
      <c r="L27">
        <v>1.41</v>
      </c>
      <c r="M27">
        <v>0.3</v>
      </c>
      <c r="N27">
        <v>0.16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>
        <v>6.9999999999999994E-5</v>
      </c>
      <c r="Y27">
        <v>3.5000000000000003E-2</v>
      </c>
      <c r="Z27">
        <v>7.0000000000000007E-2</v>
      </c>
      <c r="AA27">
        <v>0.2</v>
      </c>
      <c r="AB27">
        <v>1.0000000000000001E-7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>
        <v>9.9999999999999991E-6</v>
      </c>
      <c r="AK27">
        <v>0.47</v>
      </c>
    </row>
    <row r="28" spans="1:37" x14ac:dyDescent="0.3">
      <c r="A28" t="s">
        <v>216</v>
      </c>
      <c r="B28">
        <v>10</v>
      </c>
      <c r="C28" t="s">
        <v>212</v>
      </c>
      <c r="D28">
        <v>1.0664E-2</v>
      </c>
      <c r="E28">
        <v>53.32</v>
      </c>
      <c r="F28">
        <v>0</v>
      </c>
      <c r="G28">
        <v>0.18</v>
      </c>
      <c r="H28">
        <v>23</v>
      </c>
      <c r="I28">
        <v>17</v>
      </c>
      <c r="J28">
        <v>53</v>
      </c>
      <c r="K28">
        <v>30</v>
      </c>
      <c r="L28">
        <v>1.19</v>
      </c>
      <c r="M28">
        <v>0.35</v>
      </c>
      <c r="N28">
        <v>0.18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>
        <v>6.9999999999999994E-5</v>
      </c>
      <c r="Y28">
        <v>3.5000000000000003E-2</v>
      </c>
      <c r="Z28">
        <v>7.0000000000000007E-2</v>
      </c>
      <c r="AA28">
        <v>0.2</v>
      </c>
      <c r="AB28">
        <v>1.0000000000000001E-7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>
        <v>9.9999999999999991E-6</v>
      </c>
      <c r="AK28">
        <v>0.55300000000000005</v>
      </c>
    </row>
    <row r="29" spans="1:37" x14ac:dyDescent="0.3">
      <c r="A29" t="s">
        <v>216</v>
      </c>
      <c r="B29">
        <v>20</v>
      </c>
      <c r="C29" t="s">
        <v>212</v>
      </c>
      <c r="D29">
        <v>1.0664E-2</v>
      </c>
      <c r="E29">
        <v>53.32</v>
      </c>
      <c r="F29">
        <v>0</v>
      </c>
      <c r="G29">
        <v>0.27</v>
      </c>
      <c r="H29">
        <v>23</v>
      </c>
      <c r="I29">
        <v>15</v>
      </c>
      <c r="J29">
        <v>40.799999999999997</v>
      </c>
      <c r="K29">
        <v>44.2</v>
      </c>
      <c r="L29">
        <v>1.26</v>
      </c>
      <c r="M29">
        <v>0.34</v>
      </c>
      <c r="N29">
        <v>0.18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>
        <v>6.9999999999999994E-5</v>
      </c>
      <c r="Y29">
        <v>3.5000000000000003E-2</v>
      </c>
      <c r="Z29">
        <v>7.0000000000000007E-2</v>
      </c>
      <c r="AA29">
        <v>0.2</v>
      </c>
      <c r="AB29">
        <v>1.0000000000000001E-7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>
        <v>9.9999999999999991E-6</v>
      </c>
      <c r="AK29">
        <v>0.52500000000000002</v>
      </c>
    </row>
    <row r="30" spans="1:37" x14ac:dyDescent="0.3">
      <c r="A30" t="s">
        <v>216</v>
      </c>
      <c r="B30">
        <v>40</v>
      </c>
      <c r="C30" t="s">
        <v>212</v>
      </c>
      <c r="D30">
        <v>8.9440000000000006E-3</v>
      </c>
      <c r="E30">
        <v>44.720000000000006</v>
      </c>
      <c r="F30">
        <v>0</v>
      </c>
      <c r="G30">
        <v>0.32372271063685687</v>
      </c>
      <c r="H30">
        <v>23</v>
      </c>
      <c r="I30">
        <v>13</v>
      </c>
      <c r="J30">
        <v>40</v>
      </c>
      <c r="K30">
        <v>47</v>
      </c>
      <c r="L30">
        <v>1.44</v>
      </c>
      <c r="M30">
        <v>0.34</v>
      </c>
      <c r="N30">
        <v>0.18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>
        <v>6.9999999999999994E-5</v>
      </c>
      <c r="Y30">
        <v>3.5000000000000003E-2</v>
      </c>
      <c r="Z30">
        <v>7.0000000000000007E-2</v>
      </c>
      <c r="AA30">
        <v>0.2</v>
      </c>
      <c r="AB30">
        <v>1.0000000000000001E-7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>
        <v>9.9999999999999991E-6</v>
      </c>
      <c r="AK30">
        <v>0.45800000000000002</v>
      </c>
    </row>
    <row r="31" spans="1:37" x14ac:dyDescent="0.3">
      <c r="A31" t="s">
        <v>216</v>
      </c>
      <c r="B31">
        <v>60</v>
      </c>
      <c r="C31" t="s">
        <v>212</v>
      </c>
      <c r="D31">
        <v>6.5359999999999993E-3</v>
      </c>
      <c r="E31">
        <v>32.68</v>
      </c>
      <c r="F31">
        <v>0</v>
      </c>
      <c r="G31">
        <v>0.31214461090416523</v>
      </c>
      <c r="H31">
        <v>23</v>
      </c>
      <c r="I31">
        <v>13</v>
      </c>
      <c r="J31">
        <v>38.799999999999997</v>
      </c>
      <c r="K31">
        <v>48.2</v>
      </c>
      <c r="L31">
        <v>1.5</v>
      </c>
      <c r="M31">
        <v>0.33</v>
      </c>
      <c r="N31">
        <v>0.18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>
        <v>6.9999999999999994E-5</v>
      </c>
      <c r="Y31">
        <v>3.5000000000000003E-2</v>
      </c>
      <c r="Z31">
        <v>7.0000000000000007E-2</v>
      </c>
      <c r="AA31">
        <v>0.2</v>
      </c>
      <c r="AB31">
        <v>1.0000000000000001E-7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>
        <v>9.9999999999999991E-6</v>
      </c>
      <c r="AK31">
        <v>0.435</v>
      </c>
    </row>
    <row r="32" spans="1:37" x14ac:dyDescent="0.3">
      <c r="A32" t="s">
        <v>216</v>
      </c>
      <c r="B32">
        <v>80</v>
      </c>
      <c r="C32" t="s">
        <v>212</v>
      </c>
      <c r="D32">
        <v>6.5359999999999993E-3</v>
      </c>
      <c r="E32">
        <v>32.68</v>
      </c>
      <c r="F32">
        <v>0</v>
      </c>
      <c r="G32">
        <v>0.23205166657059895</v>
      </c>
      <c r="H32">
        <v>23</v>
      </c>
      <c r="I32">
        <v>15</v>
      </c>
      <c r="J32">
        <v>40.799999999999997</v>
      </c>
      <c r="K32">
        <v>44.2</v>
      </c>
      <c r="L32">
        <v>1.45</v>
      </c>
      <c r="M32">
        <v>0.33</v>
      </c>
      <c r="N32">
        <v>0.18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>
        <v>6.9999999999999994E-5</v>
      </c>
      <c r="Y32">
        <v>3.5000000000000003E-2</v>
      </c>
      <c r="Z32">
        <v>7.0000000000000007E-2</v>
      </c>
      <c r="AA32">
        <v>0.2</v>
      </c>
      <c r="AB32">
        <v>1.0000000000000001E-7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>
        <v>9.9999999999999991E-6</v>
      </c>
      <c r="AK32">
        <v>0.45500000000000002</v>
      </c>
    </row>
    <row r="33" spans="1:37" x14ac:dyDescent="0.3">
      <c r="A33" t="s">
        <v>216</v>
      </c>
      <c r="B33">
        <v>100</v>
      </c>
      <c r="C33" t="s">
        <v>212</v>
      </c>
      <c r="D33">
        <v>5.1600000000000005E-3</v>
      </c>
      <c r="E33">
        <v>25.800000000000008</v>
      </c>
      <c r="F33">
        <v>0</v>
      </c>
      <c r="G33">
        <v>0.22431522002867621</v>
      </c>
      <c r="H33">
        <v>23</v>
      </c>
      <c r="I33">
        <v>15</v>
      </c>
      <c r="J33">
        <v>40.799999999999997</v>
      </c>
      <c r="K33">
        <v>44.2</v>
      </c>
      <c r="L33">
        <v>1.47</v>
      </c>
      <c r="M33">
        <v>0.35</v>
      </c>
      <c r="N33">
        <v>0.2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>
        <v>6.9999999999999994E-5</v>
      </c>
      <c r="Y33">
        <v>3.5000000000000003E-2</v>
      </c>
      <c r="Z33">
        <v>7.0000000000000007E-2</v>
      </c>
      <c r="AA33">
        <v>0.2</v>
      </c>
      <c r="AB33">
        <v>1.0000000000000001E-7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>
        <v>9.9999999999999991E-6</v>
      </c>
      <c r="AK33">
        <v>0.44500000000000001</v>
      </c>
    </row>
    <row r="34" spans="1:37" x14ac:dyDescent="0.3">
      <c r="A34" t="s">
        <v>216</v>
      </c>
      <c r="B34">
        <v>120</v>
      </c>
      <c r="C34" t="s">
        <v>212</v>
      </c>
      <c r="D34">
        <v>5.1600000000000005E-3</v>
      </c>
      <c r="E34">
        <v>25.800000000000008</v>
      </c>
      <c r="F34">
        <v>0</v>
      </c>
      <c r="G34">
        <v>0.2393621480499456</v>
      </c>
      <c r="H34">
        <v>23</v>
      </c>
      <c r="I34">
        <v>19.299999999999997</v>
      </c>
      <c r="J34">
        <v>37.200000000000003</v>
      </c>
      <c r="K34">
        <v>43.5</v>
      </c>
      <c r="L34">
        <v>1.55</v>
      </c>
      <c r="M34">
        <v>0.35</v>
      </c>
      <c r="N34">
        <v>0.2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>
        <v>6.9999999999999994E-5</v>
      </c>
      <c r="Y34">
        <v>3.5000000000000003E-2</v>
      </c>
      <c r="Z34">
        <v>7.0000000000000007E-2</v>
      </c>
      <c r="AA34">
        <v>0.2</v>
      </c>
      <c r="AB34">
        <v>1.0000000000000001E-7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>
        <v>9.9999999999999991E-6</v>
      </c>
      <c r="AK34">
        <v>0.41699999999999998</v>
      </c>
    </row>
    <row r="35" spans="1:37" x14ac:dyDescent="0.3">
      <c r="A35" t="s">
        <v>216</v>
      </c>
      <c r="B35">
        <v>140</v>
      </c>
      <c r="C35" t="s">
        <v>212</v>
      </c>
      <c r="D35">
        <v>2.7520000000000001E-3</v>
      </c>
      <c r="E35">
        <v>13.76</v>
      </c>
      <c r="F35">
        <v>0</v>
      </c>
      <c r="G35">
        <v>0.26960342338480164</v>
      </c>
      <c r="H35">
        <v>23</v>
      </c>
      <c r="I35">
        <v>24.799999999999997</v>
      </c>
      <c r="J35">
        <v>37.200000000000003</v>
      </c>
      <c r="K35">
        <v>38</v>
      </c>
      <c r="L35">
        <v>1.53</v>
      </c>
      <c r="M35">
        <v>0.35</v>
      </c>
      <c r="N35">
        <v>0.2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>
        <v>6.9999999999999994E-5</v>
      </c>
      <c r="Y35">
        <v>3.5000000000000003E-2</v>
      </c>
      <c r="Z35">
        <v>7.0000000000000007E-2</v>
      </c>
      <c r="AA35">
        <v>0.2</v>
      </c>
      <c r="AB35">
        <v>1.0000000000000001E-7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>
        <v>9.9999999999999991E-6</v>
      </c>
      <c r="AK35">
        <v>0.42499999999999999</v>
      </c>
    </row>
    <row r="36" spans="1:37" x14ac:dyDescent="0.3">
      <c r="A36" t="s">
        <v>216</v>
      </c>
      <c r="B36">
        <v>160</v>
      </c>
      <c r="C36" t="s">
        <v>212</v>
      </c>
      <c r="D36">
        <v>2.7520000000000001E-3</v>
      </c>
      <c r="E36">
        <v>13.76</v>
      </c>
      <c r="F36">
        <v>0</v>
      </c>
      <c r="G36">
        <v>0.25376941571859846</v>
      </c>
      <c r="H36">
        <v>23</v>
      </c>
      <c r="I36">
        <v>25</v>
      </c>
      <c r="J36">
        <v>37</v>
      </c>
      <c r="K36">
        <v>38</v>
      </c>
      <c r="L36">
        <v>1.42</v>
      </c>
      <c r="M36">
        <v>0.3</v>
      </c>
      <c r="N36">
        <v>0.16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>
        <v>6.9999999999999994E-5</v>
      </c>
      <c r="Y36">
        <v>3.5000000000000003E-2</v>
      </c>
      <c r="Z36">
        <v>7.0000000000000007E-2</v>
      </c>
      <c r="AA36">
        <v>0.2</v>
      </c>
      <c r="AB36">
        <v>1.0000000000000001E-7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>
        <v>9.9999999999999991E-6</v>
      </c>
      <c r="AK36">
        <v>0.46500000000000002</v>
      </c>
    </row>
    <row r="37" spans="1:37" x14ac:dyDescent="0.3">
      <c r="A37" t="s">
        <v>216</v>
      </c>
      <c r="B37">
        <v>180</v>
      </c>
      <c r="C37" t="s">
        <v>212</v>
      </c>
      <c r="D37">
        <v>2.7520000000000001E-3</v>
      </c>
      <c r="E37">
        <v>13.76</v>
      </c>
      <c r="F37">
        <v>0</v>
      </c>
      <c r="G37">
        <v>0.24325907935673066</v>
      </c>
      <c r="H37">
        <v>23</v>
      </c>
      <c r="I37">
        <v>25</v>
      </c>
      <c r="J37">
        <v>37</v>
      </c>
      <c r="K37">
        <v>38</v>
      </c>
      <c r="L37">
        <v>1.43</v>
      </c>
      <c r="M37">
        <v>0.3</v>
      </c>
      <c r="N37">
        <v>0.16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>
        <v>6.9999999999999994E-5</v>
      </c>
      <c r="Y37">
        <v>3.5000000000000003E-2</v>
      </c>
      <c r="Z37">
        <v>7.0000000000000007E-2</v>
      </c>
      <c r="AA37">
        <v>0.2</v>
      </c>
      <c r="AB37">
        <v>1.0000000000000001E-7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>
        <v>9.9999999999999991E-6</v>
      </c>
      <c r="AK37">
        <v>0.46</v>
      </c>
    </row>
    <row r="38" spans="1:37" x14ac:dyDescent="0.3">
      <c r="A38" t="s">
        <v>216</v>
      </c>
      <c r="B38">
        <v>200</v>
      </c>
      <c r="C38" t="s">
        <v>212</v>
      </c>
      <c r="D38">
        <v>2.7520000000000001E-3</v>
      </c>
      <c r="E38">
        <v>13.76</v>
      </c>
      <c r="F38">
        <v>0</v>
      </c>
      <c r="G38">
        <v>0.272842642505638</v>
      </c>
      <c r="H38">
        <v>23</v>
      </c>
      <c r="I38">
        <v>25</v>
      </c>
      <c r="J38">
        <v>37</v>
      </c>
      <c r="K38">
        <v>38</v>
      </c>
      <c r="L38">
        <v>1.41</v>
      </c>
      <c r="M38">
        <v>0.3</v>
      </c>
      <c r="N38">
        <v>0.16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>
        <v>6.9999999999999994E-5</v>
      </c>
      <c r="Y38">
        <v>3.5000000000000003E-2</v>
      </c>
      <c r="Z38">
        <v>7.0000000000000007E-2</v>
      </c>
      <c r="AA38">
        <v>0.2</v>
      </c>
      <c r="AB38">
        <v>1.0000000000000001E-7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>
        <v>9.9999999999999991E-6</v>
      </c>
      <c r="AK38">
        <v>0.46899999999999997</v>
      </c>
    </row>
    <row r="39" spans="1:37" x14ac:dyDescent="0.3">
      <c r="A39" t="s">
        <v>216</v>
      </c>
      <c r="B39">
        <v>220</v>
      </c>
      <c r="C39" t="s">
        <v>212</v>
      </c>
      <c r="D39">
        <v>2.7520000000000001E-3</v>
      </c>
      <c r="E39">
        <v>13.76</v>
      </c>
      <c r="F39">
        <v>0</v>
      </c>
      <c r="G39">
        <v>0.25433456648665981</v>
      </c>
      <c r="H39">
        <v>23</v>
      </c>
      <c r="I39">
        <v>25</v>
      </c>
      <c r="J39">
        <v>37</v>
      </c>
      <c r="K39">
        <v>38</v>
      </c>
      <c r="L39">
        <v>1.41</v>
      </c>
      <c r="M39">
        <v>0.3</v>
      </c>
      <c r="N39">
        <v>0.16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>
        <v>6.9999999999999994E-5</v>
      </c>
      <c r="Y39">
        <v>3.5000000000000003E-2</v>
      </c>
      <c r="Z39">
        <v>7.0000000000000007E-2</v>
      </c>
      <c r="AA39">
        <v>0.2</v>
      </c>
      <c r="AB39">
        <v>1.0000000000000001E-7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>
        <v>9.9999999999999991E-6</v>
      </c>
      <c r="AK39">
        <v>0.47</v>
      </c>
    </row>
    <row r="40" spans="1:37" x14ac:dyDescent="0.3">
      <c r="A40" t="s">
        <v>216</v>
      </c>
      <c r="B40">
        <v>240</v>
      </c>
      <c r="C40" t="s">
        <v>212</v>
      </c>
      <c r="D40">
        <v>2.7520000000000001E-3</v>
      </c>
      <c r="E40">
        <v>13.76</v>
      </c>
      <c r="F40">
        <v>0</v>
      </c>
      <c r="G40">
        <v>0.24148533776865938</v>
      </c>
      <c r="H40">
        <v>23</v>
      </c>
      <c r="I40">
        <v>25</v>
      </c>
      <c r="J40">
        <v>37</v>
      </c>
      <c r="K40">
        <v>38</v>
      </c>
      <c r="L40">
        <v>1.41</v>
      </c>
      <c r="M40">
        <v>0.3</v>
      </c>
      <c r="N40">
        <v>0.16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>
        <v>6.9999999999999994E-5</v>
      </c>
      <c r="Y40">
        <v>3.5000000000000003E-2</v>
      </c>
      <c r="Z40">
        <v>7.0000000000000007E-2</v>
      </c>
      <c r="AA40">
        <v>0.2</v>
      </c>
      <c r="AB40">
        <v>1.0000000000000001E-7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>
        <v>9.9999999999999991E-6</v>
      </c>
      <c r="AK40">
        <v>0.47</v>
      </c>
    </row>
    <row r="41" spans="1:37" x14ac:dyDescent="0.3">
      <c r="A41" t="s">
        <v>217</v>
      </c>
      <c r="B41">
        <v>10</v>
      </c>
      <c r="C41" t="s">
        <v>212</v>
      </c>
      <c r="D41">
        <v>1.0664E-2</v>
      </c>
      <c r="E41">
        <v>53.32</v>
      </c>
      <c r="F41">
        <v>0</v>
      </c>
      <c r="G41">
        <v>0.2</v>
      </c>
      <c r="H41">
        <v>23</v>
      </c>
      <c r="I41">
        <v>17</v>
      </c>
      <c r="J41">
        <v>53</v>
      </c>
      <c r="K41">
        <v>30</v>
      </c>
      <c r="L41">
        <v>1.19</v>
      </c>
      <c r="M41">
        <v>0.35</v>
      </c>
      <c r="N41">
        <v>0.18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>
        <v>6.9999999999999994E-5</v>
      </c>
      <c r="Y41">
        <v>3.5000000000000003E-2</v>
      </c>
      <c r="Z41">
        <v>7.0000000000000007E-2</v>
      </c>
      <c r="AA41">
        <v>0.2</v>
      </c>
      <c r="AB41">
        <v>1.0000000000000001E-7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>
        <v>9.9999999999999991E-6</v>
      </c>
      <c r="AK41">
        <v>0.55300000000000005</v>
      </c>
    </row>
    <row r="42" spans="1:37" x14ac:dyDescent="0.3">
      <c r="A42" t="s">
        <v>217</v>
      </c>
      <c r="B42">
        <v>20</v>
      </c>
      <c r="C42" t="s">
        <v>212</v>
      </c>
      <c r="D42">
        <v>1.0664E-2</v>
      </c>
      <c r="E42">
        <v>53.32</v>
      </c>
      <c r="F42">
        <v>0</v>
      </c>
      <c r="G42">
        <v>0.27</v>
      </c>
      <c r="H42">
        <v>23</v>
      </c>
      <c r="I42">
        <v>15</v>
      </c>
      <c r="J42">
        <v>40.799999999999997</v>
      </c>
      <c r="K42">
        <v>44.2</v>
      </c>
      <c r="L42">
        <v>1.26</v>
      </c>
      <c r="M42">
        <v>0.34</v>
      </c>
      <c r="N42">
        <v>0.18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>
        <v>6.9999999999999994E-5</v>
      </c>
      <c r="Y42">
        <v>3.5000000000000003E-2</v>
      </c>
      <c r="Z42">
        <v>7.0000000000000007E-2</v>
      </c>
      <c r="AA42">
        <v>0.2</v>
      </c>
      <c r="AB42">
        <v>1.0000000000000001E-7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>
        <v>9.9999999999999991E-6</v>
      </c>
      <c r="AK42">
        <v>0.52500000000000002</v>
      </c>
    </row>
    <row r="43" spans="1:37" x14ac:dyDescent="0.3">
      <c r="A43" t="s">
        <v>217</v>
      </c>
      <c r="B43">
        <v>40</v>
      </c>
      <c r="C43" t="s">
        <v>212</v>
      </c>
      <c r="D43">
        <v>8.9440000000000006E-3</v>
      </c>
      <c r="E43">
        <v>44.720000000000006</v>
      </c>
      <c r="F43">
        <v>0</v>
      </c>
      <c r="G43">
        <v>0.32196337393974478</v>
      </c>
      <c r="H43">
        <v>23</v>
      </c>
      <c r="I43">
        <v>13</v>
      </c>
      <c r="J43">
        <v>40</v>
      </c>
      <c r="K43">
        <v>47</v>
      </c>
      <c r="L43">
        <v>1.44</v>
      </c>
      <c r="M43">
        <v>0.34</v>
      </c>
      <c r="N43">
        <v>0.18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>
        <v>6.9999999999999994E-5</v>
      </c>
      <c r="Y43">
        <v>3.5000000000000003E-2</v>
      </c>
      <c r="Z43">
        <v>7.0000000000000007E-2</v>
      </c>
      <c r="AA43">
        <v>0.2</v>
      </c>
      <c r="AB43">
        <v>1.0000000000000001E-7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>
        <v>9.9999999999999991E-6</v>
      </c>
      <c r="AK43">
        <v>0.45800000000000002</v>
      </c>
    </row>
    <row r="44" spans="1:37" x14ac:dyDescent="0.3">
      <c r="A44" t="s">
        <v>217</v>
      </c>
      <c r="B44">
        <v>60</v>
      </c>
      <c r="C44" t="s">
        <v>212</v>
      </c>
      <c r="D44">
        <v>6.5359999999999993E-3</v>
      </c>
      <c r="E44">
        <v>32.68</v>
      </c>
      <c r="F44">
        <v>0</v>
      </c>
      <c r="G44">
        <v>0.33972756804510329</v>
      </c>
      <c r="H44">
        <v>23</v>
      </c>
      <c r="I44">
        <v>13</v>
      </c>
      <c r="J44">
        <v>38.799999999999997</v>
      </c>
      <c r="K44">
        <v>48.2</v>
      </c>
      <c r="L44">
        <v>1.5</v>
      </c>
      <c r="M44">
        <v>0.33</v>
      </c>
      <c r="N44">
        <v>0.18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>
        <v>6.9999999999999994E-5</v>
      </c>
      <c r="Y44">
        <v>3.5000000000000003E-2</v>
      </c>
      <c r="Z44">
        <v>7.0000000000000007E-2</v>
      </c>
      <c r="AA44">
        <v>0.2</v>
      </c>
      <c r="AB44">
        <v>1.0000000000000001E-7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>
        <v>9.9999999999999991E-6</v>
      </c>
      <c r="AK44">
        <v>0.435</v>
      </c>
    </row>
    <row r="45" spans="1:37" x14ac:dyDescent="0.3">
      <c r="A45" t="s">
        <v>217</v>
      </c>
      <c r="B45">
        <v>80</v>
      </c>
      <c r="C45" t="s">
        <v>212</v>
      </c>
      <c r="D45">
        <v>6.5359999999999993E-3</v>
      </c>
      <c r="E45">
        <v>32.68</v>
      </c>
      <c r="F45">
        <v>0</v>
      </c>
      <c r="G45">
        <v>0.3261343975233445</v>
      </c>
      <c r="H45">
        <v>23</v>
      </c>
      <c r="I45">
        <v>15</v>
      </c>
      <c r="J45">
        <v>40.799999999999997</v>
      </c>
      <c r="K45">
        <v>44.2</v>
      </c>
      <c r="L45">
        <v>1.45</v>
      </c>
      <c r="M45">
        <v>0.33</v>
      </c>
      <c r="N45">
        <v>0.18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>
        <v>6.9999999999999994E-5</v>
      </c>
      <c r="Y45">
        <v>3.5000000000000003E-2</v>
      </c>
      <c r="Z45">
        <v>7.0000000000000007E-2</v>
      </c>
      <c r="AA45">
        <v>0.2</v>
      </c>
      <c r="AB45">
        <v>1.0000000000000001E-7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>
        <v>9.9999999999999991E-6</v>
      </c>
      <c r="AK45">
        <v>0.45500000000000002</v>
      </c>
    </row>
    <row r="46" spans="1:37" x14ac:dyDescent="0.3">
      <c r="A46" t="s">
        <v>217</v>
      </c>
      <c r="B46">
        <v>100</v>
      </c>
      <c r="C46" t="s">
        <v>212</v>
      </c>
      <c r="D46">
        <v>5.1600000000000005E-3</v>
      </c>
      <c r="E46">
        <v>25.800000000000008</v>
      </c>
      <c r="F46">
        <v>0</v>
      </c>
      <c r="G46">
        <v>0.31556320827565376</v>
      </c>
      <c r="H46">
        <v>23</v>
      </c>
      <c r="I46">
        <v>15</v>
      </c>
      <c r="J46">
        <v>40.799999999999997</v>
      </c>
      <c r="K46">
        <v>44.2</v>
      </c>
      <c r="L46">
        <v>1.47</v>
      </c>
      <c r="M46">
        <v>0.35</v>
      </c>
      <c r="N46">
        <v>0.2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>
        <v>6.9999999999999994E-5</v>
      </c>
      <c r="Y46">
        <v>3.5000000000000003E-2</v>
      </c>
      <c r="Z46">
        <v>7.0000000000000007E-2</v>
      </c>
      <c r="AA46">
        <v>0.2</v>
      </c>
      <c r="AB46">
        <v>1.0000000000000001E-7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>
        <v>9.9999999999999991E-6</v>
      </c>
      <c r="AK46">
        <v>0.44500000000000001</v>
      </c>
    </row>
    <row r="47" spans="1:37" x14ac:dyDescent="0.3">
      <c r="A47" t="s">
        <v>217</v>
      </c>
      <c r="B47">
        <v>120</v>
      </c>
      <c r="C47" t="s">
        <v>212</v>
      </c>
      <c r="D47">
        <v>5.1600000000000005E-3</v>
      </c>
      <c r="E47">
        <v>25.800000000000008</v>
      </c>
      <c r="F47">
        <v>0</v>
      </c>
      <c r="G47">
        <v>0.3155287370063678</v>
      </c>
      <c r="H47">
        <v>23</v>
      </c>
      <c r="I47">
        <v>19.299999999999997</v>
      </c>
      <c r="J47">
        <v>37.200000000000003</v>
      </c>
      <c r="K47">
        <v>43.5</v>
      </c>
      <c r="L47">
        <v>1.55</v>
      </c>
      <c r="M47">
        <v>0.35</v>
      </c>
      <c r="N47">
        <v>0.2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>
        <v>6.9999999999999994E-5</v>
      </c>
      <c r="Y47">
        <v>3.5000000000000003E-2</v>
      </c>
      <c r="Z47">
        <v>7.0000000000000007E-2</v>
      </c>
      <c r="AA47">
        <v>0.2</v>
      </c>
      <c r="AB47">
        <v>1.0000000000000001E-7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>
        <v>9.9999999999999991E-6</v>
      </c>
      <c r="AK47">
        <v>0.41699999999999998</v>
      </c>
    </row>
    <row r="48" spans="1:37" x14ac:dyDescent="0.3">
      <c r="A48" t="s">
        <v>217</v>
      </c>
      <c r="B48">
        <v>140</v>
      </c>
      <c r="C48" t="s">
        <v>212</v>
      </c>
      <c r="D48">
        <v>2.7520000000000001E-3</v>
      </c>
      <c r="E48">
        <v>13.76</v>
      </c>
      <c r="F48">
        <v>0</v>
      </c>
      <c r="G48">
        <v>0.31093282610555995</v>
      </c>
      <c r="H48">
        <v>23</v>
      </c>
      <c r="I48">
        <v>24.799999999999997</v>
      </c>
      <c r="J48">
        <v>37.200000000000003</v>
      </c>
      <c r="K48">
        <v>38</v>
      </c>
      <c r="L48">
        <v>1.53</v>
      </c>
      <c r="M48">
        <v>0.35</v>
      </c>
      <c r="N48">
        <v>0.2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>
        <v>6.9999999999999994E-5</v>
      </c>
      <c r="Y48">
        <v>3.5000000000000003E-2</v>
      </c>
      <c r="Z48">
        <v>7.0000000000000007E-2</v>
      </c>
      <c r="AA48">
        <v>0.2</v>
      </c>
      <c r="AB48">
        <v>1.0000000000000001E-7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>
        <v>9.9999999999999991E-6</v>
      </c>
      <c r="AK48">
        <v>0.42499999999999999</v>
      </c>
    </row>
    <row r="49" spans="1:37" x14ac:dyDescent="0.3">
      <c r="A49" t="s">
        <v>217</v>
      </c>
      <c r="B49">
        <v>160</v>
      </c>
      <c r="C49" t="s">
        <v>212</v>
      </c>
      <c r="D49">
        <v>2.7520000000000001E-3</v>
      </c>
      <c r="E49">
        <v>13.76</v>
      </c>
      <c r="F49">
        <v>0</v>
      </c>
      <c r="G49">
        <v>0.30600032176386199</v>
      </c>
      <c r="H49">
        <v>23</v>
      </c>
      <c r="I49">
        <v>25</v>
      </c>
      <c r="J49">
        <v>37</v>
      </c>
      <c r="K49">
        <v>38</v>
      </c>
      <c r="L49">
        <v>1.42</v>
      </c>
      <c r="M49">
        <v>0.3</v>
      </c>
      <c r="N49">
        <v>0.16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>
        <v>6.9999999999999994E-5</v>
      </c>
      <c r="Y49">
        <v>3.5000000000000003E-2</v>
      </c>
      <c r="Z49">
        <v>7.0000000000000007E-2</v>
      </c>
      <c r="AA49">
        <v>0.2</v>
      </c>
      <c r="AB49">
        <v>1.0000000000000001E-7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>
        <v>9.9999999999999991E-6</v>
      </c>
      <c r="AK49">
        <v>0.46500000000000002</v>
      </c>
    </row>
    <row r="50" spans="1:37" x14ac:dyDescent="0.3">
      <c r="A50" t="s">
        <v>217</v>
      </c>
      <c r="B50">
        <v>180</v>
      </c>
      <c r="C50" t="s">
        <v>212</v>
      </c>
      <c r="D50">
        <v>2.7520000000000001E-3</v>
      </c>
      <c r="E50">
        <v>13.76</v>
      </c>
      <c r="F50">
        <v>0</v>
      </c>
      <c r="G50">
        <v>0.30103851541617377</v>
      </c>
      <c r="H50">
        <v>23</v>
      </c>
      <c r="I50">
        <v>25</v>
      </c>
      <c r="J50">
        <v>37</v>
      </c>
      <c r="K50">
        <v>38</v>
      </c>
      <c r="L50">
        <v>1.43</v>
      </c>
      <c r="M50">
        <v>0.3</v>
      </c>
      <c r="N50">
        <v>0.16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>
        <v>6.9999999999999994E-5</v>
      </c>
      <c r="Y50">
        <v>3.5000000000000003E-2</v>
      </c>
      <c r="Z50">
        <v>7.0000000000000007E-2</v>
      </c>
      <c r="AA50">
        <v>0.2</v>
      </c>
      <c r="AB50">
        <v>1.0000000000000001E-7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>
        <v>9.9999999999999991E-6</v>
      </c>
      <c r="AK50">
        <v>0.46</v>
      </c>
    </row>
    <row r="51" spans="1:37" x14ac:dyDescent="0.3">
      <c r="A51" t="s">
        <v>217</v>
      </c>
      <c r="B51">
        <v>200</v>
      </c>
      <c r="C51" t="s">
        <v>212</v>
      </c>
      <c r="D51">
        <v>2.7520000000000001E-3</v>
      </c>
      <c r="E51">
        <v>13.76</v>
      </c>
      <c r="F51">
        <v>0</v>
      </c>
      <c r="G51">
        <v>0.32026063134580052</v>
      </c>
      <c r="H51">
        <v>23</v>
      </c>
      <c r="I51">
        <v>25</v>
      </c>
      <c r="J51">
        <v>37</v>
      </c>
      <c r="K51">
        <v>38</v>
      </c>
      <c r="L51">
        <v>1.41</v>
      </c>
      <c r="M51">
        <v>0.3</v>
      </c>
      <c r="N51">
        <v>0.16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>
        <v>6.9999999999999994E-5</v>
      </c>
      <c r="Y51">
        <v>3.5000000000000003E-2</v>
      </c>
      <c r="Z51">
        <v>7.0000000000000007E-2</v>
      </c>
      <c r="AA51">
        <v>0.2</v>
      </c>
      <c r="AB51">
        <v>1.0000000000000001E-7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>
        <v>9.9999999999999991E-6</v>
      </c>
      <c r="AK51">
        <v>0.46899999999999997</v>
      </c>
    </row>
    <row r="52" spans="1:37" x14ac:dyDescent="0.3">
      <c r="A52" t="s">
        <v>217</v>
      </c>
      <c r="B52">
        <v>220</v>
      </c>
      <c r="C52" t="s">
        <v>213</v>
      </c>
      <c r="D52">
        <v>2.7520000000000001E-3</v>
      </c>
      <c r="E52">
        <v>13.76</v>
      </c>
      <c r="F52">
        <v>0</v>
      </c>
      <c r="G52">
        <v>-200</v>
      </c>
      <c r="H52">
        <v>23</v>
      </c>
      <c r="I52">
        <v>25</v>
      </c>
      <c r="J52">
        <v>37</v>
      </c>
      <c r="K52">
        <v>38</v>
      </c>
      <c r="L52">
        <v>1.41</v>
      </c>
      <c r="M52">
        <v>0.3</v>
      </c>
      <c r="N52">
        <v>0.16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>
        <v>6.9999999999999994E-5</v>
      </c>
      <c r="Y52">
        <v>3.5000000000000003E-2</v>
      </c>
      <c r="Z52">
        <v>7.0000000000000007E-2</v>
      </c>
      <c r="AA52">
        <v>0.2</v>
      </c>
      <c r="AB52">
        <v>1.0000000000000001E-7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>
        <v>9.9999999999999991E-6</v>
      </c>
      <c r="AK52">
        <v>0.47</v>
      </c>
    </row>
    <row r="53" spans="1:37" x14ac:dyDescent="0.3">
      <c r="A53" t="s">
        <v>217</v>
      </c>
      <c r="B53">
        <v>240</v>
      </c>
      <c r="C53" t="s">
        <v>213</v>
      </c>
      <c r="D53">
        <v>2.7520000000000001E-3</v>
      </c>
      <c r="E53">
        <v>13.76</v>
      </c>
      <c r="F53">
        <v>0</v>
      </c>
      <c r="G53">
        <v>-200</v>
      </c>
      <c r="H53">
        <v>23</v>
      </c>
      <c r="I53">
        <v>25</v>
      </c>
      <c r="J53">
        <v>37</v>
      </c>
      <c r="K53">
        <v>38</v>
      </c>
      <c r="L53">
        <v>1.41</v>
      </c>
      <c r="M53">
        <v>0.3</v>
      </c>
      <c r="N53">
        <v>0.16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>
        <v>6.9999999999999994E-5</v>
      </c>
      <c r="Y53">
        <v>3.5000000000000003E-2</v>
      </c>
      <c r="Z53">
        <v>7.0000000000000007E-2</v>
      </c>
      <c r="AA53">
        <v>0.2</v>
      </c>
      <c r="AB53">
        <v>1.0000000000000001E-7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>
        <v>9.9999999999999991E-6</v>
      </c>
      <c r="AK53">
        <v>0.47</v>
      </c>
    </row>
    <row r="54" spans="1:37" x14ac:dyDescent="0.3">
      <c r="A54" t="s">
        <v>218</v>
      </c>
      <c r="B54">
        <v>10</v>
      </c>
      <c r="C54" t="s">
        <v>212</v>
      </c>
      <c r="D54">
        <v>1.0664E-2</v>
      </c>
      <c r="E54">
        <v>53.32</v>
      </c>
      <c r="F54">
        <v>0</v>
      </c>
      <c r="G54">
        <v>0.16</v>
      </c>
      <c r="H54">
        <v>23</v>
      </c>
      <c r="I54">
        <v>17</v>
      </c>
      <c r="J54">
        <v>53</v>
      </c>
      <c r="K54">
        <v>30</v>
      </c>
      <c r="L54">
        <v>1.19</v>
      </c>
      <c r="M54">
        <v>0.35</v>
      </c>
      <c r="N54">
        <v>0.18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>
        <v>6.9999999999999994E-5</v>
      </c>
      <c r="Y54">
        <v>3.5000000000000003E-2</v>
      </c>
      <c r="Z54">
        <v>7.0000000000000007E-2</v>
      </c>
      <c r="AA54">
        <v>0.2</v>
      </c>
      <c r="AB54">
        <v>1.0000000000000001E-7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>
        <v>9.9999999999999991E-6</v>
      </c>
      <c r="AK54">
        <v>0.55300000000000005</v>
      </c>
    </row>
    <row r="55" spans="1:37" x14ac:dyDescent="0.3">
      <c r="A55" t="s">
        <v>218</v>
      </c>
      <c r="B55">
        <v>20</v>
      </c>
      <c r="C55" t="s">
        <v>212</v>
      </c>
      <c r="D55">
        <v>1.0664E-2</v>
      </c>
      <c r="E55">
        <v>53.32</v>
      </c>
      <c r="F55">
        <v>0</v>
      </c>
      <c r="G55">
        <v>0.22</v>
      </c>
      <c r="H55">
        <v>23</v>
      </c>
      <c r="I55">
        <v>15</v>
      </c>
      <c r="J55">
        <v>40.799999999999997</v>
      </c>
      <c r="K55">
        <v>44.2</v>
      </c>
      <c r="L55">
        <v>1.26</v>
      </c>
      <c r="M55">
        <v>0.34</v>
      </c>
      <c r="N55">
        <v>0.18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>
        <v>6.9999999999999994E-5</v>
      </c>
      <c r="Y55">
        <v>3.5000000000000003E-2</v>
      </c>
      <c r="Z55">
        <v>7.0000000000000007E-2</v>
      </c>
      <c r="AA55">
        <v>0.2</v>
      </c>
      <c r="AB55">
        <v>1.0000000000000001E-7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>
        <v>9.9999999999999991E-6</v>
      </c>
      <c r="AK55">
        <v>0.52500000000000002</v>
      </c>
    </row>
    <row r="56" spans="1:37" x14ac:dyDescent="0.3">
      <c r="A56" t="s">
        <v>218</v>
      </c>
      <c r="B56">
        <v>40</v>
      </c>
      <c r="C56" t="s">
        <v>212</v>
      </c>
      <c r="D56">
        <v>8.9440000000000006E-3</v>
      </c>
      <c r="E56">
        <v>44.720000000000006</v>
      </c>
      <c r="F56">
        <v>0</v>
      </c>
      <c r="G56">
        <v>0.2899223245056497</v>
      </c>
      <c r="H56">
        <v>23</v>
      </c>
      <c r="I56">
        <v>13</v>
      </c>
      <c r="J56">
        <v>40</v>
      </c>
      <c r="K56">
        <v>47</v>
      </c>
      <c r="L56">
        <v>1.44</v>
      </c>
      <c r="M56">
        <v>0.34</v>
      </c>
      <c r="N56">
        <v>0.18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>
        <v>6.9999999999999994E-5</v>
      </c>
      <c r="Y56">
        <v>3.5000000000000003E-2</v>
      </c>
      <c r="Z56">
        <v>7.0000000000000007E-2</v>
      </c>
      <c r="AA56">
        <v>0.2</v>
      </c>
      <c r="AB56">
        <v>1.0000000000000001E-7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>
        <v>9.9999999999999991E-6</v>
      </c>
      <c r="AK56">
        <v>0.45800000000000002</v>
      </c>
    </row>
    <row r="57" spans="1:37" x14ac:dyDescent="0.3">
      <c r="A57" t="s">
        <v>218</v>
      </c>
      <c r="B57">
        <v>60</v>
      </c>
      <c r="C57" t="s">
        <v>212</v>
      </c>
      <c r="D57">
        <v>6.5359999999999993E-3</v>
      </c>
      <c r="E57">
        <v>32.68</v>
      </c>
      <c r="F57">
        <v>0</v>
      </c>
      <c r="G57">
        <v>0.30187435204802254</v>
      </c>
      <c r="H57">
        <v>23</v>
      </c>
      <c r="I57">
        <v>13</v>
      </c>
      <c r="J57">
        <v>38.799999999999997</v>
      </c>
      <c r="K57">
        <v>48.2</v>
      </c>
      <c r="L57">
        <v>1.5</v>
      </c>
      <c r="M57">
        <v>0.33</v>
      </c>
      <c r="N57">
        <v>0.18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>
        <v>6.9999999999999994E-5</v>
      </c>
      <c r="Y57">
        <v>3.5000000000000003E-2</v>
      </c>
      <c r="Z57">
        <v>7.0000000000000007E-2</v>
      </c>
      <c r="AA57">
        <v>0.2</v>
      </c>
      <c r="AB57">
        <v>1.0000000000000001E-7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>
        <v>9.9999999999999991E-6</v>
      </c>
      <c r="AK57">
        <v>0.435</v>
      </c>
    </row>
    <row r="58" spans="1:37" x14ac:dyDescent="0.3">
      <c r="A58" t="s">
        <v>218</v>
      </c>
      <c r="B58">
        <v>80</v>
      </c>
      <c r="C58" t="s">
        <v>212</v>
      </c>
      <c r="D58">
        <v>6.5359999999999993E-3</v>
      </c>
      <c r="E58">
        <v>32.68</v>
      </c>
      <c r="F58">
        <v>0</v>
      </c>
      <c r="G58">
        <v>0.29846606673728809</v>
      </c>
      <c r="H58">
        <v>23</v>
      </c>
      <c r="I58">
        <v>15</v>
      </c>
      <c r="J58">
        <v>40.799999999999997</v>
      </c>
      <c r="K58">
        <v>44.2</v>
      </c>
      <c r="L58">
        <v>1.45</v>
      </c>
      <c r="M58">
        <v>0.33</v>
      </c>
      <c r="N58">
        <v>0.18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>
        <v>6.9999999999999994E-5</v>
      </c>
      <c r="Y58">
        <v>3.5000000000000003E-2</v>
      </c>
      <c r="Z58">
        <v>7.0000000000000007E-2</v>
      </c>
      <c r="AA58">
        <v>0.2</v>
      </c>
      <c r="AB58">
        <v>1.0000000000000001E-7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>
        <v>9.9999999999999991E-6</v>
      </c>
      <c r="AK58">
        <v>0.45500000000000002</v>
      </c>
    </row>
    <row r="59" spans="1:37" x14ac:dyDescent="0.3">
      <c r="A59" t="s">
        <v>218</v>
      </c>
      <c r="B59">
        <v>100</v>
      </c>
      <c r="C59" t="s">
        <v>212</v>
      </c>
      <c r="D59">
        <v>5.1600000000000005E-3</v>
      </c>
      <c r="E59">
        <v>25.800000000000008</v>
      </c>
      <c r="F59">
        <v>0</v>
      </c>
      <c r="G59">
        <v>0.28883996362994346</v>
      </c>
      <c r="H59">
        <v>23</v>
      </c>
      <c r="I59">
        <v>15</v>
      </c>
      <c r="J59">
        <v>40.799999999999997</v>
      </c>
      <c r="K59">
        <v>44.2</v>
      </c>
      <c r="L59">
        <v>1.47</v>
      </c>
      <c r="M59">
        <v>0.35</v>
      </c>
      <c r="N59">
        <v>0.2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>
        <v>6.9999999999999994E-5</v>
      </c>
      <c r="Y59">
        <v>3.5000000000000003E-2</v>
      </c>
      <c r="Z59">
        <v>7.0000000000000007E-2</v>
      </c>
      <c r="AA59">
        <v>0.2</v>
      </c>
      <c r="AB59">
        <v>1.0000000000000001E-7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>
        <v>9.9999999999999991E-6</v>
      </c>
      <c r="AK59">
        <v>0.44500000000000001</v>
      </c>
    </row>
    <row r="60" spans="1:37" x14ac:dyDescent="0.3">
      <c r="A60" t="s">
        <v>218</v>
      </c>
      <c r="B60">
        <v>120</v>
      </c>
      <c r="C60" t="s">
        <v>212</v>
      </c>
      <c r="D60">
        <v>5.1600000000000005E-3</v>
      </c>
      <c r="E60">
        <v>25.800000000000008</v>
      </c>
      <c r="F60">
        <v>0</v>
      </c>
      <c r="G60">
        <v>0.29492504131355929</v>
      </c>
      <c r="H60">
        <v>23</v>
      </c>
      <c r="I60">
        <v>19.299999999999997</v>
      </c>
      <c r="J60">
        <v>37.200000000000003</v>
      </c>
      <c r="K60">
        <v>43.5</v>
      </c>
      <c r="L60">
        <v>1.55</v>
      </c>
      <c r="M60">
        <v>0.35</v>
      </c>
      <c r="N60">
        <v>0.2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>
        <v>6.9999999999999994E-5</v>
      </c>
      <c r="Y60">
        <v>3.5000000000000003E-2</v>
      </c>
      <c r="Z60">
        <v>7.0000000000000007E-2</v>
      </c>
      <c r="AA60">
        <v>0.2</v>
      </c>
      <c r="AB60">
        <v>1.0000000000000001E-7</v>
      </c>
      <c r="AC60">
        <v>0.6</v>
      </c>
      <c r="AD60">
        <v>0.2</v>
      </c>
      <c r="AE60">
        <v>10</v>
      </c>
      <c r="AF60">
        <v>50</v>
      </c>
      <c r="AG60">
        <v>10</v>
      </c>
      <c r="AH60">
        <v>0.1</v>
      </c>
      <c r="AI60">
        <v>8</v>
      </c>
      <c r="AJ60">
        <v>9.9999999999999991E-6</v>
      </c>
      <c r="AK60">
        <v>0.41699999999999998</v>
      </c>
    </row>
    <row r="61" spans="1:37" x14ac:dyDescent="0.3">
      <c r="A61" t="s">
        <v>218</v>
      </c>
      <c r="B61">
        <v>140</v>
      </c>
      <c r="C61" t="s">
        <v>212</v>
      </c>
      <c r="D61">
        <v>2.7520000000000001E-3</v>
      </c>
      <c r="E61">
        <v>13.76</v>
      </c>
      <c r="F61">
        <v>0</v>
      </c>
      <c r="G61">
        <v>0.26687237676553671</v>
      </c>
      <c r="H61">
        <v>23</v>
      </c>
      <c r="I61">
        <v>24.799999999999997</v>
      </c>
      <c r="J61">
        <v>37.200000000000003</v>
      </c>
      <c r="K61">
        <v>38</v>
      </c>
      <c r="L61">
        <v>1.53</v>
      </c>
      <c r="M61">
        <v>0.35</v>
      </c>
      <c r="N61">
        <v>0.2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>
        <v>6.9999999999999994E-5</v>
      </c>
      <c r="Y61">
        <v>3.5000000000000003E-2</v>
      </c>
      <c r="Z61">
        <v>7.0000000000000007E-2</v>
      </c>
      <c r="AA61">
        <v>0.2</v>
      </c>
      <c r="AB61">
        <v>1.0000000000000001E-7</v>
      </c>
      <c r="AC61">
        <v>0.6</v>
      </c>
      <c r="AD61">
        <v>0.2</v>
      </c>
      <c r="AE61">
        <v>10</v>
      </c>
      <c r="AF61">
        <v>50</v>
      </c>
      <c r="AG61">
        <v>10</v>
      </c>
      <c r="AH61">
        <v>0.1</v>
      </c>
      <c r="AI61">
        <v>8</v>
      </c>
      <c r="AJ61">
        <v>9.9999999999999991E-6</v>
      </c>
      <c r="AK61">
        <v>0.42499999999999999</v>
      </c>
    </row>
    <row r="62" spans="1:37" x14ac:dyDescent="0.3">
      <c r="A62" t="s">
        <v>218</v>
      </c>
      <c r="B62">
        <v>160</v>
      </c>
      <c r="C62" t="s">
        <v>212</v>
      </c>
      <c r="D62">
        <v>2.7520000000000001E-3</v>
      </c>
      <c r="E62">
        <v>13.76</v>
      </c>
      <c r="F62">
        <v>0</v>
      </c>
      <c r="G62">
        <v>0.31714910169491528</v>
      </c>
      <c r="H62">
        <v>23</v>
      </c>
      <c r="I62">
        <v>25</v>
      </c>
      <c r="J62">
        <v>37</v>
      </c>
      <c r="K62">
        <v>38</v>
      </c>
      <c r="L62">
        <v>1.42</v>
      </c>
      <c r="M62">
        <v>0.3</v>
      </c>
      <c r="N62">
        <v>0.16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>
        <v>6.9999999999999994E-5</v>
      </c>
      <c r="Y62">
        <v>3.5000000000000003E-2</v>
      </c>
      <c r="Z62">
        <v>7.0000000000000007E-2</v>
      </c>
      <c r="AA62">
        <v>0.2</v>
      </c>
      <c r="AB62">
        <v>1.0000000000000001E-7</v>
      </c>
      <c r="AC62">
        <v>0.6</v>
      </c>
      <c r="AD62">
        <v>0.2</v>
      </c>
      <c r="AE62">
        <v>10</v>
      </c>
      <c r="AF62">
        <v>50</v>
      </c>
      <c r="AG62">
        <v>10</v>
      </c>
      <c r="AH62">
        <v>0.1</v>
      </c>
      <c r="AI62">
        <v>8</v>
      </c>
      <c r="AJ62">
        <v>9.9999999999999991E-6</v>
      </c>
      <c r="AK62">
        <v>0.46500000000000002</v>
      </c>
    </row>
    <row r="63" spans="1:37" x14ac:dyDescent="0.3">
      <c r="A63" t="s">
        <v>218</v>
      </c>
      <c r="B63">
        <v>180</v>
      </c>
      <c r="C63" t="s">
        <v>212</v>
      </c>
      <c r="D63">
        <v>2.7520000000000001E-3</v>
      </c>
      <c r="E63">
        <v>13.76</v>
      </c>
      <c r="F63">
        <v>0</v>
      </c>
      <c r="G63">
        <v>0.28423278919491529</v>
      </c>
      <c r="H63">
        <v>23</v>
      </c>
      <c r="I63">
        <v>25</v>
      </c>
      <c r="J63">
        <v>37</v>
      </c>
      <c r="K63">
        <v>38</v>
      </c>
      <c r="L63">
        <v>1.43</v>
      </c>
      <c r="M63">
        <v>0.3</v>
      </c>
      <c r="N63">
        <v>0.16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>
        <v>6.9999999999999994E-5</v>
      </c>
      <c r="Y63">
        <v>3.5000000000000003E-2</v>
      </c>
      <c r="Z63">
        <v>7.0000000000000007E-2</v>
      </c>
      <c r="AA63">
        <v>0.2</v>
      </c>
      <c r="AB63">
        <v>1.0000000000000001E-7</v>
      </c>
      <c r="AC63">
        <v>0.6</v>
      </c>
      <c r="AD63">
        <v>0.2</v>
      </c>
      <c r="AE63">
        <v>10</v>
      </c>
      <c r="AF63">
        <v>50</v>
      </c>
      <c r="AG63">
        <v>10</v>
      </c>
      <c r="AH63">
        <v>0.1</v>
      </c>
      <c r="AI63">
        <v>8</v>
      </c>
      <c r="AJ63">
        <v>9.9999999999999991E-6</v>
      </c>
      <c r="AK63">
        <v>0.46</v>
      </c>
    </row>
    <row r="64" spans="1:37" x14ac:dyDescent="0.3">
      <c r="A64" t="s">
        <v>218</v>
      </c>
      <c r="B64">
        <v>200</v>
      </c>
      <c r="C64" t="s">
        <v>212</v>
      </c>
      <c r="D64">
        <v>2.7520000000000001E-3</v>
      </c>
      <c r="E64">
        <v>13.76</v>
      </c>
      <c r="F64">
        <v>0</v>
      </c>
      <c r="G64">
        <v>0.28676782485875713</v>
      </c>
      <c r="H64">
        <v>23</v>
      </c>
      <c r="I64">
        <v>25</v>
      </c>
      <c r="J64">
        <v>37</v>
      </c>
      <c r="K64">
        <v>38</v>
      </c>
      <c r="L64">
        <v>1.41</v>
      </c>
      <c r="M64">
        <v>0.3</v>
      </c>
      <c r="N64">
        <v>0.16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>
        <v>6.9999999999999994E-5</v>
      </c>
      <c r="Y64">
        <v>3.5000000000000003E-2</v>
      </c>
      <c r="Z64">
        <v>7.0000000000000007E-2</v>
      </c>
      <c r="AA64">
        <v>0.2</v>
      </c>
      <c r="AB64">
        <v>1.0000000000000001E-7</v>
      </c>
      <c r="AC64">
        <v>0.6</v>
      </c>
      <c r="AD64">
        <v>0.2</v>
      </c>
      <c r="AE64">
        <v>10</v>
      </c>
      <c r="AF64">
        <v>50</v>
      </c>
      <c r="AG64">
        <v>10</v>
      </c>
      <c r="AH64">
        <v>0.1</v>
      </c>
      <c r="AI64">
        <v>8</v>
      </c>
      <c r="AJ64">
        <v>9.9999999999999991E-6</v>
      </c>
      <c r="AK64">
        <v>0.46899999999999997</v>
      </c>
    </row>
    <row r="65" spans="1:37" x14ac:dyDescent="0.3">
      <c r="A65" t="s">
        <v>218</v>
      </c>
      <c r="B65">
        <v>220</v>
      </c>
      <c r="C65" t="s">
        <v>212</v>
      </c>
      <c r="D65">
        <v>2.7520000000000001E-3</v>
      </c>
      <c r="E65">
        <v>13.76</v>
      </c>
      <c r="F65">
        <v>0</v>
      </c>
      <c r="G65">
        <v>0.25156361820268364</v>
      </c>
      <c r="H65">
        <v>23</v>
      </c>
      <c r="I65">
        <v>25</v>
      </c>
      <c r="J65">
        <v>37</v>
      </c>
      <c r="K65">
        <v>38</v>
      </c>
      <c r="L65">
        <v>1.41</v>
      </c>
      <c r="M65">
        <v>0.3</v>
      </c>
      <c r="N65">
        <v>0.16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>
        <v>6.9999999999999994E-5</v>
      </c>
      <c r="Y65">
        <v>3.5000000000000003E-2</v>
      </c>
      <c r="Z65">
        <v>7.0000000000000007E-2</v>
      </c>
      <c r="AA65">
        <v>0.2</v>
      </c>
      <c r="AB65">
        <v>1.0000000000000001E-7</v>
      </c>
      <c r="AC65">
        <v>0.6</v>
      </c>
      <c r="AD65">
        <v>0.2</v>
      </c>
      <c r="AE65">
        <v>10</v>
      </c>
      <c r="AF65">
        <v>50</v>
      </c>
      <c r="AG65">
        <v>10</v>
      </c>
      <c r="AH65">
        <v>0.1</v>
      </c>
      <c r="AI65">
        <v>8</v>
      </c>
      <c r="AJ65">
        <v>9.9999999999999991E-6</v>
      </c>
      <c r="AK65">
        <v>0.47</v>
      </c>
    </row>
    <row r="66" spans="1:37" x14ac:dyDescent="0.3">
      <c r="A66" t="s">
        <v>218</v>
      </c>
      <c r="B66">
        <v>240</v>
      </c>
      <c r="C66" t="s">
        <v>212</v>
      </c>
      <c r="D66">
        <v>2.7520000000000001E-3</v>
      </c>
      <c r="E66">
        <v>13.76</v>
      </c>
      <c r="F66">
        <v>0</v>
      </c>
      <c r="G66">
        <v>0.25392002683615822</v>
      </c>
      <c r="H66">
        <v>23</v>
      </c>
      <c r="I66">
        <v>25</v>
      </c>
      <c r="J66">
        <v>37</v>
      </c>
      <c r="K66">
        <v>38</v>
      </c>
      <c r="L66">
        <v>1.41</v>
      </c>
      <c r="M66">
        <v>0.3</v>
      </c>
      <c r="N66">
        <v>0.16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>
        <v>6.9999999999999994E-5</v>
      </c>
      <c r="Y66">
        <v>3.5000000000000003E-2</v>
      </c>
      <c r="Z66">
        <v>7.0000000000000007E-2</v>
      </c>
      <c r="AA66">
        <v>0.2</v>
      </c>
      <c r="AB66">
        <v>1.0000000000000001E-7</v>
      </c>
      <c r="AC66">
        <v>0.6</v>
      </c>
      <c r="AD66">
        <v>0.2</v>
      </c>
      <c r="AE66">
        <v>10</v>
      </c>
      <c r="AF66">
        <v>50</v>
      </c>
      <c r="AG66">
        <v>10</v>
      </c>
      <c r="AH66">
        <v>0.1</v>
      </c>
      <c r="AI66">
        <v>8</v>
      </c>
      <c r="AJ66">
        <v>9.9999999999999991E-6</v>
      </c>
      <c r="AK66">
        <v>0.47</v>
      </c>
    </row>
    <row r="67" spans="1:37" x14ac:dyDescent="0.3">
      <c r="A67" t="s">
        <v>219</v>
      </c>
      <c r="B67">
        <v>10</v>
      </c>
      <c r="C67" t="s">
        <v>212</v>
      </c>
      <c r="D67">
        <v>1.0664E-2</v>
      </c>
      <c r="E67">
        <v>53.32</v>
      </c>
      <c r="F67">
        <v>0</v>
      </c>
      <c r="G67">
        <v>0.25</v>
      </c>
      <c r="H67">
        <v>23</v>
      </c>
      <c r="I67">
        <v>17</v>
      </c>
      <c r="J67">
        <v>53</v>
      </c>
      <c r="K67">
        <v>30</v>
      </c>
      <c r="L67">
        <v>1.19</v>
      </c>
      <c r="M67">
        <v>0.35</v>
      </c>
      <c r="N67">
        <v>0.18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>
        <v>6.9999999999999994E-5</v>
      </c>
      <c r="Y67">
        <v>3.5000000000000003E-2</v>
      </c>
      <c r="Z67">
        <v>7.0000000000000007E-2</v>
      </c>
      <c r="AA67">
        <v>0.2</v>
      </c>
      <c r="AB67">
        <v>1.0000000000000001E-7</v>
      </c>
      <c r="AC67">
        <v>0.6</v>
      </c>
      <c r="AD67">
        <v>0.2</v>
      </c>
      <c r="AE67">
        <v>10</v>
      </c>
      <c r="AF67">
        <v>50</v>
      </c>
      <c r="AG67">
        <v>10</v>
      </c>
      <c r="AH67">
        <v>0.1</v>
      </c>
      <c r="AI67">
        <v>8</v>
      </c>
      <c r="AJ67">
        <v>9.9999999999999991E-6</v>
      </c>
      <c r="AK67">
        <v>0.55300000000000005</v>
      </c>
    </row>
    <row r="68" spans="1:37" x14ac:dyDescent="0.3">
      <c r="A68" t="s">
        <v>219</v>
      </c>
      <c r="B68">
        <v>20</v>
      </c>
      <c r="C68" t="s">
        <v>212</v>
      </c>
      <c r="D68">
        <v>1.0664E-2</v>
      </c>
      <c r="E68">
        <v>53.32</v>
      </c>
      <c r="F68">
        <v>0</v>
      </c>
      <c r="G68">
        <v>0.3</v>
      </c>
      <c r="H68">
        <v>23</v>
      </c>
      <c r="I68">
        <v>15</v>
      </c>
      <c r="J68">
        <v>40.799999999999997</v>
      </c>
      <c r="K68">
        <v>44.2</v>
      </c>
      <c r="L68">
        <v>1.26</v>
      </c>
      <c r="M68">
        <v>0.34</v>
      </c>
      <c r="N68">
        <v>0.18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>
        <v>6.9999999999999994E-5</v>
      </c>
      <c r="Y68">
        <v>3.5000000000000003E-2</v>
      </c>
      <c r="Z68">
        <v>7.0000000000000007E-2</v>
      </c>
      <c r="AA68">
        <v>0.2</v>
      </c>
      <c r="AB68">
        <v>1.0000000000000001E-7</v>
      </c>
      <c r="AC68">
        <v>0.6</v>
      </c>
      <c r="AD68">
        <v>0.2</v>
      </c>
      <c r="AE68">
        <v>10</v>
      </c>
      <c r="AF68">
        <v>50</v>
      </c>
      <c r="AG68">
        <v>10</v>
      </c>
      <c r="AH68">
        <v>0.1</v>
      </c>
      <c r="AI68">
        <v>8</v>
      </c>
      <c r="AJ68">
        <v>9.9999999999999991E-6</v>
      </c>
      <c r="AK68">
        <v>0.52500000000000002</v>
      </c>
    </row>
    <row r="69" spans="1:37" x14ac:dyDescent="0.3">
      <c r="A69" t="s">
        <v>219</v>
      </c>
      <c r="B69">
        <v>40</v>
      </c>
      <c r="C69" t="s">
        <v>212</v>
      </c>
      <c r="D69">
        <v>8.9440000000000006E-3</v>
      </c>
      <c r="E69">
        <v>44.720000000000006</v>
      </c>
      <c r="F69">
        <v>0</v>
      </c>
      <c r="G69">
        <v>0.33891483948972878</v>
      </c>
      <c r="H69">
        <v>23</v>
      </c>
      <c r="I69">
        <v>13</v>
      </c>
      <c r="J69">
        <v>40</v>
      </c>
      <c r="K69">
        <v>47</v>
      </c>
      <c r="L69">
        <v>1.44</v>
      </c>
      <c r="M69">
        <v>0.34</v>
      </c>
      <c r="N69">
        <v>0.18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>
        <v>6.9999999999999994E-5</v>
      </c>
      <c r="Y69">
        <v>3.5000000000000003E-2</v>
      </c>
      <c r="Z69">
        <v>7.0000000000000007E-2</v>
      </c>
      <c r="AA69">
        <v>0.2</v>
      </c>
      <c r="AB69">
        <v>1.0000000000000001E-7</v>
      </c>
      <c r="AC69">
        <v>0.6</v>
      </c>
      <c r="AD69">
        <v>0.2</v>
      </c>
      <c r="AE69">
        <v>10</v>
      </c>
      <c r="AF69">
        <v>50</v>
      </c>
      <c r="AG69">
        <v>10</v>
      </c>
      <c r="AH69">
        <v>0.1</v>
      </c>
      <c r="AI69">
        <v>8</v>
      </c>
      <c r="AJ69">
        <v>9.9999999999999991E-6</v>
      </c>
      <c r="AK69">
        <v>0.45800000000000002</v>
      </c>
    </row>
    <row r="70" spans="1:37" x14ac:dyDescent="0.3">
      <c r="A70" t="s">
        <v>219</v>
      </c>
      <c r="B70">
        <v>60</v>
      </c>
      <c r="C70" t="s">
        <v>212</v>
      </c>
      <c r="D70">
        <v>6.5359999999999993E-3</v>
      </c>
      <c r="E70">
        <v>32.68</v>
      </c>
      <c r="F70">
        <v>0</v>
      </c>
      <c r="G70">
        <v>0.34768488932420838</v>
      </c>
      <c r="H70">
        <v>23</v>
      </c>
      <c r="I70">
        <v>13</v>
      </c>
      <c r="J70">
        <v>38.799999999999997</v>
      </c>
      <c r="K70">
        <v>48.2</v>
      </c>
      <c r="L70">
        <v>1.5</v>
      </c>
      <c r="M70">
        <v>0.33</v>
      </c>
      <c r="N70">
        <v>0.18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>
        <v>6.9999999999999994E-5</v>
      </c>
      <c r="Y70">
        <v>3.5000000000000003E-2</v>
      </c>
      <c r="Z70">
        <v>7.0000000000000007E-2</v>
      </c>
      <c r="AA70">
        <v>0.2</v>
      </c>
      <c r="AB70">
        <v>1.0000000000000001E-7</v>
      </c>
      <c r="AC70">
        <v>0.6</v>
      </c>
      <c r="AD70">
        <v>0.2</v>
      </c>
      <c r="AE70">
        <v>10</v>
      </c>
      <c r="AF70">
        <v>50</v>
      </c>
      <c r="AG70">
        <v>10</v>
      </c>
      <c r="AH70">
        <v>0.1</v>
      </c>
      <c r="AI70">
        <v>8</v>
      </c>
      <c r="AJ70">
        <v>9.9999999999999991E-6</v>
      </c>
      <c r="AK70">
        <v>0.435</v>
      </c>
    </row>
    <row r="71" spans="1:37" x14ac:dyDescent="0.3">
      <c r="A71" t="s">
        <v>219</v>
      </c>
      <c r="B71">
        <v>80</v>
      </c>
      <c r="C71" t="s">
        <v>212</v>
      </c>
      <c r="D71">
        <v>6.5359999999999993E-3</v>
      </c>
      <c r="E71">
        <v>32.68</v>
      </c>
      <c r="F71">
        <v>0</v>
      </c>
      <c r="G71">
        <v>0.3351137212847064</v>
      </c>
      <c r="H71">
        <v>23</v>
      </c>
      <c r="I71">
        <v>15</v>
      </c>
      <c r="J71">
        <v>40.799999999999997</v>
      </c>
      <c r="K71">
        <v>44.2</v>
      </c>
      <c r="L71">
        <v>1.45</v>
      </c>
      <c r="M71">
        <v>0.33</v>
      </c>
      <c r="N71">
        <v>0.18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>
        <v>6.9999999999999994E-5</v>
      </c>
      <c r="Y71">
        <v>3.5000000000000003E-2</v>
      </c>
      <c r="Z71">
        <v>7.0000000000000007E-2</v>
      </c>
      <c r="AA71">
        <v>0.2</v>
      </c>
      <c r="AB71">
        <v>1.0000000000000001E-7</v>
      </c>
      <c r="AC71">
        <v>0.6</v>
      </c>
      <c r="AD71">
        <v>0.2</v>
      </c>
      <c r="AE71">
        <v>10</v>
      </c>
      <c r="AF71">
        <v>50</v>
      </c>
      <c r="AG71">
        <v>10</v>
      </c>
      <c r="AH71">
        <v>0.1</v>
      </c>
      <c r="AI71">
        <v>8</v>
      </c>
      <c r="AJ71">
        <v>9.9999999999999991E-6</v>
      </c>
      <c r="AK71">
        <v>0.45500000000000002</v>
      </c>
    </row>
    <row r="72" spans="1:37" x14ac:dyDescent="0.3">
      <c r="A72" t="s">
        <v>219</v>
      </c>
      <c r="B72">
        <v>100</v>
      </c>
      <c r="C72" t="s">
        <v>212</v>
      </c>
      <c r="D72">
        <v>5.1600000000000005E-3</v>
      </c>
      <c r="E72">
        <v>25.800000000000008</v>
      </c>
      <c r="F72">
        <v>0</v>
      </c>
      <c r="G72">
        <v>0.32760307808442102</v>
      </c>
      <c r="H72">
        <v>23</v>
      </c>
      <c r="I72">
        <v>15</v>
      </c>
      <c r="J72">
        <v>40.799999999999997</v>
      </c>
      <c r="K72">
        <v>44.2</v>
      </c>
      <c r="L72">
        <v>1.47</v>
      </c>
      <c r="M72">
        <v>0.35</v>
      </c>
      <c r="N72">
        <v>0.2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>
        <v>6.9999999999999994E-5</v>
      </c>
      <c r="Y72">
        <v>3.5000000000000003E-2</v>
      </c>
      <c r="Z72">
        <v>7.0000000000000007E-2</v>
      </c>
      <c r="AA72">
        <v>0.2</v>
      </c>
      <c r="AB72">
        <v>1.0000000000000001E-7</v>
      </c>
      <c r="AC72">
        <v>0.6</v>
      </c>
      <c r="AD72">
        <v>0.2</v>
      </c>
      <c r="AE72">
        <v>10</v>
      </c>
      <c r="AF72">
        <v>50</v>
      </c>
      <c r="AG72">
        <v>10</v>
      </c>
      <c r="AH72">
        <v>0.1</v>
      </c>
      <c r="AI72">
        <v>8</v>
      </c>
      <c r="AJ72">
        <v>9.9999999999999991E-6</v>
      </c>
      <c r="AK72">
        <v>0.44500000000000001</v>
      </c>
    </row>
    <row r="73" spans="1:37" x14ac:dyDescent="0.3">
      <c r="A73" t="s">
        <v>219</v>
      </c>
      <c r="B73">
        <v>120</v>
      </c>
      <c r="C73" t="s">
        <v>212</v>
      </c>
      <c r="D73">
        <v>5.1600000000000005E-3</v>
      </c>
      <c r="E73">
        <v>25.800000000000008</v>
      </c>
      <c r="F73">
        <v>0</v>
      </c>
      <c r="G73">
        <v>0.32774046789906042</v>
      </c>
      <c r="H73">
        <v>23</v>
      </c>
      <c r="I73">
        <v>19.299999999999997</v>
      </c>
      <c r="J73">
        <v>37.200000000000003</v>
      </c>
      <c r="K73">
        <v>43.5</v>
      </c>
      <c r="L73">
        <v>1.55</v>
      </c>
      <c r="M73">
        <v>0.35</v>
      </c>
      <c r="N73">
        <v>0.2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>
        <v>6.9999999999999994E-5</v>
      </c>
      <c r="Y73">
        <v>3.5000000000000003E-2</v>
      </c>
      <c r="Z73">
        <v>7.0000000000000007E-2</v>
      </c>
      <c r="AA73">
        <v>0.2</v>
      </c>
      <c r="AB73">
        <v>1.0000000000000001E-7</v>
      </c>
      <c r="AC73">
        <v>0.6</v>
      </c>
      <c r="AD73">
        <v>0.2</v>
      </c>
      <c r="AE73">
        <v>10</v>
      </c>
      <c r="AF73">
        <v>50</v>
      </c>
      <c r="AG73">
        <v>10</v>
      </c>
      <c r="AH73">
        <v>0.1</v>
      </c>
      <c r="AI73">
        <v>8</v>
      </c>
      <c r="AJ73">
        <v>9.9999999999999991E-6</v>
      </c>
      <c r="AK73">
        <v>0.41699999999999998</v>
      </c>
    </row>
    <row r="74" spans="1:37" x14ac:dyDescent="0.3">
      <c r="A74" t="s">
        <v>219</v>
      </c>
      <c r="B74">
        <v>140</v>
      </c>
      <c r="C74" t="s">
        <v>212</v>
      </c>
      <c r="D74">
        <v>2.7520000000000001E-3</v>
      </c>
      <c r="E74">
        <v>13.76</v>
      </c>
      <c r="F74">
        <v>0</v>
      </c>
      <c r="G74">
        <v>0.30608051127991354</v>
      </c>
      <c r="H74">
        <v>23</v>
      </c>
      <c r="I74">
        <v>24.799999999999997</v>
      </c>
      <c r="J74">
        <v>37.200000000000003</v>
      </c>
      <c r="K74">
        <v>38</v>
      </c>
      <c r="L74">
        <v>1.53</v>
      </c>
      <c r="M74">
        <v>0.35</v>
      </c>
      <c r="N74">
        <v>0.2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>
        <v>6.9999999999999994E-5</v>
      </c>
      <c r="Y74">
        <v>3.5000000000000003E-2</v>
      </c>
      <c r="Z74">
        <v>7.0000000000000007E-2</v>
      </c>
      <c r="AA74">
        <v>0.2</v>
      </c>
      <c r="AB74">
        <v>1.0000000000000001E-7</v>
      </c>
      <c r="AC74">
        <v>0.6</v>
      </c>
      <c r="AD74">
        <v>0.2</v>
      </c>
      <c r="AE74">
        <v>10</v>
      </c>
      <c r="AF74">
        <v>50</v>
      </c>
      <c r="AG74">
        <v>10</v>
      </c>
      <c r="AH74">
        <v>0.1</v>
      </c>
      <c r="AI74">
        <v>8</v>
      </c>
      <c r="AJ74">
        <v>9.9999999999999991E-6</v>
      </c>
      <c r="AK74">
        <v>0.42499999999999999</v>
      </c>
    </row>
    <row r="75" spans="1:37" x14ac:dyDescent="0.3">
      <c r="A75" t="s">
        <v>219</v>
      </c>
      <c r="B75">
        <v>160</v>
      </c>
      <c r="C75" t="s">
        <v>212</v>
      </c>
      <c r="D75">
        <v>2.7520000000000001E-3</v>
      </c>
      <c r="E75">
        <v>13.76</v>
      </c>
      <c r="F75">
        <v>0</v>
      </c>
      <c r="G75">
        <v>0.3479973229153896</v>
      </c>
      <c r="H75">
        <v>23</v>
      </c>
      <c r="I75">
        <v>25</v>
      </c>
      <c r="J75">
        <v>37</v>
      </c>
      <c r="K75">
        <v>38</v>
      </c>
      <c r="L75">
        <v>1.42</v>
      </c>
      <c r="M75">
        <v>0.3</v>
      </c>
      <c r="N75">
        <v>0.16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>
        <v>6.9999999999999994E-5</v>
      </c>
      <c r="Y75">
        <v>3.5000000000000003E-2</v>
      </c>
      <c r="Z75">
        <v>7.0000000000000007E-2</v>
      </c>
      <c r="AA75">
        <v>0.2</v>
      </c>
      <c r="AB75">
        <v>1.0000000000000001E-7</v>
      </c>
      <c r="AC75">
        <v>0.6</v>
      </c>
      <c r="AD75">
        <v>0.2</v>
      </c>
      <c r="AE75">
        <v>10</v>
      </c>
      <c r="AF75">
        <v>50</v>
      </c>
      <c r="AG75">
        <v>10</v>
      </c>
      <c r="AH75">
        <v>0.1</v>
      </c>
      <c r="AI75">
        <v>8</v>
      </c>
      <c r="AJ75">
        <v>9.9999999999999991E-6</v>
      </c>
      <c r="AK75">
        <v>0.46500000000000002</v>
      </c>
    </row>
    <row r="76" spans="1:37" x14ac:dyDescent="0.3">
      <c r="A76" t="s">
        <v>219</v>
      </c>
      <c r="B76">
        <v>180</v>
      </c>
      <c r="C76" t="s">
        <v>212</v>
      </c>
      <c r="D76">
        <v>2.7520000000000001E-3</v>
      </c>
      <c r="E76">
        <v>13.76</v>
      </c>
      <c r="F76">
        <v>0</v>
      </c>
      <c r="G76">
        <v>0.32185649262681548</v>
      </c>
      <c r="H76">
        <v>23</v>
      </c>
      <c r="I76">
        <v>25</v>
      </c>
      <c r="J76">
        <v>37</v>
      </c>
      <c r="K76">
        <v>38</v>
      </c>
      <c r="L76">
        <v>1.43</v>
      </c>
      <c r="M76">
        <v>0.3</v>
      </c>
      <c r="N76">
        <v>0.16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  <c r="X76">
        <v>6.9999999999999994E-5</v>
      </c>
      <c r="Y76">
        <v>3.5000000000000003E-2</v>
      </c>
      <c r="Z76">
        <v>7.0000000000000007E-2</v>
      </c>
      <c r="AA76">
        <v>0.2</v>
      </c>
      <c r="AB76">
        <v>1.0000000000000001E-7</v>
      </c>
      <c r="AC76">
        <v>0.6</v>
      </c>
      <c r="AD76">
        <v>0.2</v>
      </c>
      <c r="AE76">
        <v>10</v>
      </c>
      <c r="AF76">
        <v>50</v>
      </c>
      <c r="AG76">
        <v>10</v>
      </c>
      <c r="AH76">
        <v>0.1</v>
      </c>
      <c r="AI76">
        <v>8</v>
      </c>
      <c r="AJ76">
        <v>9.9999999999999991E-6</v>
      </c>
      <c r="AK76">
        <v>0.46</v>
      </c>
    </row>
    <row r="77" spans="1:37" x14ac:dyDescent="0.3">
      <c r="A77" t="s">
        <v>219</v>
      </c>
      <c r="B77">
        <v>200</v>
      </c>
      <c r="C77" t="s">
        <v>212</v>
      </c>
      <c r="D77">
        <v>2.7520000000000001E-3</v>
      </c>
      <c r="E77">
        <v>13.76</v>
      </c>
      <c r="F77">
        <v>0</v>
      </c>
      <c r="G77">
        <v>0.32853281786060617</v>
      </c>
      <c r="H77">
        <v>23</v>
      </c>
      <c r="I77">
        <v>25</v>
      </c>
      <c r="J77">
        <v>37</v>
      </c>
      <c r="K77">
        <v>38</v>
      </c>
      <c r="L77">
        <v>1.41</v>
      </c>
      <c r="M77">
        <v>0.3</v>
      </c>
      <c r="N77">
        <v>0.16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  <c r="X77">
        <v>6.9999999999999994E-5</v>
      </c>
      <c r="Y77">
        <v>3.5000000000000003E-2</v>
      </c>
      <c r="Z77">
        <v>7.0000000000000007E-2</v>
      </c>
      <c r="AA77">
        <v>0.2</v>
      </c>
      <c r="AB77">
        <v>1.0000000000000001E-7</v>
      </c>
      <c r="AC77">
        <v>0.6</v>
      </c>
      <c r="AD77">
        <v>0.2</v>
      </c>
      <c r="AE77">
        <v>10</v>
      </c>
      <c r="AF77">
        <v>50</v>
      </c>
      <c r="AG77">
        <v>10</v>
      </c>
      <c r="AH77">
        <v>0.1</v>
      </c>
      <c r="AI77">
        <v>8</v>
      </c>
      <c r="AJ77">
        <v>9.9999999999999991E-6</v>
      </c>
      <c r="AK77">
        <v>0.46899999999999997</v>
      </c>
    </row>
    <row r="78" spans="1:37" x14ac:dyDescent="0.3">
      <c r="A78" t="s">
        <v>219</v>
      </c>
      <c r="B78">
        <v>220</v>
      </c>
      <c r="C78" t="s">
        <v>213</v>
      </c>
      <c r="D78">
        <v>2.7520000000000001E-3</v>
      </c>
      <c r="E78">
        <v>13.76</v>
      </c>
      <c r="F78">
        <v>0</v>
      </c>
      <c r="G78">
        <v>-200</v>
      </c>
      <c r="H78">
        <v>23</v>
      </c>
      <c r="I78">
        <v>25</v>
      </c>
      <c r="J78">
        <v>37</v>
      </c>
      <c r="K78">
        <v>38</v>
      </c>
      <c r="L78">
        <v>1.41</v>
      </c>
      <c r="M78">
        <v>0.3</v>
      </c>
      <c r="N78">
        <v>0.16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  <c r="X78">
        <v>6.9999999999999994E-5</v>
      </c>
      <c r="Y78">
        <v>3.5000000000000003E-2</v>
      </c>
      <c r="Z78">
        <v>7.0000000000000007E-2</v>
      </c>
      <c r="AA78">
        <v>0.2</v>
      </c>
      <c r="AB78">
        <v>1.0000000000000001E-7</v>
      </c>
      <c r="AC78">
        <v>0.6</v>
      </c>
      <c r="AD78">
        <v>0.2</v>
      </c>
      <c r="AE78">
        <v>10</v>
      </c>
      <c r="AF78">
        <v>50</v>
      </c>
      <c r="AG78">
        <v>10</v>
      </c>
      <c r="AH78">
        <v>0.1</v>
      </c>
      <c r="AI78">
        <v>8</v>
      </c>
      <c r="AJ78">
        <v>9.9999999999999991E-6</v>
      </c>
      <c r="AK78">
        <v>0.47</v>
      </c>
    </row>
    <row r="79" spans="1:37" x14ac:dyDescent="0.3">
      <c r="A79" t="s">
        <v>219</v>
      </c>
      <c r="B79">
        <v>240</v>
      </c>
      <c r="C79" t="s">
        <v>213</v>
      </c>
      <c r="D79">
        <v>2.7520000000000001E-3</v>
      </c>
      <c r="E79">
        <v>13.76</v>
      </c>
      <c r="F79">
        <v>0</v>
      </c>
      <c r="G79">
        <v>-200</v>
      </c>
      <c r="H79">
        <v>23</v>
      </c>
      <c r="I79">
        <v>25</v>
      </c>
      <c r="J79">
        <v>37</v>
      </c>
      <c r="K79">
        <v>38</v>
      </c>
      <c r="L79">
        <v>1.41</v>
      </c>
      <c r="M79">
        <v>0.3</v>
      </c>
      <c r="N79">
        <v>0.16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  <c r="X79">
        <v>6.9999999999999994E-5</v>
      </c>
      <c r="Y79">
        <v>3.5000000000000003E-2</v>
      </c>
      <c r="Z79">
        <v>7.0000000000000007E-2</v>
      </c>
      <c r="AA79">
        <v>0.2</v>
      </c>
      <c r="AB79">
        <v>1.0000000000000001E-7</v>
      </c>
      <c r="AC79">
        <v>0.6</v>
      </c>
      <c r="AD79">
        <v>0.2</v>
      </c>
      <c r="AE79">
        <v>10</v>
      </c>
      <c r="AF79">
        <v>50</v>
      </c>
      <c r="AG79">
        <v>10</v>
      </c>
      <c r="AH79">
        <v>0.1</v>
      </c>
      <c r="AI79">
        <v>8</v>
      </c>
      <c r="AJ79">
        <v>9.9999999999999991E-6</v>
      </c>
      <c r="AK79">
        <v>0.47</v>
      </c>
    </row>
    <row r="80" spans="1:37" x14ac:dyDescent="0.3">
      <c r="A80" t="s">
        <v>220</v>
      </c>
      <c r="B80">
        <v>10</v>
      </c>
      <c r="C80" t="s">
        <v>212</v>
      </c>
      <c r="D80">
        <v>1.0664E-2</v>
      </c>
      <c r="E80">
        <v>53.32</v>
      </c>
      <c r="F80">
        <v>0</v>
      </c>
      <c r="G80">
        <v>0.15</v>
      </c>
      <c r="H80">
        <v>23</v>
      </c>
      <c r="I80">
        <v>17</v>
      </c>
      <c r="J80">
        <v>53</v>
      </c>
      <c r="K80">
        <v>30</v>
      </c>
      <c r="L80">
        <v>1.19</v>
      </c>
      <c r="M80">
        <v>0.35</v>
      </c>
      <c r="N80">
        <v>0.18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  <c r="X80">
        <v>6.9999999999999994E-5</v>
      </c>
      <c r="Y80">
        <v>3.5000000000000003E-2</v>
      </c>
      <c r="Z80">
        <v>7.0000000000000007E-2</v>
      </c>
      <c r="AA80">
        <v>0.2</v>
      </c>
      <c r="AB80">
        <v>1.0000000000000001E-7</v>
      </c>
      <c r="AC80">
        <v>0.6</v>
      </c>
      <c r="AD80">
        <v>0.2</v>
      </c>
      <c r="AE80">
        <v>10</v>
      </c>
      <c r="AF80">
        <v>50</v>
      </c>
      <c r="AG80">
        <v>10</v>
      </c>
      <c r="AH80">
        <v>0.1</v>
      </c>
      <c r="AI80">
        <v>8</v>
      </c>
      <c r="AJ80">
        <v>9.9999999999999991E-6</v>
      </c>
      <c r="AK80">
        <v>0.55300000000000005</v>
      </c>
    </row>
    <row r="81" spans="1:37" x14ac:dyDescent="0.3">
      <c r="A81" t="s">
        <v>220</v>
      </c>
      <c r="B81">
        <v>20</v>
      </c>
      <c r="C81" t="s">
        <v>212</v>
      </c>
      <c r="D81">
        <v>1.0664E-2</v>
      </c>
      <c r="E81">
        <v>53.32</v>
      </c>
      <c r="F81">
        <v>0</v>
      </c>
      <c r="G81">
        <v>0.22</v>
      </c>
      <c r="H81">
        <v>23</v>
      </c>
      <c r="I81">
        <v>15</v>
      </c>
      <c r="J81">
        <v>40.799999999999997</v>
      </c>
      <c r="K81">
        <v>44.2</v>
      </c>
      <c r="L81">
        <v>1.26</v>
      </c>
      <c r="M81">
        <v>0.34</v>
      </c>
      <c r="N81">
        <v>0.18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  <c r="X81">
        <v>6.9999999999999994E-5</v>
      </c>
      <c r="Y81">
        <v>3.5000000000000003E-2</v>
      </c>
      <c r="Z81">
        <v>7.0000000000000007E-2</v>
      </c>
      <c r="AA81">
        <v>0.2</v>
      </c>
      <c r="AB81">
        <v>1.0000000000000001E-7</v>
      </c>
      <c r="AC81">
        <v>0.6</v>
      </c>
      <c r="AD81">
        <v>0.2</v>
      </c>
      <c r="AE81">
        <v>10</v>
      </c>
      <c r="AF81">
        <v>50</v>
      </c>
      <c r="AG81">
        <v>10</v>
      </c>
      <c r="AH81">
        <v>0.1</v>
      </c>
      <c r="AI81">
        <v>8</v>
      </c>
      <c r="AJ81">
        <v>9.9999999999999991E-6</v>
      </c>
      <c r="AK81">
        <v>0.52500000000000002</v>
      </c>
    </row>
    <row r="82" spans="1:37" x14ac:dyDescent="0.3">
      <c r="A82" t="s">
        <v>220</v>
      </c>
      <c r="B82">
        <v>40</v>
      </c>
      <c r="C82" t="s">
        <v>212</v>
      </c>
      <c r="D82">
        <v>8.9440000000000006E-3</v>
      </c>
      <c r="E82">
        <v>44.720000000000006</v>
      </c>
      <c r="F82">
        <v>0</v>
      </c>
      <c r="G82">
        <v>0.29276640042372881</v>
      </c>
      <c r="H82">
        <v>23</v>
      </c>
      <c r="I82">
        <v>13</v>
      </c>
      <c r="J82">
        <v>40</v>
      </c>
      <c r="K82">
        <v>47</v>
      </c>
      <c r="L82">
        <v>1.44</v>
      </c>
      <c r="M82">
        <v>0.34</v>
      </c>
      <c r="N82">
        <v>0.18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  <c r="X82">
        <v>6.9999999999999994E-5</v>
      </c>
      <c r="Y82">
        <v>3.5000000000000003E-2</v>
      </c>
      <c r="Z82">
        <v>7.0000000000000007E-2</v>
      </c>
      <c r="AA82">
        <v>0.2</v>
      </c>
      <c r="AB82">
        <v>1.0000000000000001E-7</v>
      </c>
      <c r="AC82">
        <v>0.6</v>
      </c>
      <c r="AD82">
        <v>0.2</v>
      </c>
      <c r="AE82">
        <v>10</v>
      </c>
      <c r="AF82">
        <v>50</v>
      </c>
      <c r="AG82">
        <v>10</v>
      </c>
      <c r="AH82">
        <v>0.1</v>
      </c>
      <c r="AI82">
        <v>8</v>
      </c>
      <c r="AJ82">
        <v>9.9999999999999991E-6</v>
      </c>
      <c r="AK82">
        <v>0.45800000000000002</v>
      </c>
    </row>
    <row r="83" spans="1:37" x14ac:dyDescent="0.3">
      <c r="A83" t="s">
        <v>220</v>
      </c>
      <c r="B83">
        <v>60</v>
      </c>
      <c r="C83" t="s">
        <v>212</v>
      </c>
      <c r="D83">
        <v>6.5359999999999993E-3</v>
      </c>
      <c r="E83">
        <v>32.68</v>
      </c>
      <c r="F83">
        <v>0</v>
      </c>
      <c r="G83">
        <v>0.2936415007062147</v>
      </c>
      <c r="H83">
        <v>23</v>
      </c>
      <c r="I83">
        <v>13</v>
      </c>
      <c r="J83">
        <v>38.799999999999997</v>
      </c>
      <c r="K83">
        <v>48.2</v>
      </c>
      <c r="L83">
        <v>1.5</v>
      </c>
      <c r="M83">
        <v>0.33</v>
      </c>
      <c r="N83">
        <v>0.18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  <c r="X83">
        <v>6.9999999999999994E-5</v>
      </c>
      <c r="Y83">
        <v>3.5000000000000003E-2</v>
      </c>
      <c r="Z83">
        <v>7.0000000000000007E-2</v>
      </c>
      <c r="AA83">
        <v>0.2</v>
      </c>
      <c r="AB83">
        <v>1.0000000000000001E-7</v>
      </c>
      <c r="AC83">
        <v>0.6</v>
      </c>
      <c r="AD83">
        <v>0.2</v>
      </c>
      <c r="AE83">
        <v>10</v>
      </c>
      <c r="AF83">
        <v>50</v>
      </c>
      <c r="AG83">
        <v>10</v>
      </c>
      <c r="AH83">
        <v>0.1</v>
      </c>
      <c r="AI83">
        <v>8</v>
      </c>
      <c r="AJ83">
        <v>9.9999999999999991E-6</v>
      </c>
      <c r="AK83">
        <v>0.435</v>
      </c>
    </row>
    <row r="84" spans="1:37" x14ac:dyDescent="0.3">
      <c r="A84" t="s">
        <v>220</v>
      </c>
      <c r="B84">
        <v>80</v>
      </c>
      <c r="C84" t="s">
        <v>212</v>
      </c>
      <c r="D84">
        <v>6.5359999999999993E-3</v>
      </c>
      <c r="E84">
        <v>32.68</v>
      </c>
      <c r="F84">
        <v>0</v>
      </c>
      <c r="G84">
        <v>0.28480989653954797</v>
      </c>
      <c r="H84">
        <v>23</v>
      </c>
      <c r="I84">
        <v>15</v>
      </c>
      <c r="J84">
        <v>40.799999999999997</v>
      </c>
      <c r="K84">
        <v>44.2</v>
      </c>
      <c r="L84">
        <v>1.45</v>
      </c>
      <c r="M84">
        <v>0.33</v>
      </c>
      <c r="N84">
        <v>0.18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  <c r="X84">
        <v>6.9999999999999994E-5</v>
      </c>
      <c r="Y84">
        <v>3.5000000000000003E-2</v>
      </c>
      <c r="Z84">
        <v>7.0000000000000007E-2</v>
      </c>
      <c r="AA84">
        <v>0.2</v>
      </c>
      <c r="AB84">
        <v>1.0000000000000001E-7</v>
      </c>
      <c r="AC84">
        <v>0.6</v>
      </c>
      <c r="AD84">
        <v>0.2</v>
      </c>
      <c r="AE84">
        <v>10</v>
      </c>
      <c r="AF84">
        <v>50</v>
      </c>
      <c r="AG84">
        <v>10</v>
      </c>
      <c r="AH84">
        <v>0.1</v>
      </c>
      <c r="AI84">
        <v>8</v>
      </c>
      <c r="AJ84">
        <v>9.9999999999999991E-6</v>
      </c>
      <c r="AK84">
        <v>0.45500000000000002</v>
      </c>
    </row>
    <row r="85" spans="1:37" x14ac:dyDescent="0.3">
      <c r="A85" t="s">
        <v>220</v>
      </c>
      <c r="B85">
        <v>100</v>
      </c>
      <c r="C85" t="s">
        <v>212</v>
      </c>
      <c r="D85">
        <v>5.1600000000000005E-3</v>
      </c>
      <c r="E85">
        <v>25.800000000000008</v>
      </c>
      <c r="F85">
        <v>0</v>
      </c>
      <c r="G85">
        <v>0.28406145550847456</v>
      </c>
      <c r="H85">
        <v>23</v>
      </c>
      <c r="I85">
        <v>15</v>
      </c>
      <c r="J85">
        <v>40.799999999999997</v>
      </c>
      <c r="K85">
        <v>44.2</v>
      </c>
      <c r="L85">
        <v>1.47</v>
      </c>
      <c r="M85">
        <v>0.35</v>
      </c>
      <c r="N85">
        <v>0.2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  <c r="X85">
        <v>6.9999999999999994E-5</v>
      </c>
      <c r="Y85">
        <v>3.5000000000000003E-2</v>
      </c>
      <c r="Z85">
        <v>7.0000000000000007E-2</v>
      </c>
      <c r="AA85">
        <v>0.2</v>
      </c>
      <c r="AB85">
        <v>1.0000000000000001E-7</v>
      </c>
      <c r="AC85">
        <v>0.6</v>
      </c>
      <c r="AD85">
        <v>0.2</v>
      </c>
      <c r="AE85">
        <v>10</v>
      </c>
      <c r="AF85">
        <v>50</v>
      </c>
      <c r="AG85">
        <v>10</v>
      </c>
      <c r="AH85">
        <v>0.1</v>
      </c>
      <c r="AI85">
        <v>8</v>
      </c>
      <c r="AJ85">
        <v>9.9999999999999991E-6</v>
      </c>
      <c r="AK85">
        <v>0.44500000000000001</v>
      </c>
    </row>
    <row r="86" spans="1:37" x14ac:dyDescent="0.3">
      <c r="A86" t="s">
        <v>220</v>
      </c>
      <c r="B86">
        <v>120</v>
      </c>
      <c r="C86" t="s">
        <v>212</v>
      </c>
      <c r="D86">
        <v>5.1600000000000005E-3</v>
      </c>
      <c r="E86">
        <v>25.800000000000008</v>
      </c>
      <c r="F86">
        <v>0</v>
      </c>
      <c r="G86">
        <v>0.28724488488700567</v>
      </c>
      <c r="H86">
        <v>23</v>
      </c>
      <c r="I86">
        <v>19.299999999999997</v>
      </c>
      <c r="J86">
        <v>37.200000000000003</v>
      </c>
      <c r="K86">
        <v>43.5</v>
      </c>
      <c r="L86">
        <v>1.55</v>
      </c>
      <c r="M86">
        <v>0.35</v>
      </c>
      <c r="N86">
        <v>0.2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  <c r="X86">
        <v>6.9999999999999994E-5</v>
      </c>
      <c r="Y86">
        <v>3.5000000000000003E-2</v>
      </c>
      <c r="Z86">
        <v>7.0000000000000007E-2</v>
      </c>
      <c r="AA86">
        <v>0.2</v>
      </c>
      <c r="AB86">
        <v>1.0000000000000001E-7</v>
      </c>
      <c r="AC86">
        <v>0.6</v>
      </c>
      <c r="AD86">
        <v>0.2</v>
      </c>
      <c r="AE86">
        <v>10</v>
      </c>
      <c r="AF86">
        <v>50</v>
      </c>
      <c r="AG86">
        <v>10</v>
      </c>
      <c r="AH86">
        <v>0.1</v>
      </c>
      <c r="AI86">
        <v>8</v>
      </c>
      <c r="AJ86">
        <v>9.9999999999999991E-6</v>
      </c>
      <c r="AK86">
        <v>0.41699999999999998</v>
      </c>
    </row>
    <row r="87" spans="1:37" x14ac:dyDescent="0.3">
      <c r="A87" t="s">
        <v>220</v>
      </c>
      <c r="B87">
        <v>140</v>
      </c>
      <c r="C87" t="s">
        <v>212</v>
      </c>
      <c r="D87">
        <v>2.7520000000000001E-3</v>
      </c>
      <c r="E87">
        <v>13.76</v>
      </c>
      <c r="F87">
        <v>0</v>
      </c>
      <c r="G87">
        <v>0.2575446200564972</v>
      </c>
      <c r="H87">
        <v>23</v>
      </c>
      <c r="I87">
        <v>24.799999999999997</v>
      </c>
      <c r="J87">
        <v>37.200000000000003</v>
      </c>
      <c r="K87">
        <v>38</v>
      </c>
      <c r="L87">
        <v>1.53</v>
      </c>
      <c r="M87">
        <v>0.35</v>
      </c>
      <c r="N87">
        <v>0.2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  <c r="X87">
        <v>6.9999999999999994E-5</v>
      </c>
      <c r="Y87">
        <v>3.5000000000000003E-2</v>
      </c>
      <c r="Z87">
        <v>7.0000000000000007E-2</v>
      </c>
      <c r="AA87">
        <v>0.2</v>
      </c>
      <c r="AB87">
        <v>1.0000000000000001E-7</v>
      </c>
      <c r="AC87">
        <v>0.6</v>
      </c>
      <c r="AD87">
        <v>0.2</v>
      </c>
      <c r="AE87">
        <v>10</v>
      </c>
      <c r="AF87">
        <v>50</v>
      </c>
      <c r="AG87">
        <v>10</v>
      </c>
      <c r="AH87">
        <v>0.1</v>
      </c>
      <c r="AI87">
        <v>8</v>
      </c>
      <c r="AJ87">
        <v>9.9999999999999991E-6</v>
      </c>
      <c r="AK87">
        <v>0.42499999999999999</v>
      </c>
    </row>
    <row r="88" spans="1:37" x14ac:dyDescent="0.3">
      <c r="A88" t="s">
        <v>220</v>
      </c>
      <c r="B88">
        <v>160</v>
      </c>
      <c r="C88" t="s">
        <v>212</v>
      </c>
      <c r="D88">
        <v>2.7520000000000001E-3</v>
      </c>
      <c r="E88">
        <v>13.76</v>
      </c>
      <c r="F88">
        <v>0</v>
      </c>
      <c r="G88">
        <v>0.29787695798022601</v>
      </c>
      <c r="H88">
        <v>23</v>
      </c>
      <c r="I88">
        <v>25</v>
      </c>
      <c r="J88">
        <v>37</v>
      </c>
      <c r="K88">
        <v>38</v>
      </c>
      <c r="L88">
        <v>1.42</v>
      </c>
      <c r="M88">
        <v>0.3</v>
      </c>
      <c r="N88">
        <v>0.16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  <c r="X88">
        <v>6.9999999999999994E-5</v>
      </c>
      <c r="Y88">
        <v>3.5000000000000003E-2</v>
      </c>
      <c r="Z88">
        <v>7.0000000000000007E-2</v>
      </c>
      <c r="AA88">
        <v>0.2</v>
      </c>
      <c r="AB88">
        <v>1.0000000000000001E-7</v>
      </c>
      <c r="AC88">
        <v>0.6</v>
      </c>
      <c r="AD88">
        <v>0.2</v>
      </c>
      <c r="AE88">
        <v>10</v>
      </c>
      <c r="AF88">
        <v>50</v>
      </c>
      <c r="AG88">
        <v>10</v>
      </c>
      <c r="AH88">
        <v>0.1</v>
      </c>
      <c r="AI88">
        <v>8</v>
      </c>
      <c r="AJ88">
        <v>9.9999999999999991E-6</v>
      </c>
      <c r="AK88">
        <v>0.46500000000000002</v>
      </c>
    </row>
    <row r="89" spans="1:37" x14ac:dyDescent="0.3">
      <c r="A89" t="s">
        <v>220</v>
      </c>
      <c r="B89">
        <v>180</v>
      </c>
      <c r="C89" t="s">
        <v>212</v>
      </c>
      <c r="D89">
        <v>2.7520000000000001E-3</v>
      </c>
      <c r="E89">
        <v>13.76</v>
      </c>
      <c r="F89">
        <v>0</v>
      </c>
      <c r="G89">
        <v>0.28553456426553675</v>
      </c>
      <c r="H89">
        <v>23</v>
      </c>
      <c r="I89">
        <v>25</v>
      </c>
      <c r="J89">
        <v>37</v>
      </c>
      <c r="K89">
        <v>38</v>
      </c>
      <c r="L89">
        <v>1.43</v>
      </c>
      <c r="M89">
        <v>0.3</v>
      </c>
      <c r="N89">
        <v>0.16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  <c r="X89">
        <v>6.9999999999999994E-5</v>
      </c>
      <c r="Y89">
        <v>3.5000000000000003E-2</v>
      </c>
      <c r="Z89">
        <v>7.0000000000000007E-2</v>
      </c>
      <c r="AA89">
        <v>0.2</v>
      </c>
      <c r="AB89">
        <v>1.0000000000000001E-7</v>
      </c>
      <c r="AC89">
        <v>0.6</v>
      </c>
      <c r="AD89">
        <v>0.2</v>
      </c>
      <c r="AE89">
        <v>10</v>
      </c>
      <c r="AF89">
        <v>50</v>
      </c>
      <c r="AG89">
        <v>10</v>
      </c>
      <c r="AH89">
        <v>0.1</v>
      </c>
      <c r="AI89">
        <v>8</v>
      </c>
      <c r="AJ89">
        <v>9.9999999999999991E-6</v>
      </c>
      <c r="AK89">
        <v>0.46</v>
      </c>
    </row>
    <row r="90" spans="1:37" x14ac:dyDescent="0.3">
      <c r="A90" t="s">
        <v>220</v>
      </c>
      <c r="B90">
        <v>200</v>
      </c>
      <c r="C90" t="s">
        <v>212</v>
      </c>
      <c r="D90">
        <v>2.7520000000000001E-3</v>
      </c>
      <c r="E90">
        <v>13.76</v>
      </c>
      <c r="F90">
        <v>0</v>
      </c>
      <c r="G90">
        <v>0.26635051059322035</v>
      </c>
      <c r="H90">
        <v>23</v>
      </c>
      <c r="I90">
        <v>25</v>
      </c>
      <c r="J90">
        <v>37</v>
      </c>
      <c r="K90">
        <v>38</v>
      </c>
      <c r="L90">
        <v>1.41</v>
      </c>
      <c r="M90">
        <v>0.3</v>
      </c>
      <c r="N90">
        <v>0.16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  <c r="X90">
        <v>6.9999999999999994E-5</v>
      </c>
      <c r="Y90">
        <v>3.5000000000000003E-2</v>
      </c>
      <c r="Z90">
        <v>7.0000000000000007E-2</v>
      </c>
      <c r="AA90">
        <v>0.2</v>
      </c>
      <c r="AB90">
        <v>1.0000000000000001E-7</v>
      </c>
      <c r="AC90">
        <v>0.6</v>
      </c>
      <c r="AD90">
        <v>0.2</v>
      </c>
      <c r="AE90">
        <v>10</v>
      </c>
      <c r="AF90">
        <v>50</v>
      </c>
      <c r="AG90">
        <v>10</v>
      </c>
      <c r="AH90">
        <v>0.1</v>
      </c>
      <c r="AI90">
        <v>8</v>
      </c>
      <c r="AJ90">
        <v>9.9999999999999991E-6</v>
      </c>
      <c r="AK90">
        <v>0.46899999999999997</v>
      </c>
    </row>
    <row r="91" spans="1:37" x14ac:dyDescent="0.3">
      <c r="A91" t="s">
        <v>220</v>
      </c>
      <c r="B91">
        <v>220</v>
      </c>
      <c r="C91" t="s">
        <v>212</v>
      </c>
      <c r="D91">
        <v>2.7520000000000001E-3</v>
      </c>
      <c r="E91">
        <v>13.76</v>
      </c>
      <c r="F91">
        <v>0</v>
      </c>
      <c r="G91">
        <v>0.26135384763418079</v>
      </c>
      <c r="H91">
        <v>23</v>
      </c>
      <c r="I91">
        <v>25</v>
      </c>
      <c r="J91">
        <v>37</v>
      </c>
      <c r="K91">
        <v>38</v>
      </c>
      <c r="L91">
        <v>1.41</v>
      </c>
      <c r="M91">
        <v>0.3</v>
      </c>
      <c r="N91">
        <v>0.16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  <c r="X91">
        <v>6.9999999999999994E-5</v>
      </c>
      <c r="Y91">
        <v>3.5000000000000003E-2</v>
      </c>
      <c r="Z91">
        <v>7.0000000000000007E-2</v>
      </c>
      <c r="AA91">
        <v>0.2</v>
      </c>
      <c r="AB91">
        <v>1.0000000000000001E-7</v>
      </c>
      <c r="AC91">
        <v>0.6</v>
      </c>
      <c r="AD91">
        <v>0.2</v>
      </c>
      <c r="AE91">
        <v>10</v>
      </c>
      <c r="AF91">
        <v>50</v>
      </c>
      <c r="AG91">
        <v>10</v>
      </c>
      <c r="AH91">
        <v>0.1</v>
      </c>
      <c r="AI91">
        <v>8</v>
      </c>
      <c r="AJ91">
        <v>9.9999999999999991E-6</v>
      </c>
      <c r="AK91">
        <v>0.47</v>
      </c>
    </row>
    <row r="92" spans="1:37" x14ac:dyDescent="0.3">
      <c r="A92" t="s">
        <v>220</v>
      </c>
      <c r="B92">
        <v>240</v>
      </c>
      <c r="C92" t="s">
        <v>212</v>
      </c>
      <c r="D92">
        <v>2.7520000000000001E-3</v>
      </c>
      <c r="E92">
        <v>13.76</v>
      </c>
      <c r="F92">
        <v>0</v>
      </c>
      <c r="G92">
        <v>0.25873072192796615</v>
      </c>
      <c r="H92">
        <v>23</v>
      </c>
      <c r="I92">
        <v>25</v>
      </c>
      <c r="J92">
        <v>37</v>
      </c>
      <c r="K92">
        <v>38</v>
      </c>
      <c r="L92">
        <v>1.41</v>
      </c>
      <c r="M92">
        <v>0.3</v>
      </c>
      <c r="N92">
        <v>0.16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  <c r="X92">
        <v>6.9999999999999994E-5</v>
      </c>
      <c r="Y92">
        <v>3.5000000000000003E-2</v>
      </c>
      <c r="Z92">
        <v>7.0000000000000007E-2</v>
      </c>
      <c r="AA92">
        <v>0.2</v>
      </c>
      <c r="AB92">
        <v>1.0000000000000001E-7</v>
      </c>
      <c r="AC92">
        <v>0.6</v>
      </c>
      <c r="AD92">
        <v>0.2</v>
      </c>
      <c r="AE92">
        <v>10</v>
      </c>
      <c r="AF92">
        <v>50</v>
      </c>
      <c r="AG92">
        <v>10</v>
      </c>
      <c r="AH92">
        <v>0.1</v>
      </c>
      <c r="AI92">
        <v>8</v>
      </c>
      <c r="AJ92">
        <v>9.9999999999999991E-6</v>
      </c>
      <c r="AK92">
        <v>0.47</v>
      </c>
    </row>
    <row r="93" spans="1:37" x14ac:dyDescent="0.3">
      <c r="A93" t="s">
        <v>221</v>
      </c>
      <c r="B93">
        <v>10</v>
      </c>
      <c r="C93" t="s">
        <v>212</v>
      </c>
      <c r="D93">
        <v>1.0664E-2</v>
      </c>
      <c r="E93">
        <v>53.32</v>
      </c>
      <c r="F93">
        <v>0</v>
      </c>
      <c r="G93">
        <v>0.25</v>
      </c>
      <c r="H93">
        <v>23</v>
      </c>
      <c r="I93">
        <v>17</v>
      </c>
      <c r="J93">
        <v>53</v>
      </c>
      <c r="K93">
        <v>30</v>
      </c>
      <c r="L93">
        <v>1.19</v>
      </c>
      <c r="M93">
        <v>0.35</v>
      </c>
      <c r="N93">
        <v>0.18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  <c r="X93">
        <v>6.9999999999999994E-5</v>
      </c>
      <c r="Y93">
        <v>3.5000000000000003E-2</v>
      </c>
      <c r="Z93">
        <v>7.0000000000000007E-2</v>
      </c>
      <c r="AA93">
        <v>0.2</v>
      </c>
      <c r="AB93">
        <v>1.0000000000000001E-7</v>
      </c>
      <c r="AC93">
        <v>0.6</v>
      </c>
      <c r="AD93">
        <v>0.2</v>
      </c>
      <c r="AE93">
        <v>10</v>
      </c>
      <c r="AF93">
        <v>50</v>
      </c>
      <c r="AG93">
        <v>10</v>
      </c>
      <c r="AH93">
        <v>0.1</v>
      </c>
      <c r="AI93">
        <v>8</v>
      </c>
      <c r="AJ93">
        <v>9.9999999999999991E-6</v>
      </c>
      <c r="AK93">
        <v>0.55300000000000005</v>
      </c>
    </row>
    <row r="94" spans="1:37" x14ac:dyDescent="0.3">
      <c r="A94" t="s">
        <v>221</v>
      </c>
      <c r="B94">
        <v>20</v>
      </c>
      <c r="C94" t="s">
        <v>212</v>
      </c>
      <c r="D94">
        <v>1.0664E-2</v>
      </c>
      <c r="E94">
        <v>53.32</v>
      </c>
      <c r="F94">
        <v>0</v>
      </c>
      <c r="G94">
        <v>0.28000000000000003</v>
      </c>
      <c r="H94">
        <v>23</v>
      </c>
      <c r="I94">
        <v>15</v>
      </c>
      <c r="J94">
        <v>40.799999999999997</v>
      </c>
      <c r="K94">
        <v>44.2</v>
      </c>
      <c r="L94">
        <v>1.26</v>
      </c>
      <c r="M94">
        <v>0.34</v>
      </c>
      <c r="N94">
        <v>0.18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  <c r="X94">
        <v>6.9999999999999994E-5</v>
      </c>
      <c r="Y94">
        <v>3.5000000000000003E-2</v>
      </c>
      <c r="Z94">
        <v>7.0000000000000007E-2</v>
      </c>
      <c r="AA94">
        <v>0.2</v>
      </c>
      <c r="AB94">
        <v>1.0000000000000001E-7</v>
      </c>
      <c r="AC94">
        <v>0.6</v>
      </c>
      <c r="AD94">
        <v>0.2</v>
      </c>
      <c r="AE94">
        <v>10</v>
      </c>
      <c r="AF94">
        <v>50</v>
      </c>
      <c r="AG94">
        <v>10</v>
      </c>
      <c r="AH94">
        <v>0.1</v>
      </c>
      <c r="AI94">
        <v>8</v>
      </c>
      <c r="AJ94">
        <v>9.9999999999999991E-6</v>
      </c>
      <c r="AK94">
        <v>0.52500000000000002</v>
      </c>
    </row>
    <row r="95" spans="1:37" x14ac:dyDescent="0.3">
      <c r="A95" t="s">
        <v>221</v>
      </c>
      <c r="B95">
        <v>40</v>
      </c>
      <c r="C95" t="s">
        <v>212</v>
      </c>
      <c r="D95">
        <v>8.9440000000000006E-3</v>
      </c>
      <c r="E95">
        <v>44.720000000000006</v>
      </c>
      <c r="F95">
        <v>0</v>
      </c>
      <c r="G95">
        <v>0.34589882173389663</v>
      </c>
      <c r="H95">
        <v>23</v>
      </c>
      <c r="I95">
        <v>13</v>
      </c>
      <c r="J95">
        <v>40</v>
      </c>
      <c r="K95">
        <v>47</v>
      </c>
      <c r="L95">
        <v>1.44</v>
      </c>
      <c r="M95">
        <v>0.34</v>
      </c>
      <c r="N95">
        <v>0.18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  <c r="X95">
        <v>6.9999999999999994E-5</v>
      </c>
      <c r="Y95">
        <v>3.5000000000000003E-2</v>
      </c>
      <c r="Z95">
        <v>7.0000000000000007E-2</v>
      </c>
      <c r="AA95">
        <v>0.2</v>
      </c>
      <c r="AB95">
        <v>1.0000000000000001E-7</v>
      </c>
      <c r="AC95">
        <v>0.6</v>
      </c>
      <c r="AD95">
        <v>0.2</v>
      </c>
      <c r="AE95">
        <v>10</v>
      </c>
      <c r="AF95">
        <v>50</v>
      </c>
      <c r="AG95">
        <v>10</v>
      </c>
      <c r="AH95">
        <v>0.1</v>
      </c>
      <c r="AI95">
        <v>8</v>
      </c>
      <c r="AJ95">
        <v>9.9999999999999991E-6</v>
      </c>
      <c r="AK95">
        <v>0.45800000000000002</v>
      </c>
    </row>
    <row r="96" spans="1:37" x14ac:dyDescent="0.3">
      <c r="A96" t="s">
        <v>221</v>
      </c>
      <c r="B96">
        <v>60</v>
      </c>
      <c r="C96" t="s">
        <v>212</v>
      </c>
      <c r="D96">
        <v>6.5359999999999993E-3</v>
      </c>
      <c r="E96">
        <v>32.68</v>
      </c>
      <c r="F96">
        <v>0</v>
      </c>
      <c r="G96">
        <v>0.33684254311891837</v>
      </c>
      <c r="H96">
        <v>23</v>
      </c>
      <c r="I96">
        <v>13</v>
      </c>
      <c r="J96">
        <v>38.799999999999997</v>
      </c>
      <c r="K96">
        <v>48.2</v>
      </c>
      <c r="L96">
        <v>1.5</v>
      </c>
      <c r="M96">
        <v>0.33</v>
      </c>
      <c r="N96">
        <v>0.18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  <c r="X96">
        <v>6.9999999999999994E-5</v>
      </c>
      <c r="Y96">
        <v>3.5000000000000003E-2</v>
      </c>
      <c r="Z96">
        <v>7.0000000000000007E-2</v>
      </c>
      <c r="AA96">
        <v>0.2</v>
      </c>
      <c r="AB96">
        <v>1.0000000000000001E-7</v>
      </c>
      <c r="AC96">
        <v>0.6</v>
      </c>
      <c r="AD96">
        <v>0.2</v>
      </c>
      <c r="AE96">
        <v>10</v>
      </c>
      <c r="AF96">
        <v>50</v>
      </c>
      <c r="AG96">
        <v>10</v>
      </c>
      <c r="AH96">
        <v>0.1</v>
      </c>
      <c r="AI96">
        <v>8</v>
      </c>
      <c r="AJ96">
        <v>9.9999999999999991E-6</v>
      </c>
      <c r="AK96">
        <v>0.435</v>
      </c>
    </row>
    <row r="97" spans="1:37" x14ac:dyDescent="0.3">
      <c r="A97" t="s">
        <v>221</v>
      </c>
      <c r="B97">
        <v>80</v>
      </c>
      <c r="C97" t="s">
        <v>212</v>
      </c>
      <c r="D97">
        <v>6.5359999999999993E-3</v>
      </c>
      <c r="E97">
        <v>32.68</v>
      </c>
      <c r="F97">
        <v>0</v>
      </c>
      <c r="G97">
        <v>0.32098546867929156</v>
      </c>
      <c r="H97">
        <v>23</v>
      </c>
      <c r="I97">
        <v>15</v>
      </c>
      <c r="J97">
        <v>40.799999999999997</v>
      </c>
      <c r="K97">
        <v>44.2</v>
      </c>
      <c r="L97">
        <v>1.45</v>
      </c>
      <c r="M97">
        <v>0.33</v>
      </c>
      <c r="N97">
        <v>0.18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  <c r="X97">
        <v>6.9999999999999994E-5</v>
      </c>
      <c r="Y97">
        <v>3.5000000000000003E-2</v>
      </c>
      <c r="Z97">
        <v>7.0000000000000007E-2</v>
      </c>
      <c r="AA97">
        <v>0.2</v>
      </c>
      <c r="AB97">
        <v>1.0000000000000001E-7</v>
      </c>
      <c r="AC97">
        <v>0.6</v>
      </c>
      <c r="AD97">
        <v>0.2</v>
      </c>
      <c r="AE97">
        <v>10</v>
      </c>
      <c r="AF97">
        <v>50</v>
      </c>
      <c r="AG97">
        <v>10</v>
      </c>
      <c r="AH97">
        <v>0.1</v>
      </c>
      <c r="AI97">
        <v>8</v>
      </c>
      <c r="AJ97">
        <v>9.9999999999999991E-6</v>
      </c>
      <c r="AK97">
        <v>0.45500000000000002</v>
      </c>
    </row>
    <row r="98" spans="1:37" x14ac:dyDescent="0.3">
      <c r="A98" t="s">
        <v>221</v>
      </c>
      <c r="B98">
        <v>100</v>
      </c>
      <c r="C98" t="s">
        <v>212</v>
      </c>
      <c r="D98">
        <v>5.1600000000000005E-3</v>
      </c>
      <c r="E98">
        <v>25.800000000000008</v>
      </c>
      <c r="F98">
        <v>0</v>
      </c>
      <c r="G98">
        <v>0.31433351182050229</v>
      </c>
      <c r="H98">
        <v>23</v>
      </c>
      <c r="I98">
        <v>15</v>
      </c>
      <c r="J98">
        <v>40.799999999999997</v>
      </c>
      <c r="K98">
        <v>44.2</v>
      </c>
      <c r="L98">
        <v>1.47</v>
      </c>
      <c r="M98">
        <v>0.35</v>
      </c>
      <c r="N98">
        <v>0.2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  <c r="X98">
        <v>6.9999999999999994E-5</v>
      </c>
      <c r="Y98">
        <v>3.5000000000000003E-2</v>
      </c>
      <c r="Z98">
        <v>7.0000000000000007E-2</v>
      </c>
      <c r="AA98">
        <v>0.2</v>
      </c>
      <c r="AB98">
        <v>1.0000000000000001E-7</v>
      </c>
      <c r="AC98">
        <v>0.6</v>
      </c>
      <c r="AD98">
        <v>0.2</v>
      </c>
      <c r="AE98">
        <v>10</v>
      </c>
      <c r="AF98">
        <v>50</v>
      </c>
      <c r="AG98">
        <v>10</v>
      </c>
      <c r="AH98">
        <v>0.1</v>
      </c>
      <c r="AI98">
        <v>8</v>
      </c>
      <c r="AJ98">
        <v>9.9999999999999991E-6</v>
      </c>
      <c r="AK98">
        <v>0.44500000000000001</v>
      </c>
    </row>
    <row r="99" spans="1:37" x14ac:dyDescent="0.3">
      <c r="A99" t="s">
        <v>221</v>
      </c>
      <c r="B99">
        <v>120</v>
      </c>
      <c r="C99" t="s">
        <v>212</v>
      </c>
      <c r="D99">
        <v>5.1600000000000005E-3</v>
      </c>
      <c r="E99">
        <v>25.800000000000008</v>
      </c>
      <c r="F99">
        <v>0</v>
      </c>
      <c r="G99">
        <v>0.3180086893621053</v>
      </c>
      <c r="H99">
        <v>23</v>
      </c>
      <c r="I99">
        <v>19.299999999999997</v>
      </c>
      <c r="J99">
        <v>37.200000000000003</v>
      </c>
      <c r="K99">
        <v>43.5</v>
      </c>
      <c r="L99">
        <v>1.55</v>
      </c>
      <c r="M99">
        <v>0.35</v>
      </c>
      <c r="N99">
        <v>0.2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  <c r="X99">
        <v>6.9999999999999994E-5</v>
      </c>
      <c r="Y99">
        <v>3.5000000000000003E-2</v>
      </c>
      <c r="Z99">
        <v>7.0000000000000007E-2</v>
      </c>
      <c r="AA99">
        <v>0.2</v>
      </c>
      <c r="AB99">
        <v>1.0000000000000001E-7</v>
      </c>
      <c r="AC99">
        <v>0.6</v>
      </c>
      <c r="AD99">
        <v>0.2</v>
      </c>
      <c r="AE99">
        <v>10</v>
      </c>
      <c r="AF99">
        <v>50</v>
      </c>
      <c r="AG99">
        <v>10</v>
      </c>
      <c r="AH99">
        <v>0.1</v>
      </c>
      <c r="AI99">
        <v>8</v>
      </c>
      <c r="AJ99">
        <v>9.9999999999999991E-6</v>
      </c>
      <c r="AK99">
        <v>0.41699999999999998</v>
      </c>
    </row>
    <row r="100" spans="1:37" x14ac:dyDescent="0.3">
      <c r="A100" t="s">
        <v>221</v>
      </c>
      <c r="B100">
        <v>140</v>
      </c>
      <c r="C100" t="s">
        <v>212</v>
      </c>
      <c r="D100">
        <v>2.7520000000000001E-3</v>
      </c>
      <c r="E100">
        <v>13.76</v>
      </c>
      <c r="F100">
        <v>0</v>
      </c>
      <c r="G100">
        <v>0.29361349579232476</v>
      </c>
      <c r="H100">
        <v>23</v>
      </c>
      <c r="I100">
        <v>24.799999999999997</v>
      </c>
      <c r="J100">
        <v>37.200000000000003</v>
      </c>
      <c r="K100">
        <v>38</v>
      </c>
      <c r="L100">
        <v>1.53</v>
      </c>
      <c r="M100">
        <v>0.35</v>
      </c>
      <c r="N100">
        <v>0.2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  <c r="X100">
        <v>6.9999999999999994E-5</v>
      </c>
      <c r="Y100">
        <v>3.5000000000000003E-2</v>
      </c>
      <c r="Z100">
        <v>7.0000000000000007E-2</v>
      </c>
      <c r="AA100">
        <v>0.2</v>
      </c>
      <c r="AB100">
        <v>1.0000000000000001E-7</v>
      </c>
      <c r="AC100">
        <v>0.6</v>
      </c>
      <c r="AD100">
        <v>0.2</v>
      </c>
      <c r="AE100">
        <v>10</v>
      </c>
      <c r="AF100">
        <v>50</v>
      </c>
      <c r="AG100">
        <v>10</v>
      </c>
      <c r="AH100">
        <v>0.1</v>
      </c>
      <c r="AI100">
        <v>8</v>
      </c>
      <c r="AJ100">
        <v>9.9999999999999991E-6</v>
      </c>
      <c r="AK100">
        <v>0.42499999999999999</v>
      </c>
    </row>
    <row r="101" spans="1:37" x14ac:dyDescent="0.3">
      <c r="A101" t="s">
        <v>221</v>
      </c>
      <c r="B101">
        <v>160</v>
      </c>
      <c r="C101" t="s">
        <v>212</v>
      </c>
      <c r="D101">
        <v>2.7520000000000001E-3</v>
      </c>
      <c r="E101">
        <v>13.76</v>
      </c>
      <c r="F101">
        <v>0</v>
      </c>
      <c r="G101">
        <v>0.32666422537534695</v>
      </c>
      <c r="H101">
        <v>23</v>
      </c>
      <c r="I101">
        <v>25</v>
      </c>
      <c r="J101">
        <v>37</v>
      </c>
      <c r="K101">
        <v>38</v>
      </c>
      <c r="L101">
        <v>1.42</v>
      </c>
      <c r="M101">
        <v>0.3</v>
      </c>
      <c r="N101">
        <v>0.16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  <c r="X101">
        <v>6.9999999999999994E-5</v>
      </c>
      <c r="Y101">
        <v>3.5000000000000003E-2</v>
      </c>
      <c r="Z101">
        <v>7.0000000000000007E-2</v>
      </c>
      <c r="AA101">
        <v>0.2</v>
      </c>
      <c r="AB101">
        <v>1.0000000000000001E-7</v>
      </c>
      <c r="AC101">
        <v>0.6</v>
      </c>
      <c r="AD101">
        <v>0.2</v>
      </c>
      <c r="AE101">
        <v>10</v>
      </c>
      <c r="AF101">
        <v>50</v>
      </c>
      <c r="AG101">
        <v>10</v>
      </c>
      <c r="AH101">
        <v>0.1</v>
      </c>
      <c r="AI101">
        <v>8</v>
      </c>
      <c r="AJ101">
        <v>9.9999999999999991E-6</v>
      </c>
      <c r="AK101">
        <v>0.46500000000000002</v>
      </c>
    </row>
    <row r="102" spans="1:37" x14ac:dyDescent="0.3">
      <c r="A102" t="s">
        <v>221</v>
      </c>
      <c r="B102">
        <v>180</v>
      </c>
      <c r="C102" t="s">
        <v>212</v>
      </c>
      <c r="D102">
        <v>2.7520000000000001E-3</v>
      </c>
      <c r="E102">
        <v>13.76</v>
      </c>
      <c r="F102">
        <v>0</v>
      </c>
      <c r="G102">
        <v>0.32096112539429544</v>
      </c>
      <c r="H102">
        <v>23</v>
      </c>
      <c r="I102">
        <v>25</v>
      </c>
      <c r="J102">
        <v>37</v>
      </c>
      <c r="K102">
        <v>38</v>
      </c>
      <c r="L102">
        <v>1.43</v>
      </c>
      <c r="M102">
        <v>0.3</v>
      </c>
      <c r="N102">
        <v>0.16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  <c r="X102">
        <v>6.9999999999999994E-5</v>
      </c>
      <c r="Y102">
        <v>3.5000000000000003E-2</v>
      </c>
      <c r="Z102">
        <v>7.0000000000000007E-2</v>
      </c>
      <c r="AA102">
        <v>0.2</v>
      </c>
      <c r="AB102">
        <v>1.0000000000000001E-7</v>
      </c>
      <c r="AC102">
        <v>0.6</v>
      </c>
      <c r="AD102">
        <v>0.2</v>
      </c>
      <c r="AE102">
        <v>10</v>
      </c>
      <c r="AF102">
        <v>50</v>
      </c>
      <c r="AG102">
        <v>10</v>
      </c>
      <c r="AH102">
        <v>0.1</v>
      </c>
      <c r="AI102">
        <v>8</v>
      </c>
      <c r="AJ102">
        <v>9.9999999999999991E-6</v>
      </c>
      <c r="AK102">
        <v>0.46</v>
      </c>
    </row>
    <row r="103" spans="1:37" x14ac:dyDescent="0.3">
      <c r="A103" t="s">
        <v>221</v>
      </c>
      <c r="B103">
        <v>200</v>
      </c>
      <c r="C103" t="s">
        <v>212</v>
      </c>
      <c r="D103">
        <v>2.7520000000000001E-3</v>
      </c>
      <c r="E103">
        <v>13.76</v>
      </c>
      <c r="F103">
        <v>0</v>
      </c>
      <c r="G103">
        <v>0.32401705268789643</v>
      </c>
      <c r="H103">
        <v>23</v>
      </c>
      <c r="I103">
        <v>25</v>
      </c>
      <c r="J103">
        <v>37</v>
      </c>
      <c r="K103">
        <v>38</v>
      </c>
      <c r="L103">
        <v>1.41</v>
      </c>
      <c r="M103">
        <v>0.3</v>
      </c>
      <c r="N103">
        <v>0.16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  <c r="X103">
        <v>6.9999999999999994E-5</v>
      </c>
      <c r="Y103">
        <v>3.5000000000000003E-2</v>
      </c>
      <c r="Z103">
        <v>7.0000000000000007E-2</v>
      </c>
      <c r="AA103">
        <v>0.2</v>
      </c>
      <c r="AB103">
        <v>1.0000000000000001E-7</v>
      </c>
      <c r="AC103">
        <v>0.6</v>
      </c>
      <c r="AD103">
        <v>0.2</v>
      </c>
      <c r="AE103">
        <v>10</v>
      </c>
      <c r="AF103">
        <v>50</v>
      </c>
      <c r="AG103">
        <v>10</v>
      </c>
      <c r="AH103">
        <v>0.1</v>
      </c>
      <c r="AI103">
        <v>8</v>
      </c>
      <c r="AJ103">
        <v>9.9999999999999991E-6</v>
      </c>
      <c r="AK103">
        <v>0.46899999999999997</v>
      </c>
    </row>
    <row r="104" spans="1:37" x14ac:dyDescent="0.3">
      <c r="A104" t="s">
        <v>221</v>
      </c>
      <c r="B104">
        <v>220</v>
      </c>
      <c r="C104" t="s">
        <v>213</v>
      </c>
      <c r="D104">
        <v>2.7520000000000001E-3</v>
      </c>
      <c r="E104">
        <v>13.76</v>
      </c>
      <c r="F104">
        <v>0</v>
      </c>
      <c r="G104">
        <v>-200</v>
      </c>
      <c r="H104">
        <v>23</v>
      </c>
      <c r="I104">
        <v>25</v>
      </c>
      <c r="J104">
        <v>37</v>
      </c>
      <c r="K104">
        <v>38</v>
      </c>
      <c r="L104">
        <v>1.41</v>
      </c>
      <c r="M104">
        <v>0.3</v>
      </c>
      <c r="N104">
        <v>0.16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  <c r="X104">
        <v>6.9999999999999994E-5</v>
      </c>
      <c r="Y104">
        <v>3.5000000000000003E-2</v>
      </c>
      <c r="Z104">
        <v>7.0000000000000007E-2</v>
      </c>
      <c r="AA104">
        <v>0.2</v>
      </c>
      <c r="AB104">
        <v>1.0000000000000001E-7</v>
      </c>
      <c r="AC104">
        <v>0.6</v>
      </c>
      <c r="AD104">
        <v>0.2</v>
      </c>
      <c r="AE104">
        <v>10</v>
      </c>
      <c r="AF104">
        <v>50</v>
      </c>
      <c r="AG104">
        <v>10</v>
      </c>
      <c r="AH104">
        <v>0.1</v>
      </c>
      <c r="AI104">
        <v>8</v>
      </c>
      <c r="AJ104">
        <v>9.9999999999999991E-6</v>
      </c>
      <c r="AK104">
        <v>0.47</v>
      </c>
    </row>
    <row r="105" spans="1:37" x14ac:dyDescent="0.3">
      <c r="A105" t="s">
        <v>221</v>
      </c>
      <c r="B105">
        <v>240</v>
      </c>
      <c r="C105" t="s">
        <v>213</v>
      </c>
      <c r="D105">
        <v>2.7520000000000001E-3</v>
      </c>
      <c r="E105">
        <v>13.76</v>
      </c>
      <c r="F105">
        <v>0</v>
      </c>
      <c r="G105">
        <v>-200</v>
      </c>
      <c r="H105">
        <v>23</v>
      </c>
      <c r="I105">
        <v>25</v>
      </c>
      <c r="J105">
        <v>37</v>
      </c>
      <c r="K105">
        <v>38</v>
      </c>
      <c r="L105">
        <v>1.41</v>
      </c>
      <c r="M105">
        <v>0.3</v>
      </c>
      <c r="N105">
        <v>0.16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  <c r="X105">
        <v>6.9999999999999994E-5</v>
      </c>
      <c r="Y105">
        <v>3.5000000000000003E-2</v>
      </c>
      <c r="Z105">
        <v>7.0000000000000007E-2</v>
      </c>
      <c r="AA105">
        <v>0.2</v>
      </c>
      <c r="AB105">
        <v>1.0000000000000001E-7</v>
      </c>
      <c r="AC105">
        <v>0.6</v>
      </c>
      <c r="AD105">
        <v>0.2</v>
      </c>
      <c r="AE105">
        <v>10</v>
      </c>
      <c r="AF105">
        <v>50</v>
      </c>
      <c r="AG105">
        <v>10</v>
      </c>
      <c r="AH105">
        <v>0.1</v>
      </c>
      <c r="AI105">
        <v>8</v>
      </c>
      <c r="AJ105">
        <v>9.9999999999999991E-6</v>
      </c>
      <c r="AK105">
        <v>0.47</v>
      </c>
    </row>
    <row r="106" spans="1:37" x14ac:dyDescent="0.3">
      <c r="A106" t="s">
        <v>222</v>
      </c>
      <c r="B106">
        <v>5</v>
      </c>
      <c r="C106" t="s">
        <v>212</v>
      </c>
      <c r="D106">
        <v>3.0099999999999998E-2</v>
      </c>
      <c r="E106">
        <v>170.00000000000003</v>
      </c>
      <c r="F106">
        <v>0</v>
      </c>
      <c r="G106">
        <v>0.31</v>
      </c>
      <c r="H106">
        <v>23</v>
      </c>
      <c r="I106">
        <v>12</v>
      </c>
      <c r="J106">
        <v>55</v>
      </c>
      <c r="K106">
        <v>33</v>
      </c>
      <c r="L106">
        <v>1.49</v>
      </c>
      <c r="M106">
        <v>0.39</v>
      </c>
      <c r="N106">
        <v>0.23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  <c r="X106">
        <v>6.9999999999999994E-5</v>
      </c>
      <c r="Y106">
        <v>3.5000000000000003E-2</v>
      </c>
      <c r="Z106">
        <v>7.0000000000000007E-2</v>
      </c>
      <c r="AA106">
        <v>0.2</v>
      </c>
      <c r="AB106">
        <v>1.0000000000000001E-7</v>
      </c>
      <c r="AC106">
        <v>0.6</v>
      </c>
      <c r="AD106">
        <v>0.2</v>
      </c>
      <c r="AE106">
        <v>10</v>
      </c>
      <c r="AF106">
        <v>50</v>
      </c>
      <c r="AG106">
        <v>10</v>
      </c>
      <c r="AH106">
        <v>0.1</v>
      </c>
      <c r="AI106">
        <v>8</v>
      </c>
      <c r="AJ106">
        <v>9.9999999999999991E-6</v>
      </c>
      <c r="AK106">
        <v>0.44</v>
      </c>
    </row>
    <row r="107" spans="1:37" x14ac:dyDescent="0.3">
      <c r="A107" t="s">
        <v>222</v>
      </c>
      <c r="B107">
        <v>15</v>
      </c>
      <c r="C107" t="s">
        <v>212</v>
      </c>
      <c r="D107">
        <v>3.0099999999999998E-2</v>
      </c>
      <c r="E107">
        <v>170.00000000000003</v>
      </c>
      <c r="F107">
        <v>0</v>
      </c>
      <c r="G107">
        <v>0.3</v>
      </c>
      <c r="H107">
        <v>23</v>
      </c>
      <c r="I107">
        <v>12</v>
      </c>
      <c r="J107">
        <v>55</v>
      </c>
      <c r="K107">
        <v>33</v>
      </c>
      <c r="L107">
        <v>1.48</v>
      </c>
      <c r="M107">
        <v>0.4</v>
      </c>
      <c r="N107">
        <v>0.24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  <c r="X107">
        <v>6.9999999999999994E-5</v>
      </c>
      <c r="Y107">
        <v>3.5000000000000003E-2</v>
      </c>
      <c r="Z107">
        <v>7.0000000000000007E-2</v>
      </c>
      <c r="AA107">
        <v>0.2</v>
      </c>
      <c r="AB107">
        <v>1.0000000000000001E-7</v>
      </c>
      <c r="AC107">
        <v>0.6</v>
      </c>
      <c r="AD107">
        <v>0.2</v>
      </c>
      <c r="AE107">
        <v>10</v>
      </c>
      <c r="AF107">
        <v>50</v>
      </c>
      <c r="AG107">
        <v>10</v>
      </c>
      <c r="AH107">
        <v>0.1</v>
      </c>
      <c r="AI107">
        <v>8</v>
      </c>
      <c r="AJ107">
        <v>9.9999999999999991E-6</v>
      </c>
      <c r="AK107">
        <v>0.45</v>
      </c>
    </row>
    <row r="108" spans="1:37" x14ac:dyDescent="0.3">
      <c r="A108" t="s">
        <v>222</v>
      </c>
      <c r="B108">
        <v>35</v>
      </c>
      <c r="C108" t="s">
        <v>212</v>
      </c>
      <c r="D108">
        <v>2.7520000000000003E-2</v>
      </c>
      <c r="E108">
        <v>170.00000000000003</v>
      </c>
      <c r="F108">
        <v>0</v>
      </c>
      <c r="G108">
        <v>0.28000000000000003</v>
      </c>
      <c r="H108">
        <v>23</v>
      </c>
      <c r="I108">
        <v>12</v>
      </c>
      <c r="J108">
        <v>55</v>
      </c>
      <c r="K108">
        <v>33</v>
      </c>
      <c r="L108">
        <v>1.44</v>
      </c>
      <c r="M108">
        <v>0.41</v>
      </c>
      <c r="N108">
        <v>0.26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  <c r="X108">
        <v>6.9999999999999994E-5</v>
      </c>
      <c r="Y108">
        <v>3.5000000000000003E-2</v>
      </c>
      <c r="Z108">
        <v>7.0000000000000007E-2</v>
      </c>
      <c r="AA108">
        <v>0.2</v>
      </c>
      <c r="AB108">
        <v>1.0000000000000001E-7</v>
      </c>
      <c r="AC108">
        <v>0.6</v>
      </c>
      <c r="AD108">
        <v>0.2</v>
      </c>
      <c r="AE108">
        <v>10</v>
      </c>
      <c r="AF108">
        <v>50</v>
      </c>
      <c r="AG108">
        <v>10</v>
      </c>
      <c r="AH108">
        <v>0.1</v>
      </c>
      <c r="AI108">
        <v>8</v>
      </c>
      <c r="AJ108">
        <v>9.9999999999999991E-6</v>
      </c>
      <c r="AK108">
        <v>0.46</v>
      </c>
    </row>
    <row r="109" spans="1:37" x14ac:dyDescent="0.3">
      <c r="A109" t="s">
        <v>222</v>
      </c>
      <c r="B109">
        <v>45</v>
      </c>
      <c r="C109" t="s">
        <v>212</v>
      </c>
      <c r="D109">
        <v>2.4939999999999997E-2</v>
      </c>
      <c r="E109">
        <v>140.00000000000003</v>
      </c>
      <c r="F109">
        <v>0</v>
      </c>
      <c r="G109">
        <v>0.3</v>
      </c>
      <c r="H109">
        <v>23</v>
      </c>
      <c r="I109">
        <v>12</v>
      </c>
      <c r="J109">
        <v>55</v>
      </c>
      <c r="K109">
        <v>33</v>
      </c>
      <c r="L109">
        <v>1.41</v>
      </c>
      <c r="M109">
        <v>0.42</v>
      </c>
      <c r="N109">
        <v>0.27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  <c r="X109">
        <v>6.9999999999999994E-5</v>
      </c>
      <c r="Y109">
        <v>3.5000000000000003E-2</v>
      </c>
      <c r="Z109">
        <v>7.0000000000000007E-2</v>
      </c>
      <c r="AA109">
        <v>0.2</v>
      </c>
      <c r="AB109">
        <v>1.0000000000000001E-7</v>
      </c>
      <c r="AC109">
        <v>0.6</v>
      </c>
      <c r="AD109">
        <v>0.2</v>
      </c>
      <c r="AE109">
        <v>10</v>
      </c>
      <c r="AF109">
        <v>50</v>
      </c>
      <c r="AG109">
        <v>10</v>
      </c>
      <c r="AH109">
        <v>0.1</v>
      </c>
      <c r="AI109">
        <v>8</v>
      </c>
      <c r="AJ109">
        <v>9.9999999999999991E-6</v>
      </c>
      <c r="AK109">
        <v>0.47</v>
      </c>
    </row>
    <row r="110" spans="1:37" x14ac:dyDescent="0.3">
      <c r="A110" t="s">
        <v>222</v>
      </c>
      <c r="B110">
        <v>55</v>
      </c>
      <c r="C110" t="s">
        <v>212</v>
      </c>
      <c r="D110">
        <v>2.4939999999999997E-2</v>
      </c>
      <c r="E110">
        <v>140.00000000000003</v>
      </c>
      <c r="F110">
        <v>0</v>
      </c>
      <c r="G110">
        <v>0.32</v>
      </c>
      <c r="H110">
        <v>23</v>
      </c>
      <c r="I110">
        <v>12</v>
      </c>
      <c r="J110">
        <v>55</v>
      </c>
      <c r="K110">
        <v>33</v>
      </c>
      <c r="L110">
        <v>1.4</v>
      </c>
      <c r="M110">
        <v>0.42</v>
      </c>
      <c r="N110">
        <v>0.27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  <c r="X110">
        <v>6.9999999999999994E-5</v>
      </c>
      <c r="Y110">
        <v>3.5000000000000003E-2</v>
      </c>
      <c r="Z110">
        <v>7.0000000000000007E-2</v>
      </c>
      <c r="AA110">
        <v>0.2</v>
      </c>
      <c r="AB110">
        <v>1.0000000000000001E-7</v>
      </c>
      <c r="AC110">
        <v>0.6</v>
      </c>
      <c r="AD110">
        <v>0.2</v>
      </c>
      <c r="AE110">
        <v>10</v>
      </c>
      <c r="AF110">
        <v>50</v>
      </c>
      <c r="AG110">
        <v>10</v>
      </c>
      <c r="AH110">
        <v>0.1</v>
      </c>
      <c r="AI110">
        <v>8</v>
      </c>
      <c r="AJ110">
        <v>9.9999999999999991E-6</v>
      </c>
      <c r="AK110">
        <v>0.47499999999999998</v>
      </c>
    </row>
    <row r="111" spans="1:37" x14ac:dyDescent="0.3">
      <c r="A111" t="s">
        <v>222</v>
      </c>
      <c r="B111">
        <v>85</v>
      </c>
      <c r="C111" t="s">
        <v>212</v>
      </c>
      <c r="D111">
        <v>1.8920000000000003E-2</v>
      </c>
      <c r="E111">
        <v>110</v>
      </c>
      <c r="F111">
        <v>0</v>
      </c>
      <c r="G111">
        <v>0.34</v>
      </c>
      <c r="H111">
        <v>23</v>
      </c>
      <c r="I111">
        <v>12</v>
      </c>
      <c r="J111">
        <v>55</v>
      </c>
      <c r="K111">
        <v>33</v>
      </c>
      <c r="L111">
        <v>1.39</v>
      </c>
      <c r="M111">
        <v>0.42</v>
      </c>
      <c r="N111">
        <v>0.27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  <c r="X111">
        <v>6.9999999999999994E-5</v>
      </c>
      <c r="Y111">
        <v>3.5000000000000003E-2</v>
      </c>
      <c r="Z111">
        <v>7.0000000000000007E-2</v>
      </c>
      <c r="AA111">
        <v>0.2</v>
      </c>
      <c r="AB111">
        <v>1.0000000000000001E-7</v>
      </c>
      <c r="AC111">
        <v>0.6</v>
      </c>
      <c r="AD111">
        <v>0.2</v>
      </c>
      <c r="AE111">
        <v>10</v>
      </c>
      <c r="AF111">
        <v>50</v>
      </c>
      <c r="AG111">
        <v>10</v>
      </c>
      <c r="AH111">
        <v>0.1</v>
      </c>
      <c r="AI111">
        <v>8</v>
      </c>
      <c r="AJ111">
        <v>9.9999999999999991E-6</v>
      </c>
      <c r="AK111">
        <v>0.47499999999999998</v>
      </c>
    </row>
    <row r="112" spans="1:37" x14ac:dyDescent="0.3">
      <c r="A112" t="s">
        <v>222</v>
      </c>
      <c r="B112">
        <v>115</v>
      </c>
      <c r="C112" t="s">
        <v>212</v>
      </c>
      <c r="D112">
        <v>1.1180000000000001E-2</v>
      </c>
      <c r="E112">
        <v>60</v>
      </c>
      <c r="F112">
        <v>0</v>
      </c>
      <c r="G112">
        <v>0.37</v>
      </c>
      <c r="H112">
        <v>23</v>
      </c>
      <c r="I112">
        <v>12</v>
      </c>
      <c r="J112">
        <v>55</v>
      </c>
      <c r="K112">
        <v>33</v>
      </c>
      <c r="L112">
        <v>1.39</v>
      </c>
      <c r="M112">
        <v>0.42</v>
      </c>
      <c r="N112">
        <v>0.27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  <c r="X112">
        <v>6.9999999999999994E-5</v>
      </c>
      <c r="Y112">
        <v>3.5000000000000003E-2</v>
      </c>
      <c r="Z112">
        <v>7.0000000000000007E-2</v>
      </c>
      <c r="AA112">
        <v>0.2</v>
      </c>
      <c r="AB112">
        <v>1.0000000000000001E-7</v>
      </c>
      <c r="AC112">
        <v>0.6</v>
      </c>
      <c r="AD112">
        <v>0.2</v>
      </c>
      <c r="AE112">
        <v>10</v>
      </c>
      <c r="AF112">
        <v>50</v>
      </c>
      <c r="AG112">
        <v>10</v>
      </c>
      <c r="AH112">
        <v>0.1</v>
      </c>
      <c r="AI112">
        <v>8</v>
      </c>
      <c r="AJ112">
        <v>9.9999999999999991E-6</v>
      </c>
      <c r="AK112">
        <v>0.47499999999999998</v>
      </c>
    </row>
    <row r="113" spans="1:37" x14ac:dyDescent="0.3">
      <c r="A113" t="s">
        <v>222</v>
      </c>
      <c r="B113">
        <v>150</v>
      </c>
      <c r="C113" t="s">
        <v>213</v>
      </c>
      <c r="D113">
        <v>5.1600000000000005E-3</v>
      </c>
      <c r="E113">
        <v>30</v>
      </c>
      <c r="F113">
        <v>0</v>
      </c>
      <c r="G113">
        <v>-200</v>
      </c>
      <c r="H113">
        <v>23</v>
      </c>
      <c r="I113">
        <v>12</v>
      </c>
      <c r="J113">
        <v>55</v>
      </c>
      <c r="K113">
        <v>33</v>
      </c>
      <c r="L113">
        <v>1.39</v>
      </c>
      <c r="M113">
        <v>0.42</v>
      </c>
      <c r="N113">
        <v>0.27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  <c r="X113">
        <v>6.9999999999999994E-5</v>
      </c>
      <c r="Y113">
        <v>3.5000000000000003E-2</v>
      </c>
      <c r="Z113">
        <v>7.0000000000000007E-2</v>
      </c>
      <c r="AA113">
        <v>0.2</v>
      </c>
      <c r="AB113">
        <v>1.0000000000000001E-7</v>
      </c>
      <c r="AC113">
        <v>0.6</v>
      </c>
      <c r="AD113">
        <v>0.2</v>
      </c>
      <c r="AE113">
        <v>10</v>
      </c>
      <c r="AF113">
        <v>50</v>
      </c>
      <c r="AG113">
        <v>10</v>
      </c>
      <c r="AH113">
        <v>0.1</v>
      </c>
      <c r="AI113">
        <v>8</v>
      </c>
      <c r="AJ113">
        <v>9.9999999999999991E-6</v>
      </c>
      <c r="AK113">
        <v>0.47499999999999998</v>
      </c>
    </row>
    <row r="114" spans="1:37" x14ac:dyDescent="0.3">
      <c r="A114" t="s">
        <v>222</v>
      </c>
      <c r="B114">
        <v>200</v>
      </c>
      <c r="C114" t="s">
        <v>213</v>
      </c>
      <c r="D114">
        <v>1.7200000000000002E-3</v>
      </c>
      <c r="E114">
        <v>10</v>
      </c>
      <c r="F114">
        <v>0</v>
      </c>
      <c r="G114">
        <v>-200</v>
      </c>
      <c r="H114">
        <v>23</v>
      </c>
      <c r="I114">
        <v>12</v>
      </c>
      <c r="J114">
        <v>55</v>
      </c>
      <c r="K114">
        <v>33</v>
      </c>
      <c r="L114">
        <v>1.39</v>
      </c>
      <c r="M114">
        <v>0.42</v>
      </c>
      <c r="N114">
        <v>0.27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  <c r="X114">
        <v>6.9999999999999994E-5</v>
      </c>
      <c r="Y114">
        <v>3.5000000000000003E-2</v>
      </c>
      <c r="Z114">
        <v>7.0000000000000007E-2</v>
      </c>
      <c r="AA114">
        <v>0.2</v>
      </c>
      <c r="AB114">
        <v>1.0000000000000001E-7</v>
      </c>
      <c r="AC114">
        <v>0.6</v>
      </c>
      <c r="AD114">
        <v>0.2</v>
      </c>
      <c r="AE114">
        <v>10</v>
      </c>
      <c r="AF114">
        <v>50</v>
      </c>
      <c r="AG114">
        <v>10</v>
      </c>
      <c r="AH114">
        <v>0.1</v>
      </c>
      <c r="AI114">
        <v>8</v>
      </c>
      <c r="AJ114">
        <v>9.9999999999999991E-6</v>
      </c>
      <c r="AK114">
        <v>0.47499999999999998</v>
      </c>
    </row>
    <row r="115" spans="1:37" x14ac:dyDescent="0.3">
      <c r="A115" t="s">
        <v>223</v>
      </c>
      <c r="B115">
        <v>5</v>
      </c>
      <c r="C115" t="s">
        <v>212</v>
      </c>
      <c r="D115">
        <v>3.0099999999999998E-2</v>
      </c>
      <c r="E115">
        <v>170.00000000000003</v>
      </c>
      <c r="F115">
        <v>0</v>
      </c>
      <c r="G115">
        <v>0.34</v>
      </c>
      <c r="H115">
        <v>23</v>
      </c>
      <c r="I115">
        <v>12</v>
      </c>
      <c r="J115">
        <v>55</v>
      </c>
      <c r="K115">
        <v>33</v>
      </c>
      <c r="L115">
        <v>1.49</v>
      </c>
      <c r="M115">
        <v>0.39</v>
      </c>
      <c r="N115">
        <v>0.23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  <c r="X115">
        <v>6.9999999999999994E-5</v>
      </c>
      <c r="Y115">
        <v>3.5000000000000003E-2</v>
      </c>
      <c r="Z115">
        <v>7.0000000000000007E-2</v>
      </c>
      <c r="AA115">
        <v>0.2</v>
      </c>
      <c r="AB115">
        <v>1.0000000000000001E-7</v>
      </c>
      <c r="AC115">
        <v>0.6</v>
      </c>
      <c r="AD115">
        <v>0.2</v>
      </c>
      <c r="AE115">
        <v>10</v>
      </c>
      <c r="AF115">
        <v>50</v>
      </c>
      <c r="AG115">
        <v>10</v>
      </c>
      <c r="AH115">
        <v>0.1</v>
      </c>
      <c r="AI115">
        <v>8</v>
      </c>
      <c r="AJ115">
        <v>9.9999999999999991E-6</v>
      </c>
      <c r="AK115">
        <v>0.44</v>
      </c>
    </row>
    <row r="116" spans="1:37" x14ac:dyDescent="0.3">
      <c r="A116" t="s">
        <v>223</v>
      </c>
      <c r="B116">
        <v>15</v>
      </c>
      <c r="C116" t="s">
        <v>212</v>
      </c>
      <c r="D116">
        <v>3.0099999999999998E-2</v>
      </c>
      <c r="E116">
        <v>170.00000000000003</v>
      </c>
      <c r="F116">
        <v>0</v>
      </c>
      <c r="G116">
        <v>0.34</v>
      </c>
      <c r="H116">
        <v>23</v>
      </c>
      <c r="I116">
        <v>12</v>
      </c>
      <c r="J116">
        <v>55</v>
      </c>
      <c r="K116">
        <v>33</v>
      </c>
      <c r="L116">
        <v>1.48</v>
      </c>
      <c r="M116">
        <v>0.4</v>
      </c>
      <c r="N116">
        <v>0.24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  <c r="X116">
        <v>6.9999999999999994E-5</v>
      </c>
      <c r="Y116">
        <v>3.5000000000000003E-2</v>
      </c>
      <c r="Z116">
        <v>7.0000000000000007E-2</v>
      </c>
      <c r="AA116">
        <v>0.2</v>
      </c>
      <c r="AB116">
        <v>1.0000000000000001E-7</v>
      </c>
      <c r="AC116">
        <v>0.6</v>
      </c>
      <c r="AD116">
        <v>0.2</v>
      </c>
      <c r="AE116">
        <v>10</v>
      </c>
      <c r="AF116">
        <v>50</v>
      </c>
      <c r="AG116">
        <v>10</v>
      </c>
      <c r="AH116">
        <v>0.1</v>
      </c>
      <c r="AI116">
        <v>8</v>
      </c>
      <c r="AJ116">
        <v>9.9999999999999991E-6</v>
      </c>
      <c r="AK116">
        <v>0.45</v>
      </c>
    </row>
    <row r="117" spans="1:37" x14ac:dyDescent="0.3">
      <c r="A117" t="s">
        <v>223</v>
      </c>
      <c r="B117">
        <v>35</v>
      </c>
      <c r="C117" t="s">
        <v>212</v>
      </c>
      <c r="D117">
        <v>2.7520000000000003E-2</v>
      </c>
      <c r="E117">
        <v>170.00000000000003</v>
      </c>
      <c r="F117">
        <v>0</v>
      </c>
      <c r="G117">
        <v>0.35</v>
      </c>
      <c r="H117">
        <v>23</v>
      </c>
      <c r="I117">
        <v>12</v>
      </c>
      <c r="J117">
        <v>55</v>
      </c>
      <c r="K117">
        <v>33</v>
      </c>
      <c r="L117">
        <v>1.44</v>
      </c>
      <c r="M117">
        <v>0.41</v>
      </c>
      <c r="N117">
        <v>0.26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  <c r="X117">
        <v>6.9999999999999994E-5</v>
      </c>
      <c r="Y117">
        <v>3.5000000000000003E-2</v>
      </c>
      <c r="Z117">
        <v>7.0000000000000007E-2</v>
      </c>
      <c r="AA117">
        <v>0.2</v>
      </c>
      <c r="AB117">
        <v>1.0000000000000001E-7</v>
      </c>
      <c r="AC117">
        <v>0.6</v>
      </c>
      <c r="AD117">
        <v>0.2</v>
      </c>
      <c r="AE117">
        <v>10</v>
      </c>
      <c r="AF117">
        <v>50</v>
      </c>
      <c r="AG117">
        <v>10</v>
      </c>
      <c r="AH117">
        <v>0.1</v>
      </c>
      <c r="AI117">
        <v>8</v>
      </c>
      <c r="AJ117">
        <v>9.9999999999999991E-6</v>
      </c>
      <c r="AK117">
        <v>0.46</v>
      </c>
    </row>
    <row r="118" spans="1:37" x14ac:dyDescent="0.3">
      <c r="A118" t="s">
        <v>223</v>
      </c>
      <c r="B118">
        <v>45</v>
      </c>
      <c r="C118" t="s">
        <v>212</v>
      </c>
      <c r="D118">
        <v>2.4939999999999997E-2</v>
      </c>
      <c r="E118">
        <v>140.00000000000003</v>
      </c>
      <c r="F118">
        <v>0</v>
      </c>
      <c r="G118">
        <v>0.37</v>
      </c>
      <c r="H118">
        <v>23</v>
      </c>
      <c r="I118">
        <v>12</v>
      </c>
      <c r="J118">
        <v>55</v>
      </c>
      <c r="K118">
        <v>33</v>
      </c>
      <c r="L118">
        <v>1.41</v>
      </c>
      <c r="M118">
        <v>0.42</v>
      </c>
      <c r="N118">
        <v>0.27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  <c r="X118">
        <v>6.9999999999999994E-5</v>
      </c>
      <c r="Y118">
        <v>3.5000000000000003E-2</v>
      </c>
      <c r="Z118">
        <v>7.0000000000000007E-2</v>
      </c>
      <c r="AA118">
        <v>0.2</v>
      </c>
      <c r="AB118">
        <v>1.0000000000000001E-7</v>
      </c>
      <c r="AC118">
        <v>0.6</v>
      </c>
      <c r="AD118">
        <v>0.2</v>
      </c>
      <c r="AE118">
        <v>10</v>
      </c>
      <c r="AF118">
        <v>50</v>
      </c>
      <c r="AG118">
        <v>10</v>
      </c>
      <c r="AH118">
        <v>0.1</v>
      </c>
      <c r="AI118">
        <v>8</v>
      </c>
      <c r="AJ118">
        <v>9.9999999999999991E-6</v>
      </c>
      <c r="AK118">
        <v>0.47</v>
      </c>
    </row>
    <row r="119" spans="1:37" x14ac:dyDescent="0.3">
      <c r="A119" t="s">
        <v>223</v>
      </c>
      <c r="B119">
        <v>55</v>
      </c>
      <c r="C119" t="s">
        <v>212</v>
      </c>
      <c r="D119">
        <v>2.4939999999999997E-2</v>
      </c>
      <c r="E119">
        <v>140.00000000000003</v>
      </c>
      <c r="F119">
        <v>0</v>
      </c>
      <c r="G119">
        <v>0.4</v>
      </c>
      <c r="H119">
        <v>23</v>
      </c>
      <c r="I119">
        <v>12</v>
      </c>
      <c r="J119">
        <v>55</v>
      </c>
      <c r="K119">
        <v>33</v>
      </c>
      <c r="L119">
        <v>1.4</v>
      </c>
      <c r="M119">
        <v>0.42</v>
      </c>
      <c r="N119">
        <v>0.27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  <c r="X119">
        <v>6.9999999999999994E-5</v>
      </c>
      <c r="Y119">
        <v>3.5000000000000003E-2</v>
      </c>
      <c r="Z119">
        <v>7.0000000000000007E-2</v>
      </c>
      <c r="AA119">
        <v>0.2</v>
      </c>
      <c r="AB119">
        <v>1.0000000000000001E-7</v>
      </c>
      <c r="AC119">
        <v>0.6</v>
      </c>
      <c r="AD119">
        <v>0.2</v>
      </c>
      <c r="AE119">
        <v>10</v>
      </c>
      <c r="AF119">
        <v>50</v>
      </c>
      <c r="AG119">
        <v>10</v>
      </c>
      <c r="AH119">
        <v>0.1</v>
      </c>
      <c r="AI119">
        <v>8</v>
      </c>
      <c r="AJ119">
        <v>9.9999999999999991E-6</v>
      </c>
      <c r="AK119">
        <v>0.47499999999999998</v>
      </c>
    </row>
    <row r="120" spans="1:37" x14ac:dyDescent="0.3">
      <c r="A120" t="s">
        <v>223</v>
      </c>
      <c r="B120">
        <v>85</v>
      </c>
      <c r="C120" t="s">
        <v>212</v>
      </c>
      <c r="D120">
        <v>1.8920000000000003E-2</v>
      </c>
      <c r="E120">
        <v>110</v>
      </c>
      <c r="F120">
        <v>0</v>
      </c>
      <c r="G120">
        <v>0.38</v>
      </c>
      <c r="H120">
        <v>23</v>
      </c>
      <c r="I120">
        <v>12</v>
      </c>
      <c r="J120">
        <v>55</v>
      </c>
      <c r="K120">
        <v>33</v>
      </c>
      <c r="L120">
        <v>1.39</v>
      </c>
      <c r="M120">
        <v>0.42</v>
      </c>
      <c r="N120">
        <v>0.27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  <c r="X120">
        <v>6.9999999999999994E-5</v>
      </c>
      <c r="Y120">
        <v>3.5000000000000003E-2</v>
      </c>
      <c r="Z120">
        <v>7.0000000000000007E-2</v>
      </c>
      <c r="AA120">
        <v>0.2</v>
      </c>
      <c r="AB120">
        <v>1.0000000000000001E-7</v>
      </c>
      <c r="AC120">
        <v>0.6</v>
      </c>
      <c r="AD120">
        <v>0.2</v>
      </c>
      <c r="AE120">
        <v>10</v>
      </c>
      <c r="AF120">
        <v>50</v>
      </c>
      <c r="AG120">
        <v>10</v>
      </c>
      <c r="AH120">
        <v>0.1</v>
      </c>
      <c r="AI120">
        <v>8</v>
      </c>
      <c r="AJ120">
        <v>9.9999999999999991E-6</v>
      </c>
      <c r="AK120">
        <v>0.47499999999999998</v>
      </c>
    </row>
    <row r="121" spans="1:37" x14ac:dyDescent="0.3">
      <c r="A121" t="s">
        <v>223</v>
      </c>
      <c r="B121">
        <v>115</v>
      </c>
      <c r="C121" t="s">
        <v>212</v>
      </c>
      <c r="D121">
        <v>1.1180000000000001E-2</v>
      </c>
      <c r="E121">
        <v>60</v>
      </c>
      <c r="F121">
        <v>0</v>
      </c>
      <c r="G121">
        <v>0.36</v>
      </c>
      <c r="H121">
        <v>23</v>
      </c>
      <c r="I121">
        <v>12</v>
      </c>
      <c r="J121">
        <v>55</v>
      </c>
      <c r="K121">
        <v>33</v>
      </c>
      <c r="L121">
        <v>1.39</v>
      </c>
      <c r="M121">
        <v>0.42</v>
      </c>
      <c r="N121">
        <v>0.27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  <c r="X121">
        <v>6.9999999999999994E-5</v>
      </c>
      <c r="Y121">
        <v>3.5000000000000003E-2</v>
      </c>
      <c r="Z121">
        <v>7.0000000000000007E-2</v>
      </c>
      <c r="AA121">
        <v>0.2</v>
      </c>
      <c r="AB121">
        <v>1.0000000000000001E-7</v>
      </c>
      <c r="AC121">
        <v>0.6</v>
      </c>
      <c r="AD121">
        <v>0.2</v>
      </c>
      <c r="AE121">
        <v>10</v>
      </c>
      <c r="AF121">
        <v>50</v>
      </c>
      <c r="AG121">
        <v>10</v>
      </c>
      <c r="AH121">
        <v>0.1</v>
      </c>
      <c r="AI121">
        <v>8</v>
      </c>
      <c r="AJ121">
        <v>9.9999999999999991E-6</v>
      </c>
      <c r="AK121">
        <v>0.47499999999999998</v>
      </c>
    </row>
    <row r="122" spans="1:37" x14ac:dyDescent="0.3">
      <c r="A122" t="s">
        <v>223</v>
      </c>
      <c r="B122">
        <v>150</v>
      </c>
      <c r="C122" t="s">
        <v>213</v>
      </c>
      <c r="D122">
        <v>5.1600000000000005E-3</v>
      </c>
      <c r="E122">
        <v>30</v>
      </c>
      <c r="F122">
        <v>0</v>
      </c>
      <c r="G122">
        <v>-200</v>
      </c>
      <c r="H122">
        <v>23</v>
      </c>
      <c r="I122">
        <v>12</v>
      </c>
      <c r="J122">
        <v>55</v>
      </c>
      <c r="K122">
        <v>33</v>
      </c>
      <c r="L122">
        <v>1.39</v>
      </c>
      <c r="M122">
        <v>0.42</v>
      </c>
      <c r="N122">
        <v>0.27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  <c r="X122">
        <v>6.9999999999999994E-5</v>
      </c>
      <c r="Y122">
        <v>3.5000000000000003E-2</v>
      </c>
      <c r="Z122">
        <v>7.0000000000000007E-2</v>
      </c>
      <c r="AA122">
        <v>0.2</v>
      </c>
      <c r="AB122">
        <v>1.0000000000000001E-7</v>
      </c>
      <c r="AC122">
        <v>0.6</v>
      </c>
      <c r="AD122">
        <v>0.2</v>
      </c>
      <c r="AE122">
        <v>10</v>
      </c>
      <c r="AF122">
        <v>50</v>
      </c>
      <c r="AG122">
        <v>10</v>
      </c>
      <c r="AH122">
        <v>0.1</v>
      </c>
      <c r="AI122">
        <v>8</v>
      </c>
      <c r="AJ122">
        <v>9.9999999999999991E-6</v>
      </c>
      <c r="AK122">
        <v>0.47499999999999998</v>
      </c>
    </row>
    <row r="123" spans="1:37" x14ac:dyDescent="0.3">
      <c r="A123" t="s">
        <v>223</v>
      </c>
      <c r="B123">
        <v>200</v>
      </c>
      <c r="C123" t="s">
        <v>213</v>
      </c>
      <c r="D123">
        <v>1.7200000000000002E-3</v>
      </c>
      <c r="E123">
        <v>10</v>
      </c>
      <c r="F123">
        <v>0</v>
      </c>
      <c r="G123">
        <v>-200</v>
      </c>
      <c r="H123">
        <v>23</v>
      </c>
      <c r="I123">
        <v>12</v>
      </c>
      <c r="J123">
        <v>55</v>
      </c>
      <c r="K123">
        <v>33</v>
      </c>
      <c r="L123">
        <v>1.39</v>
      </c>
      <c r="M123">
        <v>0.42</v>
      </c>
      <c r="N123">
        <v>0.27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  <c r="X123">
        <v>6.9999999999999994E-5</v>
      </c>
      <c r="Y123">
        <v>3.5000000000000003E-2</v>
      </c>
      <c r="Z123">
        <v>7.0000000000000007E-2</v>
      </c>
      <c r="AA123">
        <v>0.2</v>
      </c>
      <c r="AB123">
        <v>1.0000000000000001E-7</v>
      </c>
      <c r="AC123">
        <v>0.6</v>
      </c>
      <c r="AD123">
        <v>0.2</v>
      </c>
      <c r="AE123">
        <v>10</v>
      </c>
      <c r="AF123">
        <v>50</v>
      </c>
      <c r="AG123">
        <v>10</v>
      </c>
      <c r="AH123">
        <v>0.1</v>
      </c>
      <c r="AI123">
        <v>8</v>
      </c>
      <c r="AJ123">
        <v>9.9999999999999991E-6</v>
      </c>
      <c r="AK123">
        <v>0.47499999999999998</v>
      </c>
    </row>
    <row r="124" spans="1:37" x14ac:dyDescent="0.3">
      <c r="A124" t="s">
        <v>224</v>
      </c>
      <c r="B124">
        <v>5</v>
      </c>
      <c r="C124" t="s">
        <v>212</v>
      </c>
      <c r="D124">
        <v>3.0099999999999998E-2</v>
      </c>
      <c r="E124">
        <v>170.00000000000003</v>
      </c>
      <c r="F124">
        <v>0</v>
      </c>
      <c r="G124">
        <v>0.36</v>
      </c>
      <c r="H124">
        <v>23</v>
      </c>
      <c r="I124">
        <v>12</v>
      </c>
      <c r="J124">
        <v>55</v>
      </c>
      <c r="K124">
        <v>33</v>
      </c>
      <c r="L124">
        <v>1.49</v>
      </c>
      <c r="M124">
        <v>0.39</v>
      </c>
      <c r="N124">
        <v>0.23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  <c r="X124">
        <v>6.9999999999999994E-5</v>
      </c>
      <c r="Y124">
        <v>3.5000000000000003E-2</v>
      </c>
      <c r="Z124">
        <v>7.0000000000000007E-2</v>
      </c>
      <c r="AA124">
        <v>0.2</v>
      </c>
      <c r="AB124">
        <v>1.0000000000000001E-7</v>
      </c>
      <c r="AC124">
        <v>0.6</v>
      </c>
      <c r="AD124">
        <v>0.2</v>
      </c>
      <c r="AE124">
        <v>10</v>
      </c>
      <c r="AF124">
        <v>50</v>
      </c>
      <c r="AG124">
        <v>10</v>
      </c>
      <c r="AH124">
        <v>0.1</v>
      </c>
      <c r="AI124">
        <v>8</v>
      </c>
      <c r="AJ124">
        <v>9.9999999999999991E-6</v>
      </c>
      <c r="AK124">
        <v>0.44</v>
      </c>
    </row>
    <row r="125" spans="1:37" x14ac:dyDescent="0.3">
      <c r="A125" t="s">
        <v>224</v>
      </c>
      <c r="B125">
        <v>15</v>
      </c>
      <c r="C125" t="s">
        <v>212</v>
      </c>
      <c r="D125">
        <v>3.0099999999999998E-2</v>
      </c>
      <c r="E125">
        <v>170.00000000000003</v>
      </c>
      <c r="F125">
        <v>0</v>
      </c>
      <c r="G125">
        <v>0.38</v>
      </c>
      <c r="H125">
        <v>23</v>
      </c>
      <c r="I125">
        <v>12</v>
      </c>
      <c r="J125">
        <v>55</v>
      </c>
      <c r="K125">
        <v>33</v>
      </c>
      <c r="L125">
        <v>1.48</v>
      </c>
      <c r="M125">
        <v>0.4</v>
      </c>
      <c r="N125">
        <v>0.24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  <c r="X125">
        <v>6.9999999999999994E-5</v>
      </c>
      <c r="Y125">
        <v>3.5000000000000003E-2</v>
      </c>
      <c r="Z125">
        <v>7.0000000000000007E-2</v>
      </c>
      <c r="AA125">
        <v>0.2</v>
      </c>
      <c r="AB125">
        <v>1.0000000000000001E-7</v>
      </c>
      <c r="AC125">
        <v>0.6</v>
      </c>
      <c r="AD125">
        <v>0.2</v>
      </c>
      <c r="AE125">
        <v>10</v>
      </c>
      <c r="AF125">
        <v>50</v>
      </c>
      <c r="AG125">
        <v>10</v>
      </c>
      <c r="AH125">
        <v>0.1</v>
      </c>
      <c r="AI125">
        <v>8</v>
      </c>
      <c r="AJ125">
        <v>9.9999999999999991E-6</v>
      </c>
      <c r="AK125">
        <v>0.45</v>
      </c>
    </row>
    <row r="126" spans="1:37" x14ac:dyDescent="0.3">
      <c r="A126" t="s">
        <v>224</v>
      </c>
      <c r="B126">
        <v>35</v>
      </c>
      <c r="C126" t="s">
        <v>212</v>
      </c>
      <c r="D126">
        <v>2.7520000000000003E-2</v>
      </c>
      <c r="E126">
        <v>170.00000000000003</v>
      </c>
      <c r="F126">
        <v>0</v>
      </c>
      <c r="G126">
        <v>0.42</v>
      </c>
      <c r="H126">
        <v>23</v>
      </c>
      <c r="I126">
        <v>12</v>
      </c>
      <c r="J126">
        <v>55</v>
      </c>
      <c r="K126">
        <v>33</v>
      </c>
      <c r="L126">
        <v>1.44</v>
      </c>
      <c r="M126">
        <v>0.41</v>
      </c>
      <c r="N126">
        <v>0.26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  <c r="X126">
        <v>6.9999999999999994E-5</v>
      </c>
      <c r="Y126">
        <v>3.5000000000000003E-2</v>
      </c>
      <c r="Z126">
        <v>7.0000000000000007E-2</v>
      </c>
      <c r="AA126">
        <v>0.2</v>
      </c>
      <c r="AB126">
        <v>1.0000000000000001E-7</v>
      </c>
      <c r="AC126">
        <v>0.6</v>
      </c>
      <c r="AD126">
        <v>0.2</v>
      </c>
      <c r="AE126">
        <v>10</v>
      </c>
      <c r="AF126">
        <v>50</v>
      </c>
      <c r="AG126">
        <v>10</v>
      </c>
      <c r="AH126">
        <v>0.1</v>
      </c>
      <c r="AI126">
        <v>8</v>
      </c>
      <c r="AJ126">
        <v>9.9999999999999991E-6</v>
      </c>
      <c r="AK126">
        <v>0.46</v>
      </c>
    </row>
    <row r="127" spans="1:37" x14ac:dyDescent="0.3">
      <c r="A127" t="s">
        <v>224</v>
      </c>
      <c r="B127">
        <v>45</v>
      </c>
      <c r="C127" t="s">
        <v>212</v>
      </c>
      <c r="D127">
        <v>2.4939999999999997E-2</v>
      </c>
      <c r="E127">
        <v>140.00000000000003</v>
      </c>
      <c r="F127">
        <v>0</v>
      </c>
      <c r="G127">
        <v>0.42</v>
      </c>
      <c r="H127">
        <v>23</v>
      </c>
      <c r="I127">
        <v>12</v>
      </c>
      <c r="J127">
        <v>55</v>
      </c>
      <c r="K127">
        <v>33</v>
      </c>
      <c r="L127">
        <v>1.41</v>
      </c>
      <c r="M127">
        <v>0.42</v>
      </c>
      <c r="N127">
        <v>0.27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  <c r="X127">
        <v>6.9999999999999994E-5</v>
      </c>
      <c r="Y127">
        <v>3.5000000000000003E-2</v>
      </c>
      <c r="Z127">
        <v>7.0000000000000007E-2</v>
      </c>
      <c r="AA127">
        <v>0.2</v>
      </c>
      <c r="AB127">
        <v>1.0000000000000001E-7</v>
      </c>
      <c r="AC127">
        <v>0.6</v>
      </c>
      <c r="AD127">
        <v>0.2</v>
      </c>
      <c r="AE127">
        <v>10</v>
      </c>
      <c r="AF127">
        <v>50</v>
      </c>
      <c r="AG127">
        <v>10</v>
      </c>
      <c r="AH127">
        <v>0.1</v>
      </c>
      <c r="AI127">
        <v>8</v>
      </c>
      <c r="AJ127">
        <v>9.9999999999999991E-6</v>
      </c>
      <c r="AK127">
        <v>0.47</v>
      </c>
    </row>
    <row r="128" spans="1:37" x14ac:dyDescent="0.3">
      <c r="A128" t="s">
        <v>224</v>
      </c>
      <c r="B128">
        <v>55</v>
      </c>
      <c r="C128" t="s">
        <v>212</v>
      </c>
      <c r="D128">
        <v>2.4939999999999997E-2</v>
      </c>
      <c r="E128">
        <v>140.00000000000003</v>
      </c>
      <c r="F128">
        <v>0</v>
      </c>
      <c r="G128">
        <v>0.43</v>
      </c>
      <c r="H128">
        <v>23</v>
      </c>
      <c r="I128">
        <v>12</v>
      </c>
      <c r="J128">
        <v>55</v>
      </c>
      <c r="K128">
        <v>33</v>
      </c>
      <c r="L128">
        <v>1.4</v>
      </c>
      <c r="M128">
        <v>0.42</v>
      </c>
      <c r="N128">
        <v>0.27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  <c r="X128">
        <v>6.9999999999999994E-5</v>
      </c>
      <c r="Y128">
        <v>3.5000000000000003E-2</v>
      </c>
      <c r="Z128">
        <v>7.0000000000000007E-2</v>
      </c>
      <c r="AA128">
        <v>0.2</v>
      </c>
      <c r="AB128">
        <v>1.0000000000000001E-7</v>
      </c>
      <c r="AC128">
        <v>0.6</v>
      </c>
      <c r="AD128">
        <v>0.2</v>
      </c>
      <c r="AE128">
        <v>10</v>
      </c>
      <c r="AF128">
        <v>50</v>
      </c>
      <c r="AG128">
        <v>10</v>
      </c>
      <c r="AH128">
        <v>0.1</v>
      </c>
      <c r="AI128">
        <v>8</v>
      </c>
      <c r="AJ128">
        <v>9.9999999999999991E-6</v>
      </c>
      <c r="AK128">
        <v>0.47499999999999998</v>
      </c>
    </row>
    <row r="129" spans="1:37" x14ac:dyDescent="0.3">
      <c r="A129" t="s">
        <v>224</v>
      </c>
      <c r="B129">
        <v>85</v>
      </c>
      <c r="C129" t="s">
        <v>212</v>
      </c>
      <c r="D129">
        <v>1.8920000000000003E-2</v>
      </c>
      <c r="E129">
        <v>110</v>
      </c>
      <c r="F129">
        <v>0</v>
      </c>
      <c r="G129">
        <v>0.44</v>
      </c>
      <c r="H129">
        <v>23</v>
      </c>
      <c r="I129">
        <v>12</v>
      </c>
      <c r="J129">
        <v>55</v>
      </c>
      <c r="K129">
        <v>33</v>
      </c>
      <c r="L129">
        <v>1.39</v>
      </c>
      <c r="M129">
        <v>0.42</v>
      </c>
      <c r="N129">
        <v>0.27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  <c r="X129">
        <v>6.9999999999999994E-5</v>
      </c>
      <c r="Y129">
        <v>3.5000000000000003E-2</v>
      </c>
      <c r="Z129">
        <v>7.0000000000000007E-2</v>
      </c>
      <c r="AA129">
        <v>0.2</v>
      </c>
      <c r="AB129">
        <v>1.0000000000000001E-7</v>
      </c>
      <c r="AC129">
        <v>0.6</v>
      </c>
      <c r="AD129">
        <v>0.2</v>
      </c>
      <c r="AE129">
        <v>10</v>
      </c>
      <c r="AF129">
        <v>50</v>
      </c>
      <c r="AG129">
        <v>10</v>
      </c>
      <c r="AH129">
        <v>0.1</v>
      </c>
      <c r="AI129">
        <v>8</v>
      </c>
      <c r="AJ129">
        <v>9.9999999999999991E-6</v>
      </c>
      <c r="AK129">
        <v>0.47499999999999998</v>
      </c>
    </row>
    <row r="130" spans="1:37" x14ac:dyDescent="0.3">
      <c r="A130" t="s">
        <v>224</v>
      </c>
      <c r="B130">
        <v>115</v>
      </c>
      <c r="C130" t="s">
        <v>212</v>
      </c>
      <c r="D130">
        <v>1.1180000000000001E-2</v>
      </c>
      <c r="E130">
        <v>60</v>
      </c>
      <c r="F130">
        <v>0</v>
      </c>
      <c r="G130">
        <v>0.45</v>
      </c>
      <c r="H130">
        <v>23</v>
      </c>
      <c r="I130">
        <v>12</v>
      </c>
      <c r="J130">
        <v>55</v>
      </c>
      <c r="K130">
        <v>33</v>
      </c>
      <c r="L130">
        <v>1.39</v>
      </c>
      <c r="M130">
        <v>0.42</v>
      </c>
      <c r="N130">
        <v>0.27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  <c r="X130">
        <v>6.9999999999999994E-5</v>
      </c>
      <c r="Y130">
        <v>3.5000000000000003E-2</v>
      </c>
      <c r="Z130">
        <v>7.0000000000000007E-2</v>
      </c>
      <c r="AA130">
        <v>0.2</v>
      </c>
      <c r="AB130">
        <v>1.0000000000000001E-7</v>
      </c>
      <c r="AC130">
        <v>0.6</v>
      </c>
      <c r="AD130">
        <v>0.2</v>
      </c>
      <c r="AE130">
        <v>10</v>
      </c>
      <c r="AF130">
        <v>50</v>
      </c>
      <c r="AG130">
        <v>10</v>
      </c>
      <c r="AH130">
        <v>0.1</v>
      </c>
      <c r="AI130">
        <v>8</v>
      </c>
      <c r="AJ130">
        <v>9.9999999999999991E-6</v>
      </c>
      <c r="AK130">
        <v>0.47499999999999998</v>
      </c>
    </row>
    <row r="131" spans="1:37" x14ac:dyDescent="0.3">
      <c r="A131" t="s">
        <v>224</v>
      </c>
      <c r="B131">
        <v>150</v>
      </c>
      <c r="C131" t="s">
        <v>213</v>
      </c>
      <c r="D131">
        <v>5.1600000000000005E-3</v>
      </c>
      <c r="E131">
        <v>30</v>
      </c>
      <c r="F131">
        <v>0</v>
      </c>
      <c r="G131">
        <v>-200</v>
      </c>
      <c r="H131">
        <v>23</v>
      </c>
      <c r="I131">
        <v>12</v>
      </c>
      <c r="J131">
        <v>55</v>
      </c>
      <c r="K131">
        <v>33</v>
      </c>
      <c r="L131">
        <v>1.39</v>
      </c>
      <c r="M131">
        <v>0.42</v>
      </c>
      <c r="N131">
        <v>0.27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  <c r="X131">
        <v>6.9999999999999994E-5</v>
      </c>
      <c r="Y131">
        <v>3.5000000000000003E-2</v>
      </c>
      <c r="Z131">
        <v>7.0000000000000007E-2</v>
      </c>
      <c r="AA131">
        <v>0.2</v>
      </c>
      <c r="AB131">
        <v>1.0000000000000001E-7</v>
      </c>
      <c r="AC131">
        <v>0.6</v>
      </c>
      <c r="AD131">
        <v>0.2</v>
      </c>
      <c r="AE131">
        <v>10</v>
      </c>
      <c r="AF131">
        <v>50</v>
      </c>
      <c r="AG131">
        <v>10</v>
      </c>
      <c r="AH131">
        <v>0.1</v>
      </c>
      <c r="AI131">
        <v>8</v>
      </c>
      <c r="AJ131">
        <v>9.9999999999999991E-6</v>
      </c>
      <c r="AK131">
        <v>0.47499999999999998</v>
      </c>
    </row>
    <row r="132" spans="1:37" x14ac:dyDescent="0.3">
      <c r="A132" t="s">
        <v>224</v>
      </c>
      <c r="B132">
        <v>200</v>
      </c>
      <c r="C132" t="s">
        <v>213</v>
      </c>
      <c r="D132">
        <v>1.7200000000000002E-3</v>
      </c>
      <c r="E132">
        <v>10</v>
      </c>
      <c r="F132">
        <v>0</v>
      </c>
      <c r="G132">
        <v>-200</v>
      </c>
      <c r="H132">
        <v>23</v>
      </c>
      <c r="I132">
        <v>12</v>
      </c>
      <c r="J132">
        <v>55</v>
      </c>
      <c r="K132">
        <v>33</v>
      </c>
      <c r="L132">
        <v>1.39</v>
      </c>
      <c r="M132">
        <v>0.42</v>
      </c>
      <c r="N132">
        <v>0.27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  <c r="X132">
        <v>6.9999999999999994E-5</v>
      </c>
      <c r="Y132">
        <v>3.5000000000000003E-2</v>
      </c>
      <c r="Z132">
        <v>7.0000000000000007E-2</v>
      </c>
      <c r="AA132">
        <v>0.2</v>
      </c>
      <c r="AB132">
        <v>1.0000000000000001E-7</v>
      </c>
      <c r="AC132">
        <v>0.6</v>
      </c>
      <c r="AD132">
        <v>0.2</v>
      </c>
      <c r="AE132">
        <v>10</v>
      </c>
      <c r="AF132">
        <v>50</v>
      </c>
      <c r="AG132">
        <v>10</v>
      </c>
      <c r="AH132">
        <v>0.1</v>
      </c>
      <c r="AI132">
        <v>8</v>
      </c>
      <c r="AJ132">
        <v>9.9999999999999991E-6</v>
      </c>
      <c r="AK132">
        <v>0.47499999999999998</v>
      </c>
    </row>
    <row r="133" spans="1:37" x14ac:dyDescent="0.3">
      <c r="A133" t="s">
        <v>225</v>
      </c>
      <c r="B133">
        <v>5</v>
      </c>
      <c r="C133" t="s">
        <v>212</v>
      </c>
      <c r="D133">
        <v>3.0099999999999998E-2</v>
      </c>
      <c r="E133">
        <v>170.00000000000003</v>
      </c>
      <c r="F133">
        <v>0</v>
      </c>
      <c r="G133">
        <v>0.33</v>
      </c>
      <c r="H133">
        <v>23</v>
      </c>
      <c r="I133">
        <v>12</v>
      </c>
      <c r="J133">
        <v>55</v>
      </c>
      <c r="K133">
        <v>33</v>
      </c>
      <c r="L133">
        <v>1.49</v>
      </c>
      <c r="M133">
        <v>0.39</v>
      </c>
      <c r="N133">
        <v>0.23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  <c r="X133">
        <v>6.9999999999999994E-5</v>
      </c>
      <c r="Y133">
        <v>3.5000000000000003E-2</v>
      </c>
      <c r="Z133">
        <v>7.0000000000000007E-2</v>
      </c>
      <c r="AA133">
        <v>0.2</v>
      </c>
      <c r="AB133">
        <v>1.0000000000000001E-7</v>
      </c>
      <c r="AC133">
        <v>0.6</v>
      </c>
      <c r="AD133">
        <v>0.2</v>
      </c>
      <c r="AE133">
        <v>10</v>
      </c>
      <c r="AF133">
        <v>50</v>
      </c>
      <c r="AG133">
        <v>10</v>
      </c>
      <c r="AH133">
        <v>0.1</v>
      </c>
      <c r="AI133">
        <v>8</v>
      </c>
      <c r="AJ133">
        <v>9.9999999999999991E-6</v>
      </c>
      <c r="AK133">
        <v>0.44</v>
      </c>
    </row>
    <row r="134" spans="1:37" x14ac:dyDescent="0.3">
      <c r="A134" t="s">
        <v>225</v>
      </c>
      <c r="B134">
        <v>15</v>
      </c>
      <c r="C134" t="s">
        <v>212</v>
      </c>
      <c r="D134">
        <v>3.0099999999999998E-2</v>
      </c>
      <c r="E134">
        <v>170.00000000000003</v>
      </c>
      <c r="F134">
        <v>0</v>
      </c>
      <c r="G134">
        <v>0.33</v>
      </c>
      <c r="H134">
        <v>23</v>
      </c>
      <c r="I134">
        <v>12</v>
      </c>
      <c r="J134">
        <v>55</v>
      </c>
      <c r="K134">
        <v>33</v>
      </c>
      <c r="L134">
        <v>1.48</v>
      </c>
      <c r="M134">
        <v>0.4</v>
      </c>
      <c r="N134">
        <v>0.24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  <c r="X134">
        <v>6.9999999999999994E-5</v>
      </c>
      <c r="Y134">
        <v>3.5000000000000003E-2</v>
      </c>
      <c r="Z134">
        <v>7.0000000000000007E-2</v>
      </c>
      <c r="AA134">
        <v>0.2</v>
      </c>
      <c r="AB134">
        <v>1.0000000000000001E-7</v>
      </c>
      <c r="AC134">
        <v>0.6</v>
      </c>
      <c r="AD134">
        <v>0.2</v>
      </c>
      <c r="AE134">
        <v>10</v>
      </c>
      <c r="AF134">
        <v>50</v>
      </c>
      <c r="AG134">
        <v>10</v>
      </c>
      <c r="AH134">
        <v>0.1</v>
      </c>
      <c r="AI134">
        <v>8</v>
      </c>
      <c r="AJ134">
        <v>9.9999999999999991E-6</v>
      </c>
      <c r="AK134">
        <v>0.45</v>
      </c>
    </row>
    <row r="135" spans="1:37" x14ac:dyDescent="0.3">
      <c r="A135" t="s">
        <v>225</v>
      </c>
      <c r="B135">
        <v>35</v>
      </c>
      <c r="C135" t="s">
        <v>212</v>
      </c>
      <c r="D135">
        <v>2.7520000000000003E-2</v>
      </c>
      <c r="E135">
        <v>170.00000000000003</v>
      </c>
      <c r="F135">
        <v>0</v>
      </c>
      <c r="G135">
        <v>0.34</v>
      </c>
      <c r="H135">
        <v>23</v>
      </c>
      <c r="I135">
        <v>12</v>
      </c>
      <c r="J135">
        <v>55</v>
      </c>
      <c r="K135">
        <v>33</v>
      </c>
      <c r="L135">
        <v>1.44</v>
      </c>
      <c r="M135">
        <v>0.41</v>
      </c>
      <c r="N135">
        <v>0.26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  <c r="X135">
        <v>6.9999999999999994E-5</v>
      </c>
      <c r="Y135">
        <v>3.5000000000000003E-2</v>
      </c>
      <c r="Z135">
        <v>7.0000000000000007E-2</v>
      </c>
      <c r="AA135">
        <v>0.2</v>
      </c>
      <c r="AB135">
        <v>1.0000000000000001E-7</v>
      </c>
      <c r="AC135">
        <v>0.6</v>
      </c>
      <c r="AD135">
        <v>0.2</v>
      </c>
      <c r="AE135">
        <v>10</v>
      </c>
      <c r="AF135">
        <v>50</v>
      </c>
      <c r="AG135">
        <v>10</v>
      </c>
      <c r="AH135">
        <v>0.1</v>
      </c>
      <c r="AI135">
        <v>8</v>
      </c>
      <c r="AJ135">
        <v>9.9999999999999991E-6</v>
      </c>
      <c r="AK135">
        <v>0.46</v>
      </c>
    </row>
    <row r="136" spans="1:37" x14ac:dyDescent="0.3">
      <c r="A136" t="s">
        <v>225</v>
      </c>
      <c r="B136">
        <v>45</v>
      </c>
      <c r="C136" t="s">
        <v>212</v>
      </c>
      <c r="D136">
        <v>2.4939999999999997E-2</v>
      </c>
      <c r="E136">
        <v>140.00000000000003</v>
      </c>
      <c r="F136">
        <v>0</v>
      </c>
      <c r="G136">
        <v>0.38</v>
      </c>
      <c r="H136">
        <v>23</v>
      </c>
      <c r="I136">
        <v>12</v>
      </c>
      <c r="J136">
        <v>55</v>
      </c>
      <c r="K136">
        <v>33</v>
      </c>
      <c r="L136">
        <v>1.41</v>
      </c>
      <c r="M136">
        <v>0.42</v>
      </c>
      <c r="N136">
        <v>0.27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  <c r="X136">
        <v>6.9999999999999994E-5</v>
      </c>
      <c r="Y136">
        <v>3.5000000000000003E-2</v>
      </c>
      <c r="Z136">
        <v>7.0000000000000007E-2</v>
      </c>
      <c r="AA136">
        <v>0.2</v>
      </c>
      <c r="AB136">
        <v>1.0000000000000001E-7</v>
      </c>
      <c r="AC136">
        <v>0.6</v>
      </c>
      <c r="AD136">
        <v>0.2</v>
      </c>
      <c r="AE136">
        <v>10</v>
      </c>
      <c r="AF136">
        <v>50</v>
      </c>
      <c r="AG136">
        <v>10</v>
      </c>
      <c r="AH136">
        <v>0.1</v>
      </c>
      <c r="AI136">
        <v>8</v>
      </c>
      <c r="AJ136">
        <v>9.9999999999999991E-6</v>
      </c>
      <c r="AK136">
        <v>0.47</v>
      </c>
    </row>
    <row r="137" spans="1:37" x14ac:dyDescent="0.3">
      <c r="A137" t="s">
        <v>225</v>
      </c>
      <c r="B137">
        <v>55</v>
      </c>
      <c r="C137" t="s">
        <v>212</v>
      </c>
      <c r="D137">
        <v>2.4939999999999997E-2</v>
      </c>
      <c r="E137">
        <v>140.00000000000003</v>
      </c>
      <c r="F137">
        <v>0</v>
      </c>
      <c r="G137">
        <v>0.41</v>
      </c>
      <c r="H137">
        <v>23</v>
      </c>
      <c r="I137">
        <v>12</v>
      </c>
      <c r="J137">
        <v>55</v>
      </c>
      <c r="K137">
        <v>33</v>
      </c>
      <c r="L137">
        <v>1.4</v>
      </c>
      <c r="M137">
        <v>0.42</v>
      </c>
      <c r="N137">
        <v>0.27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  <c r="X137">
        <v>6.9999999999999994E-5</v>
      </c>
      <c r="Y137">
        <v>3.5000000000000003E-2</v>
      </c>
      <c r="Z137">
        <v>7.0000000000000007E-2</v>
      </c>
      <c r="AA137">
        <v>0.2</v>
      </c>
      <c r="AB137">
        <v>1.0000000000000001E-7</v>
      </c>
      <c r="AC137">
        <v>0.6</v>
      </c>
      <c r="AD137">
        <v>0.2</v>
      </c>
      <c r="AE137">
        <v>10</v>
      </c>
      <c r="AF137">
        <v>50</v>
      </c>
      <c r="AG137">
        <v>10</v>
      </c>
      <c r="AH137">
        <v>0.1</v>
      </c>
      <c r="AI137">
        <v>8</v>
      </c>
      <c r="AJ137">
        <v>9.9999999999999991E-6</v>
      </c>
      <c r="AK137">
        <v>0.47499999999999998</v>
      </c>
    </row>
    <row r="138" spans="1:37" x14ac:dyDescent="0.3">
      <c r="A138" t="s">
        <v>225</v>
      </c>
      <c r="B138">
        <v>85</v>
      </c>
      <c r="C138" t="s">
        <v>212</v>
      </c>
      <c r="D138">
        <v>1.8920000000000003E-2</v>
      </c>
      <c r="E138">
        <v>110</v>
      </c>
      <c r="F138">
        <v>0</v>
      </c>
      <c r="G138">
        <v>0.43</v>
      </c>
      <c r="H138">
        <v>23</v>
      </c>
      <c r="I138">
        <v>12</v>
      </c>
      <c r="J138">
        <v>55</v>
      </c>
      <c r="K138">
        <v>33</v>
      </c>
      <c r="L138">
        <v>1.39</v>
      </c>
      <c r="M138">
        <v>0.42</v>
      </c>
      <c r="N138">
        <v>0.27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  <c r="X138">
        <v>6.9999999999999994E-5</v>
      </c>
      <c r="Y138">
        <v>3.5000000000000003E-2</v>
      </c>
      <c r="Z138">
        <v>7.0000000000000007E-2</v>
      </c>
      <c r="AA138">
        <v>0.2</v>
      </c>
      <c r="AB138">
        <v>1.0000000000000001E-7</v>
      </c>
      <c r="AC138">
        <v>0.6</v>
      </c>
      <c r="AD138">
        <v>0.2</v>
      </c>
      <c r="AE138">
        <v>10</v>
      </c>
      <c r="AF138">
        <v>50</v>
      </c>
      <c r="AG138">
        <v>10</v>
      </c>
      <c r="AH138">
        <v>0.1</v>
      </c>
      <c r="AI138">
        <v>8</v>
      </c>
      <c r="AJ138">
        <v>9.9999999999999991E-6</v>
      </c>
      <c r="AK138">
        <v>0.47499999999999998</v>
      </c>
    </row>
    <row r="139" spans="1:37" x14ac:dyDescent="0.3">
      <c r="A139" t="s">
        <v>225</v>
      </c>
      <c r="B139">
        <v>115</v>
      </c>
      <c r="C139" t="s">
        <v>212</v>
      </c>
      <c r="D139">
        <v>1.1180000000000001E-2</v>
      </c>
      <c r="E139">
        <v>60</v>
      </c>
      <c r="F139">
        <v>0</v>
      </c>
      <c r="G139">
        <v>0.45</v>
      </c>
      <c r="H139">
        <v>23</v>
      </c>
      <c r="I139">
        <v>12</v>
      </c>
      <c r="J139">
        <v>55</v>
      </c>
      <c r="K139">
        <v>33</v>
      </c>
      <c r="L139">
        <v>1.39</v>
      </c>
      <c r="M139">
        <v>0.42</v>
      </c>
      <c r="N139">
        <v>0.27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  <c r="X139">
        <v>6.9999999999999994E-5</v>
      </c>
      <c r="Y139">
        <v>3.5000000000000003E-2</v>
      </c>
      <c r="Z139">
        <v>7.0000000000000007E-2</v>
      </c>
      <c r="AA139">
        <v>0.2</v>
      </c>
      <c r="AB139">
        <v>1.0000000000000001E-7</v>
      </c>
      <c r="AC139">
        <v>0.6</v>
      </c>
      <c r="AD139">
        <v>0.2</v>
      </c>
      <c r="AE139">
        <v>10</v>
      </c>
      <c r="AF139">
        <v>50</v>
      </c>
      <c r="AG139">
        <v>10</v>
      </c>
      <c r="AH139">
        <v>0.1</v>
      </c>
      <c r="AI139">
        <v>8</v>
      </c>
      <c r="AJ139">
        <v>9.9999999999999991E-6</v>
      </c>
      <c r="AK139">
        <v>0.47499999999999998</v>
      </c>
    </row>
    <row r="140" spans="1:37" x14ac:dyDescent="0.3">
      <c r="A140" t="s">
        <v>225</v>
      </c>
      <c r="B140">
        <v>150</v>
      </c>
      <c r="C140" t="s">
        <v>213</v>
      </c>
      <c r="D140">
        <v>5.1600000000000005E-3</v>
      </c>
      <c r="E140">
        <v>30</v>
      </c>
      <c r="F140">
        <v>0</v>
      </c>
      <c r="G140">
        <v>-200</v>
      </c>
      <c r="H140">
        <v>23</v>
      </c>
      <c r="I140">
        <v>12</v>
      </c>
      <c r="J140">
        <v>55</v>
      </c>
      <c r="K140">
        <v>33</v>
      </c>
      <c r="L140">
        <v>1.39</v>
      </c>
      <c r="M140">
        <v>0.42</v>
      </c>
      <c r="N140">
        <v>0.27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  <c r="X140">
        <v>6.9999999999999994E-5</v>
      </c>
      <c r="Y140">
        <v>3.5000000000000003E-2</v>
      </c>
      <c r="Z140">
        <v>7.0000000000000007E-2</v>
      </c>
      <c r="AA140">
        <v>0.2</v>
      </c>
      <c r="AB140">
        <v>1.0000000000000001E-7</v>
      </c>
      <c r="AC140">
        <v>0.6</v>
      </c>
      <c r="AD140">
        <v>0.2</v>
      </c>
      <c r="AE140">
        <v>10</v>
      </c>
      <c r="AF140">
        <v>50</v>
      </c>
      <c r="AG140">
        <v>10</v>
      </c>
      <c r="AH140">
        <v>0.1</v>
      </c>
      <c r="AI140">
        <v>8</v>
      </c>
      <c r="AJ140">
        <v>9.9999999999999991E-6</v>
      </c>
      <c r="AK140">
        <v>0.47499999999999998</v>
      </c>
    </row>
    <row r="141" spans="1:37" x14ac:dyDescent="0.3">
      <c r="A141" t="s">
        <v>225</v>
      </c>
      <c r="B141">
        <v>200</v>
      </c>
      <c r="C141" t="s">
        <v>213</v>
      </c>
      <c r="D141">
        <v>1.7200000000000002E-3</v>
      </c>
      <c r="E141">
        <v>10</v>
      </c>
      <c r="F141">
        <v>0</v>
      </c>
      <c r="G141">
        <v>-200</v>
      </c>
      <c r="H141">
        <v>23</v>
      </c>
      <c r="I141">
        <v>12</v>
      </c>
      <c r="J141">
        <v>55</v>
      </c>
      <c r="K141">
        <v>33</v>
      </c>
      <c r="L141">
        <v>1.39</v>
      </c>
      <c r="M141">
        <v>0.42</v>
      </c>
      <c r="N141">
        <v>0.27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  <c r="X141">
        <v>6.9999999999999994E-5</v>
      </c>
      <c r="Y141">
        <v>3.5000000000000003E-2</v>
      </c>
      <c r="Z141">
        <v>7.0000000000000007E-2</v>
      </c>
      <c r="AA141">
        <v>0.2</v>
      </c>
      <c r="AB141">
        <v>1.0000000000000001E-7</v>
      </c>
      <c r="AC141">
        <v>0.6</v>
      </c>
      <c r="AD141">
        <v>0.2</v>
      </c>
      <c r="AE141">
        <v>10</v>
      </c>
      <c r="AF141">
        <v>50</v>
      </c>
      <c r="AG141">
        <v>10</v>
      </c>
      <c r="AH141">
        <v>0.1</v>
      </c>
      <c r="AI141">
        <v>8</v>
      </c>
      <c r="AJ141">
        <v>9.9999999999999991E-6</v>
      </c>
      <c r="AK141">
        <v>0.47499999999999998</v>
      </c>
    </row>
    <row r="142" spans="1:37" x14ac:dyDescent="0.3">
      <c r="A142" t="s">
        <v>226</v>
      </c>
      <c r="B142">
        <v>5</v>
      </c>
      <c r="C142" t="s">
        <v>212</v>
      </c>
      <c r="D142">
        <v>3.0099999999999998E-2</v>
      </c>
      <c r="E142">
        <v>170.00000000000003</v>
      </c>
      <c r="F142">
        <v>0</v>
      </c>
      <c r="G142">
        <v>0.28000000000000003</v>
      </c>
      <c r="H142">
        <v>23</v>
      </c>
      <c r="I142">
        <v>12</v>
      </c>
      <c r="J142">
        <v>55</v>
      </c>
      <c r="K142">
        <v>33</v>
      </c>
      <c r="L142">
        <v>1.49</v>
      </c>
      <c r="M142">
        <v>0.39</v>
      </c>
      <c r="N142">
        <v>0.23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  <c r="X142">
        <v>6.9999999999999994E-5</v>
      </c>
      <c r="Y142">
        <v>3.5000000000000003E-2</v>
      </c>
      <c r="Z142">
        <v>7.0000000000000007E-2</v>
      </c>
      <c r="AA142">
        <v>0.2</v>
      </c>
      <c r="AB142">
        <v>1.0000000000000001E-7</v>
      </c>
      <c r="AC142">
        <v>0.6</v>
      </c>
      <c r="AD142">
        <v>0.2</v>
      </c>
      <c r="AE142">
        <v>10</v>
      </c>
      <c r="AF142">
        <v>50</v>
      </c>
      <c r="AG142">
        <v>10</v>
      </c>
      <c r="AH142">
        <v>0.1</v>
      </c>
      <c r="AI142">
        <v>8</v>
      </c>
      <c r="AJ142">
        <v>9.9999999999999991E-6</v>
      </c>
      <c r="AK142">
        <v>0.44</v>
      </c>
    </row>
    <row r="143" spans="1:37" x14ac:dyDescent="0.3">
      <c r="A143" t="s">
        <v>226</v>
      </c>
      <c r="B143">
        <v>15</v>
      </c>
      <c r="C143" t="s">
        <v>212</v>
      </c>
      <c r="D143">
        <v>3.0099999999999998E-2</v>
      </c>
      <c r="E143">
        <v>170.00000000000003</v>
      </c>
      <c r="F143">
        <v>0</v>
      </c>
      <c r="G143">
        <v>0.3</v>
      </c>
      <c r="H143">
        <v>23</v>
      </c>
      <c r="I143">
        <v>12</v>
      </c>
      <c r="J143">
        <v>55</v>
      </c>
      <c r="K143">
        <v>33</v>
      </c>
      <c r="L143">
        <v>1.48</v>
      </c>
      <c r="M143">
        <v>0.4</v>
      </c>
      <c r="N143">
        <v>0.24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  <c r="X143">
        <v>6.9999999999999994E-5</v>
      </c>
      <c r="Y143">
        <v>3.5000000000000003E-2</v>
      </c>
      <c r="Z143">
        <v>7.0000000000000007E-2</v>
      </c>
      <c r="AA143">
        <v>0.2</v>
      </c>
      <c r="AB143">
        <v>1.0000000000000001E-7</v>
      </c>
      <c r="AC143">
        <v>0.6</v>
      </c>
      <c r="AD143">
        <v>0.2</v>
      </c>
      <c r="AE143">
        <v>10</v>
      </c>
      <c r="AF143">
        <v>50</v>
      </c>
      <c r="AG143">
        <v>10</v>
      </c>
      <c r="AH143">
        <v>0.1</v>
      </c>
      <c r="AI143">
        <v>8</v>
      </c>
      <c r="AJ143">
        <v>9.9999999999999991E-6</v>
      </c>
      <c r="AK143">
        <v>0.45</v>
      </c>
    </row>
    <row r="144" spans="1:37" x14ac:dyDescent="0.3">
      <c r="A144" t="s">
        <v>226</v>
      </c>
      <c r="B144">
        <v>35</v>
      </c>
      <c r="C144" t="s">
        <v>212</v>
      </c>
      <c r="D144">
        <v>2.7520000000000003E-2</v>
      </c>
      <c r="E144">
        <v>170.00000000000003</v>
      </c>
      <c r="F144">
        <v>0</v>
      </c>
      <c r="G144">
        <v>0.35</v>
      </c>
      <c r="H144">
        <v>23</v>
      </c>
      <c r="I144">
        <v>12</v>
      </c>
      <c r="J144">
        <v>55</v>
      </c>
      <c r="K144">
        <v>33</v>
      </c>
      <c r="L144">
        <v>1.44</v>
      </c>
      <c r="M144">
        <v>0.41</v>
      </c>
      <c r="N144">
        <v>0.26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  <c r="X144">
        <v>6.9999999999999994E-5</v>
      </c>
      <c r="Y144">
        <v>3.5000000000000003E-2</v>
      </c>
      <c r="Z144">
        <v>7.0000000000000007E-2</v>
      </c>
      <c r="AA144">
        <v>0.2</v>
      </c>
      <c r="AB144">
        <v>1.0000000000000001E-7</v>
      </c>
      <c r="AC144">
        <v>0.6</v>
      </c>
      <c r="AD144">
        <v>0.2</v>
      </c>
      <c r="AE144">
        <v>10</v>
      </c>
      <c r="AF144">
        <v>50</v>
      </c>
      <c r="AG144">
        <v>10</v>
      </c>
      <c r="AH144">
        <v>0.1</v>
      </c>
      <c r="AI144">
        <v>8</v>
      </c>
      <c r="AJ144">
        <v>9.9999999999999991E-6</v>
      </c>
      <c r="AK144">
        <v>0.46</v>
      </c>
    </row>
    <row r="145" spans="1:37" x14ac:dyDescent="0.3">
      <c r="A145" t="s">
        <v>226</v>
      </c>
      <c r="B145">
        <v>45</v>
      </c>
      <c r="C145" t="s">
        <v>212</v>
      </c>
      <c r="D145">
        <v>2.4939999999999997E-2</v>
      </c>
      <c r="E145">
        <v>140.00000000000003</v>
      </c>
      <c r="F145">
        <v>0</v>
      </c>
      <c r="G145">
        <v>0.39</v>
      </c>
      <c r="H145">
        <v>23</v>
      </c>
      <c r="I145">
        <v>12</v>
      </c>
      <c r="J145">
        <v>55</v>
      </c>
      <c r="K145">
        <v>33</v>
      </c>
      <c r="L145">
        <v>1.41</v>
      </c>
      <c r="M145">
        <v>0.42</v>
      </c>
      <c r="N145">
        <v>0.27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  <c r="X145">
        <v>6.9999999999999994E-5</v>
      </c>
      <c r="Y145">
        <v>3.5000000000000003E-2</v>
      </c>
      <c r="Z145">
        <v>7.0000000000000007E-2</v>
      </c>
      <c r="AA145">
        <v>0.2</v>
      </c>
      <c r="AB145">
        <v>1.0000000000000001E-7</v>
      </c>
      <c r="AC145">
        <v>0.6</v>
      </c>
      <c r="AD145">
        <v>0.2</v>
      </c>
      <c r="AE145">
        <v>10</v>
      </c>
      <c r="AF145">
        <v>50</v>
      </c>
      <c r="AG145">
        <v>10</v>
      </c>
      <c r="AH145">
        <v>0.1</v>
      </c>
      <c r="AI145">
        <v>8</v>
      </c>
      <c r="AJ145">
        <v>9.9999999999999991E-6</v>
      </c>
      <c r="AK145">
        <v>0.47</v>
      </c>
    </row>
    <row r="146" spans="1:37" x14ac:dyDescent="0.3">
      <c r="A146" t="s">
        <v>226</v>
      </c>
      <c r="B146">
        <v>55</v>
      </c>
      <c r="C146" t="s">
        <v>212</v>
      </c>
      <c r="D146">
        <v>2.4939999999999997E-2</v>
      </c>
      <c r="E146">
        <v>140.00000000000003</v>
      </c>
      <c r="F146">
        <v>0</v>
      </c>
      <c r="G146">
        <v>0.42</v>
      </c>
      <c r="H146">
        <v>23</v>
      </c>
      <c r="I146">
        <v>12</v>
      </c>
      <c r="J146">
        <v>55</v>
      </c>
      <c r="K146">
        <v>33</v>
      </c>
      <c r="L146">
        <v>1.4</v>
      </c>
      <c r="M146">
        <v>0.42</v>
      </c>
      <c r="N146">
        <v>0.27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  <c r="X146">
        <v>6.9999999999999994E-5</v>
      </c>
      <c r="Y146">
        <v>3.5000000000000003E-2</v>
      </c>
      <c r="Z146">
        <v>7.0000000000000007E-2</v>
      </c>
      <c r="AA146">
        <v>0.2</v>
      </c>
      <c r="AB146">
        <v>1.0000000000000001E-7</v>
      </c>
      <c r="AC146">
        <v>0.6</v>
      </c>
      <c r="AD146">
        <v>0.2</v>
      </c>
      <c r="AE146">
        <v>10</v>
      </c>
      <c r="AF146">
        <v>50</v>
      </c>
      <c r="AG146">
        <v>10</v>
      </c>
      <c r="AH146">
        <v>0.1</v>
      </c>
      <c r="AI146">
        <v>8</v>
      </c>
      <c r="AJ146">
        <v>9.9999999999999991E-6</v>
      </c>
      <c r="AK146">
        <v>0.47499999999999998</v>
      </c>
    </row>
    <row r="147" spans="1:37" x14ac:dyDescent="0.3">
      <c r="A147" t="s">
        <v>226</v>
      </c>
      <c r="B147">
        <v>85</v>
      </c>
      <c r="C147" t="s">
        <v>212</v>
      </c>
      <c r="D147">
        <v>1.8920000000000003E-2</v>
      </c>
      <c r="E147">
        <v>110</v>
      </c>
      <c r="F147">
        <v>0</v>
      </c>
      <c r="G147">
        <v>0.43</v>
      </c>
      <c r="H147">
        <v>23</v>
      </c>
      <c r="I147">
        <v>12</v>
      </c>
      <c r="J147">
        <v>55</v>
      </c>
      <c r="K147">
        <v>33</v>
      </c>
      <c r="L147">
        <v>1.39</v>
      </c>
      <c r="M147">
        <v>0.42</v>
      </c>
      <c r="N147">
        <v>0.27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  <c r="X147">
        <v>6.9999999999999994E-5</v>
      </c>
      <c r="Y147">
        <v>3.5000000000000003E-2</v>
      </c>
      <c r="Z147">
        <v>7.0000000000000007E-2</v>
      </c>
      <c r="AA147">
        <v>0.2</v>
      </c>
      <c r="AB147">
        <v>1.0000000000000001E-7</v>
      </c>
      <c r="AC147">
        <v>0.6</v>
      </c>
      <c r="AD147">
        <v>0.2</v>
      </c>
      <c r="AE147">
        <v>10</v>
      </c>
      <c r="AF147">
        <v>50</v>
      </c>
      <c r="AG147">
        <v>10</v>
      </c>
      <c r="AH147">
        <v>0.1</v>
      </c>
      <c r="AI147">
        <v>8</v>
      </c>
      <c r="AJ147">
        <v>9.9999999999999991E-6</v>
      </c>
      <c r="AK147">
        <v>0.47499999999999998</v>
      </c>
    </row>
    <row r="148" spans="1:37" x14ac:dyDescent="0.3">
      <c r="A148" t="s">
        <v>226</v>
      </c>
      <c r="B148">
        <v>115</v>
      </c>
      <c r="C148" t="s">
        <v>212</v>
      </c>
      <c r="D148">
        <v>1.1180000000000001E-2</v>
      </c>
      <c r="E148">
        <v>60</v>
      </c>
      <c r="F148">
        <v>0</v>
      </c>
      <c r="G148">
        <v>0.45</v>
      </c>
      <c r="H148">
        <v>23</v>
      </c>
      <c r="I148">
        <v>12</v>
      </c>
      <c r="J148">
        <v>55</v>
      </c>
      <c r="K148">
        <v>33</v>
      </c>
      <c r="L148">
        <v>1.39</v>
      </c>
      <c r="M148">
        <v>0.42</v>
      </c>
      <c r="N148">
        <v>0.27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  <c r="X148">
        <v>6.9999999999999994E-5</v>
      </c>
      <c r="Y148">
        <v>3.5000000000000003E-2</v>
      </c>
      <c r="Z148">
        <v>7.0000000000000007E-2</v>
      </c>
      <c r="AA148">
        <v>0.2</v>
      </c>
      <c r="AB148">
        <v>1.0000000000000001E-7</v>
      </c>
      <c r="AC148">
        <v>0.6</v>
      </c>
      <c r="AD148">
        <v>0.2</v>
      </c>
      <c r="AE148">
        <v>10</v>
      </c>
      <c r="AF148">
        <v>50</v>
      </c>
      <c r="AG148">
        <v>10</v>
      </c>
      <c r="AH148">
        <v>0.1</v>
      </c>
      <c r="AI148">
        <v>8</v>
      </c>
      <c r="AJ148">
        <v>9.9999999999999991E-6</v>
      </c>
      <c r="AK148">
        <v>0.47499999999999998</v>
      </c>
    </row>
    <row r="149" spans="1:37" x14ac:dyDescent="0.3">
      <c r="A149" t="s">
        <v>226</v>
      </c>
      <c r="B149">
        <v>150</v>
      </c>
      <c r="C149" t="s">
        <v>213</v>
      </c>
      <c r="D149">
        <v>5.1600000000000005E-3</v>
      </c>
      <c r="E149">
        <v>30</v>
      </c>
      <c r="F149">
        <v>0</v>
      </c>
      <c r="G149">
        <v>-200</v>
      </c>
      <c r="H149">
        <v>23</v>
      </c>
      <c r="I149">
        <v>12</v>
      </c>
      <c r="J149">
        <v>55</v>
      </c>
      <c r="K149">
        <v>33</v>
      </c>
      <c r="L149">
        <v>1.39</v>
      </c>
      <c r="M149">
        <v>0.42</v>
      </c>
      <c r="N149">
        <v>0.27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  <c r="X149">
        <v>6.9999999999999994E-5</v>
      </c>
      <c r="Y149">
        <v>3.5000000000000003E-2</v>
      </c>
      <c r="Z149">
        <v>7.0000000000000007E-2</v>
      </c>
      <c r="AA149">
        <v>0.2</v>
      </c>
      <c r="AB149">
        <v>1.0000000000000001E-7</v>
      </c>
      <c r="AC149">
        <v>0.6</v>
      </c>
      <c r="AD149">
        <v>0.2</v>
      </c>
      <c r="AE149">
        <v>10</v>
      </c>
      <c r="AF149">
        <v>50</v>
      </c>
      <c r="AG149">
        <v>10</v>
      </c>
      <c r="AH149">
        <v>0.1</v>
      </c>
      <c r="AI149">
        <v>8</v>
      </c>
      <c r="AJ149">
        <v>9.9999999999999991E-6</v>
      </c>
      <c r="AK149">
        <v>0.47499999999999998</v>
      </c>
    </row>
    <row r="150" spans="1:37" x14ac:dyDescent="0.3">
      <c r="A150" t="s">
        <v>226</v>
      </c>
      <c r="B150">
        <v>200</v>
      </c>
      <c r="C150" t="s">
        <v>213</v>
      </c>
      <c r="D150">
        <v>1.7200000000000002E-3</v>
      </c>
      <c r="E150">
        <v>10</v>
      </c>
      <c r="F150">
        <v>0</v>
      </c>
      <c r="G150">
        <v>-200</v>
      </c>
      <c r="H150">
        <v>23</v>
      </c>
      <c r="I150">
        <v>12</v>
      </c>
      <c r="J150">
        <v>55</v>
      </c>
      <c r="K150">
        <v>33</v>
      </c>
      <c r="L150">
        <v>1.39</v>
      </c>
      <c r="M150">
        <v>0.42</v>
      </c>
      <c r="N150">
        <v>0.27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  <c r="X150">
        <v>6.9999999999999994E-5</v>
      </c>
      <c r="Y150">
        <v>3.5000000000000003E-2</v>
      </c>
      <c r="Z150">
        <v>7.0000000000000007E-2</v>
      </c>
      <c r="AA150">
        <v>0.2</v>
      </c>
      <c r="AB150">
        <v>1.0000000000000001E-7</v>
      </c>
      <c r="AC150">
        <v>0.6</v>
      </c>
      <c r="AD150">
        <v>0.2</v>
      </c>
      <c r="AE150">
        <v>10</v>
      </c>
      <c r="AF150">
        <v>50</v>
      </c>
      <c r="AG150">
        <v>10</v>
      </c>
      <c r="AH150">
        <v>0.1</v>
      </c>
      <c r="AI150">
        <v>8</v>
      </c>
      <c r="AJ150">
        <v>9.9999999999999991E-6</v>
      </c>
      <c r="AK150">
        <v>0.47499999999999998</v>
      </c>
    </row>
    <row r="151" spans="1:37" x14ac:dyDescent="0.3">
      <c r="A151" t="s">
        <v>227</v>
      </c>
      <c r="B151">
        <v>5</v>
      </c>
      <c r="C151" t="s">
        <v>212</v>
      </c>
      <c r="D151">
        <v>3.0099999999999998E-2</v>
      </c>
      <c r="E151">
        <v>170.00000000000003</v>
      </c>
      <c r="F151">
        <v>0</v>
      </c>
      <c r="G151">
        <v>0.27</v>
      </c>
      <c r="H151">
        <v>23</v>
      </c>
      <c r="I151">
        <v>12</v>
      </c>
      <c r="J151">
        <v>55</v>
      </c>
      <c r="K151">
        <v>33</v>
      </c>
      <c r="L151">
        <v>1.49</v>
      </c>
      <c r="M151">
        <v>0.39</v>
      </c>
      <c r="N151">
        <v>0.23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  <c r="X151">
        <v>6.9999999999999994E-5</v>
      </c>
      <c r="Y151">
        <v>3.5000000000000003E-2</v>
      </c>
      <c r="Z151">
        <v>7.0000000000000007E-2</v>
      </c>
      <c r="AA151">
        <v>0.2</v>
      </c>
      <c r="AB151">
        <v>1.0000000000000001E-7</v>
      </c>
      <c r="AC151">
        <v>0.6</v>
      </c>
      <c r="AD151">
        <v>0.2</v>
      </c>
      <c r="AE151">
        <v>10</v>
      </c>
      <c r="AF151">
        <v>50</v>
      </c>
      <c r="AG151">
        <v>10</v>
      </c>
      <c r="AH151">
        <v>0.1</v>
      </c>
      <c r="AI151">
        <v>8</v>
      </c>
      <c r="AJ151">
        <v>9.9999999999999991E-6</v>
      </c>
      <c r="AK151">
        <v>0.44</v>
      </c>
    </row>
    <row r="152" spans="1:37" x14ac:dyDescent="0.3">
      <c r="A152" t="s">
        <v>227</v>
      </c>
      <c r="B152">
        <v>15</v>
      </c>
      <c r="C152" t="s">
        <v>212</v>
      </c>
      <c r="D152">
        <v>3.0099999999999998E-2</v>
      </c>
      <c r="E152">
        <v>170.00000000000003</v>
      </c>
      <c r="F152">
        <v>0</v>
      </c>
      <c r="G152">
        <v>0.28000000000000003</v>
      </c>
      <c r="H152">
        <v>23</v>
      </c>
      <c r="I152">
        <v>12</v>
      </c>
      <c r="J152">
        <v>55</v>
      </c>
      <c r="K152">
        <v>33</v>
      </c>
      <c r="L152">
        <v>1.48</v>
      </c>
      <c r="M152">
        <v>0.4</v>
      </c>
      <c r="N152">
        <v>0.24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  <c r="X152">
        <v>6.9999999999999994E-5</v>
      </c>
      <c r="Y152">
        <v>3.5000000000000003E-2</v>
      </c>
      <c r="Z152">
        <v>7.0000000000000007E-2</v>
      </c>
      <c r="AA152">
        <v>0.2</v>
      </c>
      <c r="AB152">
        <v>1.0000000000000001E-7</v>
      </c>
      <c r="AC152">
        <v>0.6</v>
      </c>
      <c r="AD152">
        <v>0.2</v>
      </c>
      <c r="AE152">
        <v>10</v>
      </c>
      <c r="AF152">
        <v>50</v>
      </c>
      <c r="AG152">
        <v>10</v>
      </c>
      <c r="AH152">
        <v>0.1</v>
      </c>
      <c r="AI152">
        <v>8</v>
      </c>
      <c r="AJ152">
        <v>9.9999999999999991E-6</v>
      </c>
      <c r="AK152">
        <v>0.45</v>
      </c>
    </row>
    <row r="153" spans="1:37" x14ac:dyDescent="0.3">
      <c r="A153" t="s">
        <v>227</v>
      </c>
      <c r="B153">
        <v>35</v>
      </c>
      <c r="C153" t="s">
        <v>212</v>
      </c>
      <c r="D153">
        <v>2.7520000000000003E-2</v>
      </c>
      <c r="E153">
        <v>170.00000000000003</v>
      </c>
      <c r="F153">
        <v>0</v>
      </c>
      <c r="G153">
        <v>0.32</v>
      </c>
      <c r="H153">
        <v>23</v>
      </c>
      <c r="I153">
        <v>12</v>
      </c>
      <c r="J153">
        <v>55</v>
      </c>
      <c r="K153">
        <v>33</v>
      </c>
      <c r="L153">
        <v>1.44</v>
      </c>
      <c r="M153">
        <v>0.41</v>
      </c>
      <c r="N153">
        <v>0.26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  <c r="X153">
        <v>6.9999999999999994E-5</v>
      </c>
      <c r="Y153">
        <v>3.5000000000000003E-2</v>
      </c>
      <c r="Z153">
        <v>7.0000000000000007E-2</v>
      </c>
      <c r="AA153">
        <v>0.2</v>
      </c>
      <c r="AB153">
        <v>1.0000000000000001E-7</v>
      </c>
      <c r="AC153">
        <v>0.6</v>
      </c>
      <c r="AD153">
        <v>0.2</v>
      </c>
      <c r="AE153">
        <v>10</v>
      </c>
      <c r="AF153">
        <v>50</v>
      </c>
      <c r="AG153">
        <v>10</v>
      </c>
      <c r="AH153">
        <v>0.1</v>
      </c>
      <c r="AI153">
        <v>8</v>
      </c>
      <c r="AJ153">
        <v>9.9999999999999991E-6</v>
      </c>
      <c r="AK153">
        <v>0.46</v>
      </c>
    </row>
    <row r="154" spans="1:37" x14ac:dyDescent="0.3">
      <c r="A154" t="s">
        <v>227</v>
      </c>
      <c r="B154">
        <v>45</v>
      </c>
      <c r="C154" t="s">
        <v>212</v>
      </c>
      <c r="D154">
        <v>2.4939999999999997E-2</v>
      </c>
      <c r="E154">
        <v>140.00000000000003</v>
      </c>
      <c r="F154">
        <v>0</v>
      </c>
      <c r="G154">
        <v>0.35</v>
      </c>
      <c r="H154">
        <v>23</v>
      </c>
      <c r="I154">
        <v>12</v>
      </c>
      <c r="J154">
        <v>55</v>
      </c>
      <c r="K154">
        <v>33</v>
      </c>
      <c r="L154">
        <v>1.41</v>
      </c>
      <c r="M154">
        <v>0.42</v>
      </c>
      <c r="N154">
        <v>0.27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  <c r="X154">
        <v>6.9999999999999994E-5</v>
      </c>
      <c r="Y154">
        <v>3.5000000000000003E-2</v>
      </c>
      <c r="Z154">
        <v>7.0000000000000007E-2</v>
      </c>
      <c r="AA154">
        <v>0.2</v>
      </c>
      <c r="AB154">
        <v>1.0000000000000001E-7</v>
      </c>
      <c r="AC154">
        <v>0.6</v>
      </c>
      <c r="AD154">
        <v>0.2</v>
      </c>
      <c r="AE154">
        <v>10</v>
      </c>
      <c r="AF154">
        <v>50</v>
      </c>
      <c r="AG154">
        <v>10</v>
      </c>
      <c r="AH154">
        <v>0.1</v>
      </c>
      <c r="AI154">
        <v>8</v>
      </c>
      <c r="AJ154">
        <v>9.9999999999999991E-6</v>
      </c>
      <c r="AK154">
        <v>0.47</v>
      </c>
    </row>
    <row r="155" spans="1:37" x14ac:dyDescent="0.3">
      <c r="A155" t="s">
        <v>227</v>
      </c>
      <c r="B155">
        <v>55</v>
      </c>
      <c r="C155" t="s">
        <v>212</v>
      </c>
      <c r="D155">
        <v>2.4939999999999997E-2</v>
      </c>
      <c r="E155">
        <v>140.00000000000003</v>
      </c>
      <c r="F155">
        <v>0</v>
      </c>
      <c r="G155">
        <v>0.37</v>
      </c>
      <c r="H155">
        <v>23</v>
      </c>
      <c r="I155">
        <v>12</v>
      </c>
      <c r="J155">
        <v>55</v>
      </c>
      <c r="K155">
        <v>33</v>
      </c>
      <c r="L155">
        <v>1.4</v>
      </c>
      <c r="M155">
        <v>0.42</v>
      </c>
      <c r="N155">
        <v>0.27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  <c r="X155">
        <v>6.9999999999999994E-5</v>
      </c>
      <c r="Y155">
        <v>3.5000000000000003E-2</v>
      </c>
      <c r="Z155">
        <v>7.0000000000000007E-2</v>
      </c>
      <c r="AA155">
        <v>0.2</v>
      </c>
      <c r="AB155">
        <v>1.0000000000000001E-7</v>
      </c>
      <c r="AC155">
        <v>0.6</v>
      </c>
      <c r="AD155">
        <v>0.2</v>
      </c>
      <c r="AE155">
        <v>10</v>
      </c>
      <c r="AF155">
        <v>50</v>
      </c>
      <c r="AG155">
        <v>10</v>
      </c>
      <c r="AH155">
        <v>0.1</v>
      </c>
      <c r="AI155">
        <v>8</v>
      </c>
      <c r="AJ155">
        <v>9.9999999999999991E-6</v>
      </c>
      <c r="AK155">
        <v>0.47499999999999998</v>
      </c>
    </row>
    <row r="156" spans="1:37" x14ac:dyDescent="0.3">
      <c r="A156" t="s">
        <v>227</v>
      </c>
      <c r="B156">
        <v>85</v>
      </c>
      <c r="C156" t="s">
        <v>212</v>
      </c>
      <c r="D156">
        <v>1.8920000000000003E-2</v>
      </c>
      <c r="E156">
        <v>110</v>
      </c>
      <c r="F156">
        <v>0</v>
      </c>
      <c r="G156">
        <v>0.39</v>
      </c>
      <c r="H156">
        <v>23</v>
      </c>
      <c r="I156">
        <v>12</v>
      </c>
      <c r="J156">
        <v>55</v>
      </c>
      <c r="K156">
        <v>33</v>
      </c>
      <c r="L156">
        <v>1.39</v>
      </c>
      <c r="M156">
        <v>0.42</v>
      </c>
      <c r="N156">
        <v>0.27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  <c r="X156">
        <v>6.9999999999999994E-5</v>
      </c>
      <c r="Y156">
        <v>3.5000000000000003E-2</v>
      </c>
      <c r="Z156">
        <v>7.0000000000000007E-2</v>
      </c>
      <c r="AA156">
        <v>0.2</v>
      </c>
      <c r="AB156">
        <v>1.0000000000000001E-7</v>
      </c>
      <c r="AC156">
        <v>0.6</v>
      </c>
      <c r="AD156">
        <v>0.2</v>
      </c>
      <c r="AE156">
        <v>10</v>
      </c>
      <c r="AF156">
        <v>50</v>
      </c>
      <c r="AG156">
        <v>10</v>
      </c>
      <c r="AH156">
        <v>0.1</v>
      </c>
      <c r="AI156">
        <v>8</v>
      </c>
      <c r="AJ156">
        <v>9.9999999999999991E-6</v>
      </c>
      <c r="AK156">
        <v>0.47499999999999998</v>
      </c>
    </row>
    <row r="157" spans="1:37" x14ac:dyDescent="0.3">
      <c r="A157" t="s">
        <v>227</v>
      </c>
      <c r="B157">
        <v>115</v>
      </c>
      <c r="C157" t="s">
        <v>212</v>
      </c>
      <c r="D157">
        <v>1.1180000000000001E-2</v>
      </c>
      <c r="E157">
        <v>60</v>
      </c>
      <c r="F157">
        <v>0</v>
      </c>
      <c r="G157">
        <v>0.43</v>
      </c>
      <c r="H157">
        <v>23</v>
      </c>
      <c r="I157">
        <v>12</v>
      </c>
      <c r="J157">
        <v>55</v>
      </c>
      <c r="K157">
        <v>33</v>
      </c>
      <c r="L157">
        <v>1.39</v>
      </c>
      <c r="M157">
        <v>0.42</v>
      </c>
      <c r="N157">
        <v>0.27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  <c r="X157">
        <v>6.9999999999999994E-5</v>
      </c>
      <c r="Y157">
        <v>3.5000000000000003E-2</v>
      </c>
      <c r="Z157">
        <v>7.0000000000000007E-2</v>
      </c>
      <c r="AA157">
        <v>0.2</v>
      </c>
      <c r="AB157">
        <v>1.0000000000000001E-7</v>
      </c>
      <c r="AC157">
        <v>0.6</v>
      </c>
      <c r="AD157">
        <v>0.2</v>
      </c>
      <c r="AE157">
        <v>10</v>
      </c>
      <c r="AF157">
        <v>50</v>
      </c>
      <c r="AG157">
        <v>10</v>
      </c>
      <c r="AH157">
        <v>0.1</v>
      </c>
      <c r="AI157">
        <v>8</v>
      </c>
      <c r="AJ157">
        <v>9.9999999999999991E-6</v>
      </c>
      <c r="AK157">
        <v>0.47499999999999998</v>
      </c>
    </row>
    <row r="158" spans="1:37" x14ac:dyDescent="0.3">
      <c r="A158" t="s">
        <v>227</v>
      </c>
      <c r="B158">
        <v>150</v>
      </c>
      <c r="C158" t="s">
        <v>213</v>
      </c>
      <c r="D158">
        <v>5.1600000000000005E-3</v>
      </c>
      <c r="E158">
        <v>30</v>
      </c>
      <c r="F158">
        <v>0</v>
      </c>
      <c r="G158">
        <v>-200</v>
      </c>
      <c r="H158">
        <v>23</v>
      </c>
      <c r="I158">
        <v>12</v>
      </c>
      <c r="J158">
        <v>55</v>
      </c>
      <c r="K158">
        <v>33</v>
      </c>
      <c r="L158">
        <v>1.39</v>
      </c>
      <c r="M158">
        <v>0.42</v>
      </c>
      <c r="N158">
        <v>0.27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  <c r="X158">
        <v>6.9999999999999994E-5</v>
      </c>
      <c r="Y158">
        <v>3.5000000000000003E-2</v>
      </c>
      <c r="Z158">
        <v>7.0000000000000007E-2</v>
      </c>
      <c r="AA158">
        <v>0.2</v>
      </c>
      <c r="AB158">
        <v>1.0000000000000001E-7</v>
      </c>
      <c r="AC158">
        <v>0.6</v>
      </c>
      <c r="AD158">
        <v>0.2</v>
      </c>
      <c r="AE158">
        <v>10</v>
      </c>
      <c r="AF158">
        <v>50</v>
      </c>
      <c r="AG158">
        <v>10</v>
      </c>
      <c r="AH158">
        <v>0.1</v>
      </c>
      <c r="AI158">
        <v>8</v>
      </c>
      <c r="AJ158">
        <v>9.9999999999999991E-6</v>
      </c>
      <c r="AK158">
        <v>0.47499999999999998</v>
      </c>
    </row>
    <row r="159" spans="1:37" x14ac:dyDescent="0.3">
      <c r="A159" t="s">
        <v>227</v>
      </c>
      <c r="B159">
        <v>200</v>
      </c>
      <c r="C159" t="s">
        <v>213</v>
      </c>
      <c r="D159">
        <v>1.7200000000000002E-3</v>
      </c>
      <c r="E159">
        <v>10</v>
      </c>
      <c r="F159">
        <v>0</v>
      </c>
      <c r="G159">
        <v>-200</v>
      </c>
      <c r="H159">
        <v>23</v>
      </c>
      <c r="I159">
        <v>12</v>
      </c>
      <c r="J159">
        <v>55</v>
      </c>
      <c r="K159">
        <v>33</v>
      </c>
      <c r="L159">
        <v>1.39</v>
      </c>
      <c r="M159">
        <v>0.42</v>
      </c>
      <c r="N159">
        <v>0.27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  <c r="X159">
        <v>6.9999999999999994E-5</v>
      </c>
      <c r="Y159">
        <v>3.5000000000000003E-2</v>
      </c>
      <c r="Z159">
        <v>7.0000000000000007E-2</v>
      </c>
      <c r="AA159">
        <v>0.2</v>
      </c>
      <c r="AB159">
        <v>1.0000000000000001E-7</v>
      </c>
      <c r="AC159">
        <v>0.6</v>
      </c>
      <c r="AD159">
        <v>0.2</v>
      </c>
      <c r="AE159">
        <v>10</v>
      </c>
      <c r="AF159">
        <v>50</v>
      </c>
      <c r="AG159">
        <v>10</v>
      </c>
      <c r="AH159">
        <v>0.1</v>
      </c>
      <c r="AI159">
        <v>8</v>
      </c>
      <c r="AJ159">
        <v>9.9999999999999991E-6</v>
      </c>
      <c r="AK159">
        <v>0.47499999999999998</v>
      </c>
    </row>
    <row r="160" spans="1:37" x14ac:dyDescent="0.3">
      <c r="A160" t="s">
        <v>228</v>
      </c>
      <c r="B160">
        <v>5</v>
      </c>
      <c r="C160" t="s">
        <v>212</v>
      </c>
      <c r="D160">
        <v>3.0099999999999998E-2</v>
      </c>
      <c r="E160">
        <v>170.00000000000003</v>
      </c>
      <c r="F160">
        <v>0</v>
      </c>
      <c r="G160">
        <v>0.31</v>
      </c>
      <c r="H160">
        <v>23</v>
      </c>
      <c r="I160">
        <v>12</v>
      </c>
      <c r="J160">
        <v>55</v>
      </c>
      <c r="K160">
        <v>33</v>
      </c>
      <c r="L160">
        <v>1.44</v>
      </c>
      <c r="M160">
        <v>0.39</v>
      </c>
      <c r="N160">
        <v>0.22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  <c r="X160">
        <v>6.9999999999999994E-5</v>
      </c>
      <c r="Y160">
        <v>3.5000000000000003E-2</v>
      </c>
      <c r="Z160">
        <v>7.0000000000000007E-2</v>
      </c>
      <c r="AA160">
        <v>0.2</v>
      </c>
      <c r="AB160">
        <v>1.0000000000000001E-7</v>
      </c>
      <c r="AC160">
        <v>0.6</v>
      </c>
      <c r="AD160">
        <v>0.2</v>
      </c>
      <c r="AE160">
        <v>10</v>
      </c>
      <c r="AF160">
        <v>50</v>
      </c>
      <c r="AG160">
        <v>10</v>
      </c>
      <c r="AH160">
        <v>0.1</v>
      </c>
      <c r="AI160">
        <v>8</v>
      </c>
      <c r="AJ160">
        <v>9.9999999999999991E-6</v>
      </c>
      <c r="AK160">
        <v>0.45</v>
      </c>
    </row>
    <row r="161" spans="1:37" x14ac:dyDescent="0.3">
      <c r="A161" t="s">
        <v>228</v>
      </c>
      <c r="B161">
        <v>15</v>
      </c>
      <c r="C161" t="s">
        <v>212</v>
      </c>
      <c r="D161">
        <v>3.0099999999999998E-2</v>
      </c>
      <c r="E161">
        <v>170.00000000000003</v>
      </c>
      <c r="F161">
        <v>0</v>
      </c>
      <c r="G161">
        <v>0.3</v>
      </c>
      <c r="H161">
        <v>23</v>
      </c>
      <c r="I161">
        <v>12</v>
      </c>
      <c r="J161">
        <v>55</v>
      </c>
      <c r="K161">
        <v>33</v>
      </c>
      <c r="L161">
        <v>1.43</v>
      </c>
      <c r="M161">
        <v>0.39</v>
      </c>
      <c r="N161">
        <v>0.23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  <c r="X161">
        <v>6.9999999999999994E-5</v>
      </c>
      <c r="Y161">
        <v>3.5000000000000003E-2</v>
      </c>
      <c r="Z161">
        <v>7.0000000000000007E-2</v>
      </c>
      <c r="AA161">
        <v>0.2</v>
      </c>
      <c r="AB161">
        <v>1.0000000000000001E-7</v>
      </c>
      <c r="AC161">
        <v>0.6</v>
      </c>
      <c r="AD161">
        <v>0.2</v>
      </c>
      <c r="AE161">
        <v>10</v>
      </c>
      <c r="AF161">
        <v>50</v>
      </c>
      <c r="AG161">
        <v>10</v>
      </c>
      <c r="AH161">
        <v>0.1</v>
      </c>
      <c r="AI161">
        <v>8</v>
      </c>
      <c r="AJ161">
        <v>9.9999999999999991E-6</v>
      </c>
      <c r="AK161">
        <v>0.46</v>
      </c>
    </row>
    <row r="162" spans="1:37" x14ac:dyDescent="0.3">
      <c r="A162" t="s">
        <v>228</v>
      </c>
      <c r="B162">
        <v>35</v>
      </c>
      <c r="C162" t="s">
        <v>212</v>
      </c>
      <c r="D162">
        <v>2.7520000000000003E-2</v>
      </c>
      <c r="E162">
        <v>170.00000000000003</v>
      </c>
      <c r="F162">
        <v>0</v>
      </c>
      <c r="G162">
        <v>0.28000000000000003</v>
      </c>
      <c r="H162">
        <v>23</v>
      </c>
      <c r="I162">
        <v>12</v>
      </c>
      <c r="J162">
        <v>55</v>
      </c>
      <c r="K162">
        <v>33</v>
      </c>
      <c r="L162">
        <v>1.34</v>
      </c>
      <c r="M162">
        <v>0.39</v>
      </c>
      <c r="N162">
        <v>0.24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  <c r="X162">
        <v>6.9999999999999994E-5</v>
      </c>
      <c r="Y162">
        <v>3.5000000000000003E-2</v>
      </c>
      <c r="Z162">
        <v>7.0000000000000007E-2</v>
      </c>
      <c r="AA162">
        <v>0.2</v>
      </c>
      <c r="AB162">
        <v>1.0000000000000001E-7</v>
      </c>
      <c r="AC162">
        <v>0.6</v>
      </c>
      <c r="AD162">
        <v>0.2</v>
      </c>
      <c r="AE162">
        <v>10</v>
      </c>
      <c r="AF162">
        <v>50</v>
      </c>
      <c r="AG162">
        <v>10</v>
      </c>
      <c r="AH162">
        <v>0.1</v>
      </c>
      <c r="AI162">
        <v>8</v>
      </c>
      <c r="AJ162">
        <v>9.9999999999999991E-6</v>
      </c>
      <c r="AK162">
        <v>0.47499999999999998</v>
      </c>
    </row>
    <row r="163" spans="1:37" x14ac:dyDescent="0.3">
      <c r="A163" t="s">
        <v>228</v>
      </c>
      <c r="B163">
        <v>45</v>
      </c>
      <c r="C163" t="s">
        <v>212</v>
      </c>
      <c r="D163">
        <v>2.4939999999999997E-2</v>
      </c>
      <c r="E163">
        <v>140.00000000000003</v>
      </c>
      <c r="F163">
        <v>0</v>
      </c>
      <c r="G163">
        <v>0.3</v>
      </c>
      <c r="H163">
        <v>23</v>
      </c>
      <c r="I163">
        <v>12</v>
      </c>
      <c r="J163">
        <v>55</v>
      </c>
      <c r="K163">
        <v>33</v>
      </c>
      <c r="L163">
        <v>1.32</v>
      </c>
      <c r="M163">
        <v>0.39</v>
      </c>
      <c r="N163">
        <v>0.24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  <c r="X163">
        <v>6.9999999999999994E-5</v>
      </c>
      <c r="Y163">
        <v>3.5000000000000003E-2</v>
      </c>
      <c r="Z163">
        <v>7.0000000000000007E-2</v>
      </c>
      <c r="AA163">
        <v>0.2</v>
      </c>
      <c r="AB163">
        <v>1.0000000000000001E-7</v>
      </c>
      <c r="AC163">
        <v>0.6</v>
      </c>
      <c r="AD163">
        <v>0.2</v>
      </c>
      <c r="AE163">
        <v>10</v>
      </c>
      <c r="AF163">
        <v>50</v>
      </c>
      <c r="AG163">
        <v>10</v>
      </c>
      <c r="AH163">
        <v>0.1</v>
      </c>
      <c r="AI163">
        <v>8</v>
      </c>
      <c r="AJ163">
        <v>9.9999999999999991E-6</v>
      </c>
      <c r="AK163">
        <v>0.48</v>
      </c>
    </row>
    <row r="164" spans="1:37" x14ac:dyDescent="0.3">
      <c r="A164" t="s">
        <v>228</v>
      </c>
      <c r="B164">
        <v>55</v>
      </c>
      <c r="C164" t="s">
        <v>212</v>
      </c>
      <c r="D164">
        <v>2.4939999999999997E-2</v>
      </c>
      <c r="E164">
        <v>140.00000000000003</v>
      </c>
      <c r="F164">
        <v>0</v>
      </c>
      <c r="G164">
        <v>0.32</v>
      </c>
      <c r="H164">
        <v>23</v>
      </c>
      <c r="I164">
        <v>12</v>
      </c>
      <c r="J164">
        <v>55</v>
      </c>
      <c r="K164">
        <v>33</v>
      </c>
      <c r="L164">
        <v>1.35</v>
      </c>
      <c r="M164">
        <v>0.39</v>
      </c>
      <c r="N164">
        <v>0.24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  <c r="X164">
        <v>6.9999999999999994E-5</v>
      </c>
      <c r="Y164">
        <v>3.5000000000000003E-2</v>
      </c>
      <c r="Z164">
        <v>7.0000000000000007E-2</v>
      </c>
      <c r="AA164">
        <v>0.2</v>
      </c>
      <c r="AB164">
        <v>1.0000000000000001E-7</v>
      </c>
      <c r="AC164">
        <v>0.6</v>
      </c>
      <c r="AD164">
        <v>0.2</v>
      </c>
      <c r="AE164">
        <v>10</v>
      </c>
      <c r="AF164">
        <v>50</v>
      </c>
      <c r="AG164">
        <v>10</v>
      </c>
      <c r="AH164">
        <v>0.1</v>
      </c>
      <c r="AI164">
        <v>8</v>
      </c>
      <c r="AJ164">
        <v>9.9999999999999991E-6</v>
      </c>
      <c r="AK164">
        <v>0.49</v>
      </c>
    </row>
    <row r="165" spans="1:37" x14ac:dyDescent="0.3">
      <c r="A165" t="s">
        <v>228</v>
      </c>
      <c r="B165">
        <v>85</v>
      </c>
      <c r="C165" t="s">
        <v>212</v>
      </c>
      <c r="D165">
        <v>1.8920000000000003E-2</v>
      </c>
      <c r="E165">
        <v>110</v>
      </c>
      <c r="F165">
        <v>0</v>
      </c>
      <c r="G165">
        <v>0.34</v>
      </c>
      <c r="H165">
        <v>23</v>
      </c>
      <c r="I165">
        <v>12</v>
      </c>
      <c r="J165">
        <v>55</v>
      </c>
      <c r="K165">
        <v>33</v>
      </c>
      <c r="L165">
        <v>1.34</v>
      </c>
      <c r="M165">
        <v>0.38</v>
      </c>
      <c r="N165">
        <v>0.23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  <c r="X165">
        <v>6.9999999999999994E-5</v>
      </c>
      <c r="Y165">
        <v>3.5000000000000003E-2</v>
      </c>
      <c r="Z165">
        <v>7.0000000000000007E-2</v>
      </c>
      <c r="AA165">
        <v>0.2</v>
      </c>
      <c r="AB165">
        <v>1.0000000000000001E-7</v>
      </c>
      <c r="AC165">
        <v>0.6</v>
      </c>
      <c r="AD165">
        <v>0.2</v>
      </c>
      <c r="AE165">
        <v>10</v>
      </c>
      <c r="AF165">
        <v>50</v>
      </c>
      <c r="AG165">
        <v>10</v>
      </c>
      <c r="AH165">
        <v>0.1</v>
      </c>
      <c r="AI165">
        <v>8</v>
      </c>
      <c r="AJ165">
        <v>9.9999999999999991E-6</v>
      </c>
      <c r="AK165">
        <v>0.49</v>
      </c>
    </row>
    <row r="166" spans="1:37" x14ac:dyDescent="0.3">
      <c r="A166" t="s">
        <v>228</v>
      </c>
      <c r="B166">
        <v>115</v>
      </c>
      <c r="C166" t="s">
        <v>212</v>
      </c>
      <c r="D166">
        <v>1.1180000000000001E-2</v>
      </c>
      <c r="E166">
        <v>60</v>
      </c>
      <c r="F166">
        <v>0</v>
      </c>
      <c r="G166">
        <v>0.37</v>
      </c>
      <c r="H166">
        <v>23</v>
      </c>
      <c r="I166">
        <v>12</v>
      </c>
      <c r="J166">
        <v>55</v>
      </c>
      <c r="K166">
        <v>33</v>
      </c>
      <c r="L166">
        <v>1.34</v>
      </c>
      <c r="M166">
        <v>0.38</v>
      </c>
      <c r="N166">
        <v>0.22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  <c r="X166">
        <v>6.9999999999999994E-5</v>
      </c>
      <c r="Y166">
        <v>3.5000000000000003E-2</v>
      </c>
      <c r="Z166">
        <v>7.0000000000000007E-2</v>
      </c>
      <c r="AA166">
        <v>0.2</v>
      </c>
      <c r="AB166">
        <v>1.0000000000000001E-7</v>
      </c>
      <c r="AC166">
        <v>0.6</v>
      </c>
      <c r="AD166">
        <v>0.2</v>
      </c>
      <c r="AE166">
        <v>10</v>
      </c>
      <c r="AF166">
        <v>50</v>
      </c>
      <c r="AG166">
        <v>10</v>
      </c>
      <c r="AH166">
        <v>0.1</v>
      </c>
      <c r="AI166">
        <v>8</v>
      </c>
      <c r="AJ166">
        <v>9.9999999999999991E-6</v>
      </c>
      <c r="AK166">
        <v>0.49</v>
      </c>
    </row>
    <row r="167" spans="1:37" x14ac:dyDescent="0.3">
      <c r="A167" t="s">
        <v>228</v>
      </c>
      <c r="B167">
        <v>150</v>
      </c>
      <c r="C167" t="s">
        <v>213</v>
      </c>
      <c r="D167">
        <v>5.1600000000000005E-3</v>
      </c>
      <c r="E167">
        <v>30</v>
      </c>
      <c r="F167">
        <v>0</v>
      </c>
      <c r="G167">
        <v>-200</v>
      </c>
      <c r="H167">
        <v>23</v>
      </c>
      <c r="I167">
        <v>12</v>
      </c>
      <c r="J167">
        <v>55</v>
      </c>
      <c r="K167">
        <v>33</v>
      </c>
      <c r="L167">
        <v>1.34</v>
      </c>
      <c r="M167">
        <v>0.38</v>
      </c>
      <c r="N167">
        <v>0.22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  <c r="X167">
        <v>6.9999999999999994E-5</v>
      </c>
      <c r="Y167">
        <v>3.5000000000000003E-2</v>
      </c>
      <c r="Z167">
        <v>7.0000000000000007E-2</v>
      </c>
      <c r="AA167">
        <v>0.2</v>
      </c>
      <c r="AB167">
        <v>1.0000000000000001E-7</v>
      </c>
      <c r="AC167">
        <v>0.6</v>
      </c>
      <c r="AD167">
        <v>0.2</v>
      </c>
      <c r="AE167">
        <v>10</v>
      </c>
      <c r="AF167">
        <v>50</v>
      </c>
      <c r="AG167">
        <v>10</v>
      </c>
      <c r="AH167">
        <v>0.1</v>
      </c>
      <c r="AI167">
        <v>8</v>
      </c>
      <c r="AJ167">
        <v>9.9999999999999991E-6</v>
      </c>
      <c r="AK167">
        <v>0.49</v>
      </c>
    </row>
    <row r="168" spans="1:37" x14ac:dyDescent="0.3">
      <c r="A168" t="s">
        <v>228</v>
      </c>
      <c r="B168">
        <v>200</v>
      </c>
      <c r="C168" t="s">
        <v>213</v>
      </c>
      <c r="D168">
        <v>1.7200000000000002E-3</v>
      </c>
      <c r="E168">
        <v>10</v>
      </c>
      <c r="F168">
        <v>0</v>
      </c>
      <c r="G168">
        <v>-200</v>
      </c>
      <c r="H168">
        <v>23</v>
      </c>
      <c r="I168">
        <v>12</v>
      </c>
      <c r="J168">
        <v>55</v>
      </c>
      <c r="K168">
        <v>33</v>
      </c>
      <c r="L168">
        <v>1.34</v>
      </c>
      <c r="M168">
        <v>0.38</v>
      </c>
      <c r="N168">
        <v>0.22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  <c r="X168">
        <v>6.9999999999999994E-5</v>
      </c>
      <c r="Y168">
        <v>3.5000000000000003E-2</v>
      </c>
      <c r="Z168">
        <v>7.0000000000000007E-2</v>
      </c>
      <c r="AA168">
        <v>0.2</v>
      </c>
      <c r="AB168">
        <v>1.0000000000000001E-7</v>
      </c>
      <c r="AC168">
        <v>0.6</v>
      </c>
      <c r="AD168">
        <v>0.2</v>
      </c>
      <c r="AE168">
        <v>10</v>
      </c>
      <c r="AF168">
        <v>50</v>
      </c>
      <c r="AG168">
        <v>10</v>
      </c>
      <c r="AH168">
        <v>0.1</v>
      </c>
      <c r="AI168">
        <v>8</v>
      </c>
      <c r="AJ168">
        <v>9.9999999999999991E-6</v>
      </c>
      <c r="AK168">
        <v>0.49</v>
      </c>
    </row>
    <row r="169" spans="1:37" x14ac:dyDescent="0.3">
      <c r="A169" t="s">
        <v>229</v>
      </c>
      <c r="B169">
        <v>5</v>
      </c>
      <c r="C169" t="s">
        <v>212</v>
      </c>
      <c r="D169">
        <v>3.0099999999999998E-2</v>
      </c>
      <c r="E169">
        <v>170.00000000000003</v>
      </c>
      <c r="F169">
        <v>0</v>
      </c>
      <c r="G169">
        <v>0.34</v>
      </c>
      <c r="H169">
        <v>23</v>
      </c>
      <c r="I169">
        <v>12</v>
      </c>
      <c r="J169">
        <v>55</v>
      </c>
      <c r="K169">
        <v>33</v>
      </c>
      <c r="L169">
        <v>1.44</v>
      </c>
      <c r="M169">
        <v>0.39</v>
      </c>
      <c r="N169">
        <v>0.22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  <c r="X169">
        <v>6.9999999999999994E-5</v>
      </c>
      <c r="Y169">
        <v>3.5000000000000003E-2</v>
      </c>
      <c r="Z169">
        <v>7.0000000000000007E-2</v>
      </c>
      <c r="AA169">
        <v>0.2</v>
      </c>
      <c r="AB169">
        <v>1.0000000000000001E-7</v>
      </c>
      <c r="AC169">
        <v>0.6</v>
      </c>
      <c r="AD169">
        <v>0.2</v>
      </c>
      <c r="AE169">
        <v>10</v>
      </c>
      <c r="AF169">
        <v>50</v>
      </c>
      <c r="AG169">
        <v>10</v>
      </c>
      <c r="AH169">
        <v>0.1</v>
      </c>
      <c r="AI169">
        <v>8</v>
      </c>
      <c r="AJ169">
        <v>9.9999999999999991E-6</v>
      </c>
      <c r="AK169">
        <v>0.45</v>
      </c>
    </row>
    <row r="170" spans="1:37" x14ac:dyDescent="0.3">
      <c r="A170" t="s">
        <v>229</v>
      </c>
      <c r="B170">
        <v>15</v>
      </c>
      <c r="C170" t="s">
        <v>212</v>
      </c>
      <c r="D170">
        <v>3.0099999999999998E-2</v>
      </c>
      <c r="E170">
        <v>170.00000000000003</v>
      </c>
      <c r="F170">
        <v>0</v>
      </c>
      <c r="G170">
        <v>0.34</v>
      </c>
      <c r="H170">
        <v>23</v>
      </c>
      <c r="I170">
        <v>12</v>
      </c>
      <c r="J170">
        <v>55</v>
      </c>
      <c r="K170">
        <v>33</v>
      </c>
      <c r="L170">
        <v>1.43</v>
      </c>
      <c r="M170">
        <v>0.39</v>
      </c>
      <c r="N170">
        <v>0.23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  <c r="X170">
        <v>6.9999999999999994E-5</v>
      </c>
      <c r="Y170">
        <v>3.5000000000000003E-2</v>
      </c>
      <c r="Z170">
        <v>7.0000000000000007E-2</v>
      </c>
      <c r="AA170">
        <v>0.2</v>
      </c>
      <c r="AB170">
        <v>1.0000000000000001E-7</v>
      </c>
      <c r="AC170">
        <v>0.6</v>
      </c>
      <c r="AD170">
        <v>0.2</v>
      </c>
      <c r="AE170">
        <v>10</v>
      </c>
      <c r="AF170">
        <v>50</v>
      </c>
      <c r="AG170">
        <v>10</v>
      </c>
      <c r="AH170">
        <v>0.1</v>
      </c>
      <c r="AI170">
        <v>8</v>
      </c>
      <c r="AJ170">
        <v>9.9999999999999991E-6</v>
      </c>
      <c r="AK170">
        <v>0.46</v>
      </c>
    </row>
    <row r="171" spans="1:37" x14ac:dyDescent="0.3">
      <c r="A171" t="s">
        <v>229</v>
      </c>
      <c r="B171">
        <v>35</v>
      </c>
      <c r="C171" t="s">
        <v>212</v>
      </c>
      <c r="D171">
        <v>2.7520000000000003E-2</v>
      </c>
      <c r="E171">
        <v>170.00000000000003</v>
      </c>
      <c r="F171">
        <v>0</v>
      </c>
      <c r="G171">
        <v>0.35</v>
      </c>
      <c r="H171">
        <v>23</v>
      </c>
      <c r="I171">
        <v>12</v>
      </c>
      <c r="J171">
        <v>55</v>
      </c>
      <c r="K171">
        <v>33</v>
      </c>
      <c r="L171">
        <v>1.34</v>
      </c>
      <c r="M171">
        <v>0.39</v>
      </c>
      <c r="N171">
        <v>0.24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  <c r="X171">
        <v>6.9999999999999994E-5</v>
      </c>
      <c r="Y171">
        <v>3.5000000000000003E-2</v>
      </c>
      <c r="Z171">
        <v>7.0000000000000007E-2</v>
      </c>
      <c r="AA171">
        <v>0.2</v>
      </c>
      <c r="AB171">
        <v>1.0000000000000001E-7</v>
      </c>
      <c r="AC171">
        <v>0.6</v>
      </c>
      <c r="AD171">
        <v>0.2</v>
      </c>
      <c r="AE171">
        <v>10</v>
      </c>
      <c r="AF171">
        <v>50</v>
      </c>
      <c r="AG171">
        <v>10</v>
      </c>
      <c r="AH171">
        <v>0.1</v>
      </c>
      <c r="AI171">
        <v>8</v>
      </c>
      <c r="AJ171">
        <v>9.9999999999999991E-6</v>
      </c>
      <c r="AK171">
        <v>0.47499999999999998</v>
      </c>
    </row>
    <row r="172" spans="1:37" x14ac:dyDescent="0.3">
      <c r="A172" t="s">
        <v>229</v>
      </c>
      <c r="B172">
        <v>45</v>
      </c>
      <c r="C172" t="s">
        <v>212</v>
      </c>
      <c r="D172">
        <v>2.4939999999999997E-2</v>
      </c>
      <c r="E172">
        <v>140.00000000000003</v>
      </c>
      <c r="F172">
        <v>0</v>
      </c>
      <c r="G172">
        <v>0.38</v>
      </c>
      <c r="H172">
        <v>23</v>
      </c>
      <c r="I172">
        <v>12</v>
      </c>
      <c r="J172">
        <v>55</v>
      </c>
      <c r="K172">
        <v>33</v>
      </c>
      <c r="L172">
        <v>1.32</v>
      </c>
      <c r="M172">
        <v>0.39</v>
      </c>
      <c r="N172">
        <v>0.24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  <c r="X172">
        <v>6.9999999999999994E-5</v>
      </c>
      <c r="Y172">
        <v>3.5000000000000003E-2</v>
      </c>
      <c r="Z172">
        <v>7.0000000000000007E-2</v>
      </c>
      <c r="AA172">
        <v>0.2</v>
      </c>
      <c r="AB172">
        <v>1.0000000000000001E-7</v>
      </c>
      <c r="AC172">
        <v>0.6</v>
      </c>
      <c r="AD172">
        <v>0.2</v>
      </c>
      <c r="AE172">
        <v>10</v>
      </c>
      <c r="AF172">
        <v>50</v>
      </c>
      <c r="AG172">
        <v>10</v>
      </c>
      <c r="AH172">
        <v>0.1</v>
      </c>
      <c r="AI172">
        <v>8</v>
      </c>
      <c r="AJ172">
        <v>9.9999999999999991E-6</v>
      </c>
      <c r="AK172">
        <v>0.48</v>
      </c>
    </row>
    <row r="173" spans="1:37" x14ac:dyDescent="0.3">
      <c r="A173" t="s">
        <v>229</v>
      </c>
      <c r="B173">
        <v>55</v>
      </c>
      <c r="C173" t="s">
        <v>212</v>
      </c>
      <c r="D173">
        <v>2.4939999999999997E-2</v>
      </c>
      <c r="E173">
        <v>140.00000000000003</v>
      </c>
      <c r="F173">
        <v>0</v>
      </c>
      <c r="G173">
        <v>0.4</v>
      </c>
      <c r="H173">
        <v>23</v>
      </c>
      <c r="I173">
        <v>12</v>
      </c>
      <c r="J173">
        <v>55</v>
      </c>
      <c r="K173">
        <v>33</v>
      </c>
      <c r="L173">
        <v>1.35</v>
      </c>
      <c r="M173">
        <v>0.39</v>
      </c>
      <c r="N173">
        <v>0.24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  <c r="X173">
        <v>6.9999999999999994E-5</v>
      </c>
      <c r="Y173">
        <v>3.5000000000000003E-2</v>
      </c>
      <c r="Z173">
        <v>7.0000000000000007E-2</v>
      </c>
      <c r="AA173">
        <v>0.2</v>
      </c>
      <c r="AB173">
        <v>1.0000000000000001E-7</v>
      </c>
      <c r="AC173">
        <v>0.6</v>
      </c>
      <c r="AD173">
        <v>0.2</v>
      </c>
      <c r="AE173">
        <v>10</v>
      </c>
      <c r="AF173">
        <v>50</v>
      </c>
      <c r="AG173">
        <v>10</v>
      </c>
      <c r="AH173">
        <v>0.1</v>
      </c>
      <c r="AI173">
        <v>8</v>
      </c>
      <c r="AJ173">
        <v>9.9999999999999991E-6</v>
      </c>
      <c r="AK173">
        <v>0.49</v>
      </c>
    </row>
    <row r="174" spans="1:37" x14ac:dyDescent="0.3">
      <c r="A174" t="s">
        <v>229</v>
      </c>
      <c r="B174">
        <v>85</v>
      </c>
      <c r="C174" t="s">
        <v>212</v>
      </c>
      <c r="D174">
        <v>1.8920000000000003E-2</v>
      </c>
      <c r="E174">
        <v>110</v>
      </c>
      <c r="F174">
        <v>0</v>
      </c>
      <c r="G174">
        <v>0.38</v>
      </c>
      <c r="H174">
        <v>23</v>
      </c>
      <c r="I174">
        <v>12</v>
      </c>
      <c r="J174">
        <v>55</v>
      </c>
      <c r="K174">
        <v>33</v>
      </c>
      <c r="L174">
        <v>1.34</v>
      </c>
      <c r="M174">
        <v>0.38</v>
      </c>
      <c r="N174">
        <v>0.23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  <c r="X174">
        <v>6.9999999999999994E-5</v>
      </c>
      <c r="Y174">
        <v>3.5000000000000003E-2</v>
      </c>
      <c r="Z174">
        <v>7.0000000000000007E-2</v>
      </c>
      <c r="AA174">
        <v>0.2</v>
      </c>
      <c r="AB174">
        <v>1.0000000000000001E-7</v>
      </c>
      <c r="AC174">
        <v>0.6</v>
      </c>
      <c r="AD174">
        <v>0.2</v>
      </c>
      <c r="AE174">
        <v>10</v>
      </c>
      <c r="AF174">
        <v>50</v>
      </c>
      <c r="AG174">
        <v>10</v>
      </c>
      <c r="AH174">
        <v>0.1</v>
      </c>
      <c r="AI174">
        <v>8</v>
      </c>
      <c r="AJ174">
        <v>9.9999999999999991E-6</v>
      </c>
      <c r="AK174">
        <v>0.49</v>
      </c>
    </row>
    <row r="175" spans="1:37" x14ac:dyDescent="0.3">
      <c r="A175" t="s">
        <v>229</v>
      </c>
      <c r="B175">
        <v>115</v>
      </c>
      <c r="C175" t="s">
        <v>212</v>
      </c>
      <c r="D175">
        <v>1.1180000000000001E-2</v>
      </c>
      <c r="E175">
        <v>60</v>
      </c>
      <c r="F175">
        <v>0</v>
      </c>
      <c r="G175">
        <v>0.36</v>
      </c>
      <c r="H175">
        <v>23</v>
      </c>
      <c r="I175">
        <v>12</v>
      </c>
      <c r="J175">
        <v>55</v>
      </c>
      <c r="K175">
        <v>33</v>
      </c>
      <c r="L175">
        <v>1.34</v>
      </c>
      <c r="M175">
        <v>0.38</v>
      </c>
      <c r="N175">
        <v>0.22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  <c r="X175">
        <v>6.9999999999999994E-5</v>
      </c>
      <c r="Y175">
        <v>3.5000000000000003E-2</v>
      </c>
      <c r="Z175">
        <v>7.0000000000000007E-2</v>
      </c>
      <c r="AA175">
        <v>0.2</v>
      </c>
      <c r="AB175">
        <v>1.0000000000000001E-7</v>
      </c>
      <c r="AC175">
        <v>0.6</v>
      </c>
      <c r="AD175">
        <v>0.2</v>
      </c>
      <c r="AE175">
        <v>10</v>
      </c>
      <c r="AF175">
        <v>50</v>
      </c>
      <c r="AG175">
        <v>10</v>
      </c>
      <c r="AH175">
        <v>0.1</v>
      </c>
      <c r="AI175">
        <v>8</v>
      </c>
      <c r="AJ175">
        <v>9.9999999999999991E-6</v>
      </c>
      <c r="AK175">
        <v>0.49</v>
      </c>
    </row>
    <row r="176" spans="1:37" x14ac:dyDescent="0.3">
      <c r="A176" t="s">
        <v>229</v>
      </c>
      <c r="B176">
        <v>150</v>
      </c>
      <c r="C176" t="s">
        <v>213</v>
      </c>
      <c r="D176">
        <v>5.1600000000000005E-3</v>
      </c>
      <c r="E176">
        <v>30</v>
      </c>
      <c r="F176">
        <v>0</v>
      </c>
      <c r="G176">
        <v>-200</v>
      </c>
      <c r="H176">
        <v>23</v>
      </c>
      <c r="I176">
        <v>12</v>
      </c>
      <c r="J176">
        <v>55</v>
      </c>
      <c r="K176">
        <v>33</v>
      </c>
      <c r="L176">
        <v>1.34</v>
      </c>
      <c r="M176">
        <v>0.38</v>
      </c>
      <c r="N176">
        <v>0.22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  <c r="X176">
        <v>6.9999999999999994E-5</v>
      </c>
      <c r="Y176">
        <v>3.5000000000000003E-2</v>
      </c>
      <c r="Z176">
        <v>7.0000000000000007E-2</v>
      </c>
      <c r="AA176">
        <v>0.2</v>
      </c>
      <c r="AB176">
        <v>1.0000000000000001E-7</v>
      </c>
      <c r="AC176">
        <v>0.6</v>
      </c>
      <c r="AD176">
        <v>0.2</v>
      </c>
      <c r="AE176">
        <v>10</v>
      </c>
      <c r="AF176">
        <v>50</v>
      </c>
      <c r="AG176">
        <v>10</v>
      </c>
      <c r="AH176">
        <v>0.1</v>
      </c>
      <c r="AI176">
        <v>8</v>
      </c>
      <c r="AJ176">
        <v>9.9999999999999991E-6</v>
      </c>
      <c r="AK176">
        <v>0.49</v>
      </c>
    </row>
    <row r="177" spans="1:37" x14ac:dyDescent="0.3">
      <c r="A177" t="s">
        <v>229</v>
      </c>
      <c r="B177">
        <v>200</v>
      </c>
      <c r="C177" t="s">
        <v>213</v>
      </c>
      <c r="D177">
        <v>1.7200000000000002E-3</v>
      </c>
      <c r="E177">
        <v>10</v>
      </c>
      <c r="F177">
        <v>0</v>
      </c>
      <c r="G177">
        <v>-200</v>
      </c>
      <c r="H177">
        <v>23</v>
      </c>
      <c r="I177">
        <v>12</v>
      </c>
      <c r="J177">
        <v>55</v>
      </c>
      <c r="K177">
        <v>33</v>
      </c>
      <c r="L177">
        <v>1.34</v>
      </c>
      <c r="M177">
        <v>0.38</v>
      </c>
      <c r="N177">
        <v>0.22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  <c r="X177">
        <v>6.9999999999999994E-5</v>
      </c>
      <c r="Y177">
        <v>3.5000000000000003E-2</v>
      </c>
      <c r="Z177">
        <v>7.0000000000000007E-2</v>
      </c>
      <c r="AA177">
        <v>0.2</v>
      </c>
      <c r="AB177">
        <v>1.0000000000000001E-7</v>
      </c>
      <c r="AC177">
        <v>0.6</v>
      </c>
      <c r="AD177">
        <v>0.2</v>
      </c>
      <c r="AE177">
        <v>10</v>
      </c>
      <c r="AF177">
        <v>50</v>
      </c>
      <c r="AG177">
        <v>10</v>
      </c>
      <c r="AH177">
        <v>0.1</v>
      </c>
      <c r="AI177">
        <v>8</v>
      </c>
      <c r="AJ177">
        <v>9.9999999999999991E-6</v>
      </c>
      <c r="AK177">
        <v>0.49</v>
      </c>
    </row>
    <row r="178" spans="1:37" x14ac:dyDescent="0.3">
      <c r="A178" t="s">
        <v>230</v>
      </c>
      <c r="B178">
        <v>5</v>
      </c>
      <c r="C178" t="s">
        <v>212</v>
      </c>
      <c r="D178">
        <v>3.0099999999999998E-2</v>
      </c>
      <c r="E178">
        <v>170.00000000000003</v>
      </c>
      <c r="F178">
        <v>0</v>
      </c>
      <c r="G178">
        <v>0.37</v>
      </c>
      <c r="H178">
        <v>23</v>
      </c>
      <c r="I178">
        <v>12</v>
      </c>
      <c r="J178">
        <v>55</v>
      </c>
      <c r="K178">
        <v>33</v>
      </c>
      <c r="L178">
        <v>1.44</v>
      </c>
      <c r="M178">
        <v>0.39</v>
      </c>
      <c r="N178">
        <v>0.22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  <c r="X178">
        <v>6.9999999999999994E-5</v>
      </c>
      <c r="Y178">
        <v>3.5000000000000003E-2</v>
      </c>
      <c r="Z178">
        <v>7.0000000000000007E-2</v>
      </c>
      <c r="AA178">
        <v>0.2</v>
      </c>
      <c r="AB178">
        <v>1.0000000000000001E-7</v>
      </c>
      <c r="AC178">
        <v>0.6</v>
      </c>
      <c r="AD178">
        <v>0.2</v>
      </c>
      <c r="AE178">
        <v>10</v>
      </c>
      <c r="AF178">
        <v>50</v>
      </c>
      <c r="AG178">
        <v>10</v>
      </c>
      <c r="AH178">
        <v>0.1</v>
      </c>
      <c r="AI178">
        <v>8</v>
      </c>
      <c r="AJ178">
        <v>9.9999999999999991E-6</v>
      </c>
      <c r="AK178">
        <v>0.45</v>
      </c>
    </row>
    <row r="179" spans="1:37" x14ac:dyDescent="0.3">
      <c r="A179" t="s">
        <v>230</v>
      </c>
      <c r="B179">
        <v>15</v>
      </c>
      <c r="C179" t="s">
        <v>212</v>
      </c>
      <c r="D179">
        <v>3.0099999999999998E-2</v>
      </c>
      <c r="E179">
        <v>170.00000000000003</v>
      </c>
      <c r="F179">
        <v>0</v>
      </c>
      <c r="G179">
        <v>0.37</v>
      </c>
      <c r="H179">
        <v>23</v>
      </c>
      <c r="I179">
        <v>12</v>
      </c>
      <c r="J179">
        <v>55</v>
      </c>
      <c r="K179">
        <v>33</v>
      </c>
      <c r="L179">
        <v>1.43</v>
      </c>
      <c r="M179">
        <v>0.39</v>
      </c>
      <c r="N179">
        <v>0.23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  <c r="X179">
        <v>6.9999999999999994E-5</v>
      </c>
      <c r="Y179">
        <v>3.5000000000000003E-2</v>
      </c>
      <c r="Z179">
        <v>7.0000000000000007E-2</v>
      </c>
      <c r="AA179">
        <v>0.2</v>
      </c>
      <c r="AB179">
        <v>1.0000000000000001E-7</v>
      </c>
      <c r="AC179">
        <v>0.6</v>
      </c>
      <c r="AD179">
        <v>0.2</v>
      </c>
      <c r="AE179">
        <v>10</v>
      </c>
      <c r="AF179">
        <v>50</v>
      </c>
      <c r="AG179">
        <v>10</v>
      </c>
      <c r="AH179">
        <v>0.1</v>
      </c>
      <c r="AI179">
        <v>8</v>
      </c>
      <c r="AJ179">
        <v>9.9999999999999991E-6</v>
      </c>
      <c r="AK179">
        <v>0.46</v>
      </c>
    </row>
    <row r="180" spans="1:37" x14ac:dyDescent="0.3">
      <c r="A180" t="s">
        <v>230</v>
      </c>
      <c r="B180">
        <v>35</v>
      </c>
      <c r="C180" t="s">
        <v>212</v>
      </c>
      <c r="D180">
        <v>2.7520000000000003E-2</v>
      </c>
      <c r="E180">
        <v>170.00000000000003</v>
      </c>
      <c r="F180">
        <v>0</v>
      </c>
      <c r="G180">
        <v>0.38</v>
      </c>
      <c r="H180">
        <v>23</v>
      </c>
      <c r="I180">
        <v>12</v>
      </c>
      <c r="J180">
        <v>55</v>
      </c>
      <c r="K180">
        <v>33</v>
      </c>
      <c r="L180">
        <v>1.34</v>
      </c>
      <c r="M180">
        <v>0.39</v>
      </c>
      <c r="N180">
        <v>0.24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  <c r="X180">
        <v>6.9999999999999994E-5</v>
      </c>
      <c r="Y180">
        <v>3.5000000000000003E-2</v>
      </c>
      <c r="Z180">
        <v>7.0000000000000007E-2</v>
      </c>
      <c r="AA180">
        <v>0.2</v>
      </c>
      <c r="AB180">
        <v>1.0000000000000001E-7</v>
      </c>
      <c r="AC180">
        <v>0.6</v>
      </c>
      <c r="AD180">
        <v>0.2</v>
      </c>
      <c r="AE180">
        <v>10</v>
      </c>
      <c r="AF180">
        <v>50</v>
      </c>
      <c r="AG180">
        <v>10</v>
      </c>
      <c r="AH180">
        <v>0.1</v>
      </c>
      <c r="AI180">
        <v>8</v>
      </c>
      <c r="AJ180">
        <v>9.9999999999999991E-6</v>
      </c>
      <c r="AK180">
        <v>0.47499999999999998</v>
      </c>
    </row>
    <row r="181" spans="1:37" x14ac:dyDescent="0.3">
      <c r="A181" t="s">
        <v>230</v>
      </c>
      <c r="B181">
        <v>45</v>
      </c>
      <c r="C181" t="s">
        <v>212</v>
      </c>
      <c r="D181">
        <v>2.4939999999999997E-2</v>
      </c>
      <c r="E181">
        <v>140.00000000000003</v>
      </c>
      <c r="F181">
        <v>0</v>
      </c>
      <c r="G181">
        <v>0.4</v>
      </c>
      <c r="H181">
        <v>23</v>
      </c>
      <c r="I181">
        <v>12</v>
      </c>
      <c r="J181">
        <v>55</v>
      </c>
      <c r="K181">
        <v>33</v>
      </c>
      <c r="L181">
        <v>1.32</v>
      </c>
      <c r="M181">
        <v>0.39</v>
      </c>
      <c r="N181">
        <v>0.24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  <c r="X181">
        <v>6.9999999999999994E-5</v>
      </c>
      <c r="Y181">
        <v>3.5000000000000003E-2</v>
      </c>
      <c r="Z181">
        <v>7.0000000000000007E-2</v>
      </c>
      <c r="AA181">
        <v>0.2</v>
      </c>
      <c r="AB181">
        <v>1.0000000000000001E-7</v>
      </c>
      <c r="AC181">
        <v>0.6</v>
      </c>
      <c r="AD181">
        <v>0.2</v>
      </c>
      <c r="AE181">
        <v>10</v>
      </c>
      <c r="AF181">
        <v>50</v>
      </c>
      <c r="AG181">
        <v>10</v>
      </c>
      <c r="AH181">
        <v>0.1</v>
      </c>
      <c r="AI181">
        <v>8</v>
      </c>
      <c r="AJ181">
        <v>9.9999999999999991E-6</v>
      </c>
      <c r="AK181">
        <v>0.48</v>
      </c>
    </row>
    <row r="182" spans="1:37" x14ac:dyDescent="0.3">
      <c r="A182" t="s">
        <v>230</v>
      </c>
      <c r="B182">
        <v>55</v>
      </c>
      <c r="C182" t="s">
        <v>212</v>
      </c>
      <c r="D182">
        <v>2.4939999999999997E-2</v>
      </c>
      <c r="E182">
        <v>140.00000000000003</v>
      </c>
      <c r="F182">
        <v>0</v>
      </c>
      <c r="G182">
        <v>0.41</v>
      </c>
      <c r="H182">
        <v>23</v>
      </c>
      <c r="I182">
        <v>12</v>
      </c>
      <c r="J182">
        <v>55</v>
      </c>
      <c r="K182">
        <v>33</v>
      </c>
      <c r="L182">
        <v>1.35</v>
      </c>
      <c r="M182">
        <v>0.39</v>
      </c>
      <c r="N182">
        <v>0.24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  <c r="X182">
        <v>6.9999999999999994E-5</v>
      </c>
      <c r="Y182">
        <v>3.5000000000000003E-2</v>
      </c>
      <c r="Z182">
        <v>7.0000000000000007E-2</v>
      </c>
      <c r="AA182">
        <v>0.2</v>
      </c>
      <c r="AB182">
        <v>1.0000000000000001E-7</v>
      </c>
      <c r="AC182">
        <v>0.6</v>
      </c>
      <c r="AD182">
        <v>0.2</v>
      </c>
      <c r="AE182">
        <v>10</v>
      </c>
      <c r="AF182">
        <v>50</v>
      </c>
      <c r="AG182">
        <v>10</v>
      </c>
      <c r="AH182">
        <v>0.1</v>
      </c>
      <c r="AI182">
        <v>8</v>
      </c>
      <c r="AJ182">
        <v>9.9999999999999991E-6</v>
      </c>
      <c r="AK182">
        <v>0.49</v>
      </c>
    </row>
    <row r="183" spans="1:37" x14ac:dyDescent="0.3">
      <c r="A183" t="s">
        <v>230</v>
      </c>
      <c r="B183">
        <v>85</v>
      </c>
      <c r="C183" t="s">
        <v>212</v>
      </c>
      <c r="D183">
        <v>1.8920000000000003E-2</v>
      </c>
      <c r="E183">
        <v>110</v>
      </c>
      <c r="F183">
        <v>0</v>
      </c>
      <c r="G183">
        <v>0.41</v>
      </c>
      <c r="H183">
        <v>23</v>
      </c>
      <c r="I183">
        <v>12</v>
      </c>
      <c r="J183">
        <v>55</v>
      </c>
      <c r="K183">
        <v>33</v>
      </c>
      <c r="L183">
        <v>1.34</v>
      </c>
      <c r="M183">
        <v>0.38</v>
      </c>
      <c r="N183">
        <v>0.23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  <c r="X183">
        <v>6.9999999999999994E-5</v>
      </c>
      <c r="Y183">
        <v>3.5000000000000003E-2</v>
      </c>
      <c r="Z183">
        <v>7.0000000000000007E-2</v>
      </c>
      <c r="AA183">
        <v>0.2</v>
      </c>
      <c r="AB183">
        <v>1.0000000000000001E-7</v>
      </c>
      <c r="AC183">
        <v>0.6</v>
      </c>
      <c r="AD183">
        <v>0.2</v>
      </c>
      <c r="AE183">
        <v>10</v>
      </c>
      <c r="AF183">
        <v>50</v>
      </c>
      <c r="AG183">
        <v>10</v>
      </c>
      <c r="AH183">
        <v>0.1</v>
      </c>
      <c r="AI183">
        <v>8</v>
      </c>
      <c r="AJ183">
        <v>9.9999999999999991E-6</v>
      </c>
      <c r="AK183">
        <v>0.49</v>
      </c>
    </row>
    <row r="184" spans="1:37" x14ac:dyDescent="0.3">
      <c r="A184" t="s">
        <v>230</v>
      </c>
      <c r="B184">
        <v>115</v>
      </c>
      <c r="C184" t="s">
        <v>212</v>
      </c>
      <c r="D184">
        <v>1.1180000000000001E-2</v>
      </c>
      <c r="E184">
        <v>60</v>
      </c>
      <c r="F184">
        <v>0</v>
      </c>
      <c r="G184">
        <v>0.4</v>
      </c>
      <c r="H184">
        <v>23</v>
      </c>
      <c r="I184">
        <v>12</v>
      </c>
      <c r="J184">
        <v>55</v>
      </c>
      <c r="K184">
        <v>33</v>
      </c>
      <c r="L184">
        <v>1.34</v>
      </c>
      <c r="M184">
        <v>0.38</v>
      </c>
      <c r="N184">
        <v>0.22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  <c r="X184">
        <v>6.9999999999999994E-5</v>
      </c>
      <c r="Y184">
        <v>3.5000000000000003E-2</v>
      </c>
      <c r="Z184">
        <v>7.0000000000000007E-2</v>
      </c>
      <c r="AA184">
        <v>0.2</v>
      </c>
      <c r="AB184">
        <v>1.0000000000000001E-7</v>
      </c>
      <c r="AC184">
        <v>0.6</v>
      </c>
      <c r="AD184">
        <v>0.2</v>
      </c>
      <c r="AE184">
        <v>10</v>
      </c>
      <c r="AF184">
        <v>50</v>
      </c>
      <c r="AG184">
        <v>10</v>
      </c>
      <c r="AH184">
        <v>0.1</v>
      </c>
      <c r="AI184">
        <v>8</v>
      </c>
      <c r="AJ184">
        <v>9.9999999999999991E-6</v>
      </c>
      <c r="AK184">
        <v>0.49</v>
      </c>
    </row>
    <row r="185" spans="1:37" x14ac:dyDescent="0.3">
      <c r="A185" t="s">
        <v>230</v>
      </c>
      <c r="B185">
        <v>150</v>
      </c>
      <c r="C185" t="s">
        <v>213</v>
      </c>
      <c r="D185">
        <v>5.1600000000000005E-3</v>
      </c>
      <c r="E185">
        <v>30</v>
      </c>
      <c r="F185">
        <v>0</v>
      </c>
      <c r="G185">
        <v>-200</v>
      </c>
      <c r="H185">
        <v>23</v>
      </c>
      <c r="I185">
        <v>12</v>
      </c>
      <c r="J185">
        <v>55</v>
      </c>
      <c r="K185">
        <v>33</v>
      </c>
      <c r="L185">
        <v>1.34</v>
      </c>
      <c r="M185">
        <v>0.38</v>
      </c>
      <c r="N185">
        <v>0.22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  <c r="X185">
        <v>6.9999999999999994E-5</v>
      </c>
      <c r="Y185">
        <v>3.5000000000000003E-2</v>
      </c>
      <c r="Z185">
        <v>7.0000000000000007E-2</v>
      </c>
      <c r="AA185">
        <v>0.2</v>
      </c>
      <c r="AB185">
        <v>1.0000000000000001E-7</v>
      </c>
      <c r="AC185">
        <v>0.6</v>
      </c>
      <c r="AD185">
        <v>0.2</v>
      </c>
      <c r="AE185">
        <v>10</v>
      </c>
      <c r="AF185">
        <v>50</v>
      </c>
      <c r="AG185">
        <v>10</v>
      </c>
      <c r="AH185">
        <v>0.1</v>
      </c>
      <c r="AI185">
        <v>8</v>
      </c>
      <c r="AJ185">
        <v>9.9999999999999991E-6</v>
      </c>
      <c r="AK185">
        <v>0.49</v>
      </c>
    </row>
    <row r="186" spans="1:37" x14ac:dyDescent="0.3">
      <c r="A186" t="s">
        <v>230</v>
      </c>
      <c r="B186">
        <v>200</v>
      </c>
      <c r="C186" t="s">
        <v>213</v>
      </c>
      <c r="D186">
        <v>1.7200000000000002E-3</v>
      </c>
      <c r="E186">
        <v>10</v>
      </c>
      <c r="F186">
        <v>0</v>
      </c>
      <c r="G186">
        <v>-200</v>
      </c>
      <c r="H186">
        <v>23</v>
      </c>
      <c r="I186">
        <v>12</v>
      </c>
      <c r="J186">
        <v>55</v>
      </c>
      <c r="K186">
        <v>33</v>
      </c>
      <c r="L186">
        <v>1.34</v>
      </c>
      <c r="M186">
        <v>0.38</v>
      </c>
      <c r="N186">
        <v>0.22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  <c r="X186">
        <v>6.9999999999999994E-5</v>
      </c>
      <c r="Y186">
        <v>3.5000000000000003E-2</v>
      </c>
      <c r="Z186">
        <v>7.0000000000000007E-2</v>
      </c>
      <c r="AA186">
        <v>0.2</v>
      </c>
      <c r="AB186">
        <v>1.0000000000000001E-7</v>
      </c>
      <c r="AC186">
        <v>0.6</v>
      </c>
      <c r="AD186">
        <v>0.2</v>
      </c>
      <c r="AE186">
        <v>10</v>
      </c>
      <c r="AF186">
        <v>50</v>
      </c>
      <c r="AG186">
        <v>10</v>
      </c>
      <c r="AH186">
        <v>0.1</v>
      </c>
      <c r="AI186">
        <v>8</v>
      </c>
      <c r="AJ186">
        <v>9.9999999999999991E-6</v>
      </c>
      <c r="AK186">
        <v>0.49</v>
      </c>
    </row>
    <row r="187" spans="1:37" x14ac:dyDescent="0.3">
      <c r="A187" t="s">
        <v>231</v>
      </c>
      <c r="B187">
        <v>5</v>
      </c>
      <c r="C187" t="s">
        <v>212</v>
      </c>
      <c r="D187">
        <v>3.0099999999999998E-2</v>
      </c>
      <c r="E187">
        <v>170.00000000000003</v>
      </c>
      <c r="F187">
        <v>0</v>
      </c>
      <c r="G187">
        <v>0.25</v>
      </c>
      <c r="H187">
        <v>23</v>
      </c>
      <c r="I187">
        <v>12</v>
      </c>
      <c r="J187">
        <v>55</v>
      </c>
      <c r="K187">
        <v>33</v>
      </c>
      <c r="L187">
        <v>1.44</v>
      </c>
      <c r="M187">
        <v>0.39</v>
      </c>
      <c r="N187">
        <v>0.22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  <c r="X187">
        <v>6.9999999999999994E-5</v>
      </c>
      <c r="Y187">
        <v>3.5000000000000003E-2</v>
      </c>
      <c r="Z187">
        <v>7.0000000000000007E-2</v>
      </c>
      <c r="AA187">
        <v>0.2</v>
      </c>
      <c r="AB187">
        <v>1.0000000000000001E-7</v>
      </c>
      <c r="AC187">
        <v>0.6</v>
      </c>
      <c r="AD187">
        <v>0.2</v>
      </c>
      <c r="AE187">
        <v>10</v>
      </c>
      <c r="AF187">
        <v>50</v>
      </c>
      <c r="AG187">
        <v>10</v>
      </c>
      <c r="AH187">
        <v>0.1</v>
      </c>
      <c r="AI187">
        <v>8</v>
      </c>
      <c r="AJ187">
        <v>9.9999999999999991E-6</v>
      </c>
      <c r="AK187">
        <v>0.45</v>
      </c>
    </row>
    <row r="188" spans="1:37" x14ac:dyDescent="0.3">
      <c r="A188" t="s">
        <v>231</v>
      </c>
      <c r="B188">
        <v>15</v>
      </c>
      <c r="C188" t="s">
        <v>212</v>
      </c>
      <c r="D188">
        <v>3.0099999999999998E-2</v>
      </c>
      <c r="E188">
        <v>170.00000000000003</v>
      </c>
      <c r="F188">
        <v>0</v>
      </c>
      <c r="G188">
        <v>0.27</v>
      </c>
      <c r="H188">
        <v>23</v>
      </c>
      <c r="I188">
        <v>12</v>
      </c>
      <c r="J188">
        <v>55</v>
      </c>
      <c r="K188">
        <v>33</v>
      </c>
      <c r="L188">
        <v>1.43</v>
      </c>
      <c r="M188">
        <v>0.39</v>
      </c>
      <c r="N188">
        <v>0.23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  <c r="X188">
        <v>6.9999999999999994E-5</v>
      </c>
      <c r="Y188">
        <v>3.5000000000000003E-2</v>
      </c>
      <c r="Z188">
        <v>7.0000000000000007E-2</v>
      </c>
      <c r="AA188">
        <v>0.2</v>
      </c>
      <c r="AB188">
        <v>1.0000000000000001E-7</v>
      </c>
      <c r="AC188">
        <v>0.6</v>
      </c>
      <c r="AD188">
        <v>0.2</v>
      </c>
      <c r="AE188">
        <v>10</v>
      </c>
      <c r="AF188">
        <v>50</v>
      </c>
      <c r="AG188">
        <v>10</v>
      </c>
      <c r="AH188">
        <v>0.1</v>
      </c>
      <c r="AI188">
        <v>8</v>
      </c>
      <c r="AJ188">
        <v>9.9999999999999991E-6</v>
      </c>
      <c r="AK188">
        <v>0.46</v>
      </c>
    </row>
    <row r="189" spans="1:37" x14ac:dyDescent="0.3">
      <c r="A189" t="s">
        <v>231</v>
      </c>
      <c r="B189">
        <v>35</v>
      </c>
      <c r="C189" t="s">
        <v>212</v>
      </c>
      <c r="D189">
        <v>2.7520000000000003E-2</v>
      </c>
      <c r="E189">
        <v>170.00000000000003</v>
      </c>
      <c r="F189">
        <v>0</v>
      </c>
      <c r="G189">
        <v>0.34</v>
      </c>
      <c r="H189">
        <v>23</v>
      </c>
      <c r="I189">
        <v>12</v>
      </c>
      <c r="J189">
        <v>55</v>
      </c>
      <c r="K189">
        <v>33</v>
      </c>
      <c r="L189">
        <v>1.34</v>
      </c>
      <c r="M189">
        <v>0.39</v>
      </c>
      <c r="N189">
        <v>0.24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  <c r="X189">
        <v>6.9999999999999994E-5</v>
      </c>
      <c r="Y189">
        <v>3.5000000000000003E-2</v>
      </c>
      <c r="Z189">
        <v>7.0000000000000007E-2</v>
      </c>
      <c r="AA189">
        <v>0.2</v>
      </c>
      <c r="AB189">
        <v>1.0000000000000001E-7</v>
      </c>
      <c r="AC189">
        <v>0.6</v>
      </c>
      <c r="AD189">
        <v>0.2</v>
      </c>
      <c r="AE189">
        <v>10</v>
      </c>
      <c r="AF189">
        <v>50</v>
      </c>
      <c r="AG189">
        <v>10</v>
      </c>
      <c r="AH189">
        <v>0.1</v>
      </c>
      <c r="AI189">
        <v>8</v>
      </c>
      <c r="AJ189">
        <v>9.9999999999999991E-6</v>
      </c>
      <c r="AK189">
        <v>0.47499999999999998</v>
      </c>
    </row>
    <row r="190" spans="1:37" x14ac:dyDescent="0.3">
      <c r="A190" t="s">
        <v>231</v>
      </c>
      <c r="B190">
        <v>45</v>
      </c>
      <c r="C190" t="s">
        <v>212</v>
      </c>
      <c r="D190">
        <v>2.4939999999999997E-2</v>
      </c>
      <c r="E190">
        <v>140.00000000000003</v>
      </c>
      <c r="F190">
        <v>0</v>
      </c>
      <c r="G190">
        <v>0.37</v>
      </c>
      <c r="H190">
        <v>23</v>
      </c>
      <c r="I190">
        <v>12</v>
      </c>
      <c r="J190">
        <v>55</v>
      </c>
      <c r="K190">
        <v>33</v>
      </c>
      <c r="L190">
        <v>1.32</v>
      </c>
      <c r="M190">
        <v>0.39</v>
      </c>
      <c r="N190">
        <v>0.24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  <c r="X190">
        <v>6.9999999999999994E-5</v>
      </c>
      <c r="Y190">
        <v>3.5000000000000003E-2</v>
      </c>
      <c r="Z190">
        <v>7.0000000000000007E-2</v>
      </c>
      <c r="AA190">
        <v>0.2</v>
      </c>
      <c r="AB190">
        <v>1.0000000000000001E-7</v>
      </c>
      <c r="AC190">
        <v>0.6</v>
      </c>
      <c r="AD190">
        <v>0.2</v>
      </c>
      <c r="AE190">
        <v>10</v>
      </c>
      <c r="AF190">
        <v>50</v>
      </c>
      <c r="AG190">
        <v>10</v>
      </c>
      <c r="AH190">
        <v>0.1</v>
      </c>
      <c r="AI190">
        <v>8</v>
      </c>
      <c r="AJ190">
        <v>9.9999999999999991E-6</v>
      </c>
      <c r="AK190">
        <v>0.48</v>
      </c>
    </row>
    <row r="191" spans="1:37" x14ac:dyDescent="0.3">
      <c r="A191" t="s">
        <v>231</v>
      </c>
      <c r="B191">
        <v>55</v>
      </c>
      <c r="C191" t="s">
        <v>212</v>
      </c>
      <c r="D191">
        <v>2.4939999999999997E-2</v>
      </c>
      <c r="E191">
        <v>140.00000000000003</v>
      </c>
      <c r="F191">
        <v>0</v>
      </c>
      <c r="G191">
        <v>0.38</v>
      </c>
      <c r="H191">
        <v>23</v>
      </c>
      <c r="I191">
        <v>12</v>
      </c>
      <c r="J191">
        <v>55</v>
      </c>
      <c r="K191">
        <v>33</v>
      </c>
      <c r="L191">
        <v>1.35</v>
      </c>
      <c r="M191">
        <v>0.39</v>
      </c>
      <c r="N191">
        <v>0.24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  <c r="X191">
        <v>6.9999999999999994E-5</v>
      </c>
      <c r="Y191">
        <v>3.5000000000000003E-2</v>
      </c>
      <c r="Z191">
        <v>7.0000000000000007E-2</v>
      </c>
      <c r="AA191">
        <v>0.2</v>
      </c>
      <c r="AB191">
        <v>1.0000000000000001E-7</v>
      </c>
      <c r="AC191">
        <v>0.6</v>
      </c>
      <c r="AD191">
        <v>0.2</v>
      </c>
      <c r="AE191">
        <v>10</v>
      </c>
      <c r="AF191">
        <v>50</v>
      </c>
      <c r="AG191">
        <v>10</v>
      </c>
      <c r="AH191">
        <v>0.1</v>
      </c>
      <c r="AI191">
        <v>8</v>
      </c>
      <c r="AJ191">
        <v>9.9999999999999991E-6</v>
      </c>
      <c r="AK191">
        <v>0.49</v>
      </c>
    </row>
    <row r="192" spans="1:37" x14ac:dyDescent="0.3">
      <c r="A192" t="s">
        <v>231</v>
      </c>
      <c r="B192">
        <v>85</v>
      </c>
      <c r="C192" t="s">
        <v>212</v>
      </c>
      <c r="D192">
        <v>1.8920000000000003E-2</v>
      </c>
      <c r="E192">
        <v>110</v>
      </c>
      <c r="F192">
        <v>0</v>
      </c>
      <c r="G192">
        <v>0.37</v>
      </c>
      <c r="H192">
        <v>23</v>
      </c>
      <c r="I192">
        <v>12</v>
      </c>
      <c r="J192">
        <v>55</v>
      </c>
      <c r="K192">
        <v>33</v>
      </c>
      <c r="L192">
        <v>1.34</v>
      </c>
      <c r="M192">
        <v>0.38</v>
      </c>
      <c r="N192">
        <v>0.23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  <c r="X192">
        <v>6.9999999999999994E-5</v>
      </c>
      <c r="Y192">
        <v>3.5000000000000003E-2</v>
      </c>
      <c r="Z192">
        <v>7.0000000000000007E-2</v>
      </c>
      <c r="AA192">
        <v>0.2</v>
      </c>
      <c r="AB192">
        <v>1.0000000000000001E-7</v>
      </c>
      <c r="AC192">
        <v>0.6</v>
      </c>
      <c r="AD192">
        <v>0.2</v>
      </c>
      <c r="AE192">
        <v>10</v>
      </c>
      <c r="AF192">
        <v>50</v>
      </c>
      <c r="AG192">
        <v>10</v>
      </c>
      <c r="AH192">
        <v>0.1</v>
      </c>
      <c r="AI192">
        <v>8</v>
      </c>
      <c r="AJ192">
        <v>9.9999999999999991E-6</v>
      </c>
      <c r="AK192">
        <v>0.49</v>
      </c>
    </row>
    <row r="193" spans="1:37" x14ac:dyDescent="0.3">
      <c r="A193" t="s">
        <v>231</v>
      </c>
      <c r="B193">
        <v>115</v>
      </c>
      <c r="C193" t="s">
        <v>212</v>
      </c>
      <c r="D193">
        <v>1.1180000000000001E-2</v>
      </c>
      <c r="E193">
        <v>60</v>
      </c>
      <c r="F193">
        <v>0</v>
      </c>
      <c r="G193">
        <v>0.37</v>
      </c>
      <c r="H193">
        <v>23</v>
      </c>
      <c r="I193">
        <v>12</v>
      </c>
      <c r="J193">
        <v>55</v>
      </c>
      <c r="K193">
        <v>33</v>
      </c>
      <c r="L193">
        <v>1.34</v>
      </c>
      <c r="M193">
        <v>0.38</v>
      </c>
      <c r="N193">
        <v>0.22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  <c r="X193">
        <v>6.9999999999999994E-5</v>
      </c>
      <c r="Y193">
        <v>3.5000000000000003E-2</v>
      </c>
      <c r="Z193">
        <v>7.0000000000000007E-2</v>
      </c>
      <c r="AA193">
        <v>0.2</v>
      </c>
      <c r="AB193">
        <v>1.0000000000000001E-7</v>
      </c>
      <c r="AC193">
        <v>0.6</v>
      </c>
      <c r="AD193">
        <v>0.2</v>
      </c>
      <c r="AE193">
        <v>10</v>
      </c>
      <c r="AF193">
        <v>50</v>
      </c>
      <c r="AG193">
        <v>10</v>
      </c>
      <c r="AH193">
        <v>0.1</v>
      </c>
      <c r="AI193">
        <v>8</v>
      </c>
      <c r="AJ193">
        <v>9.9999999999999991E-6</v>
      </c>
      <c r="AK193">
        <v>0.49</v>
      </c>
    </row>
    <row r="194" spans="1:37" x14ac:dyDescent="0.3">
      <c r="A194" t="s">
        <v>231</v>
      </c>
      <c r="B194">
        <v>150</v>
      </c>
      <c r="C194" t="s">
        <v>213</v>
      </c>
      <c r="D194">
        <v>5.1600000000000005E-3</v>
      </c>
      <c r="E194">
        <v>30</v>
      </c>
      <c r="F194">
        <v>0</v>
      </c>
      <c r="G194">
        <v>-200</v>
      </c>
      <c r="H194">
        <v>23</v>
      </c>
      <c r="I194">
        <v>12</v>
      </c>
      <c r="J194">
        <v>55</v>
      </c>
      <c r="K194">
        <v>33</v>
      </c>
      <c r="L194">
        <v>1.34</v>
      </c>
      <c r="M194">
        <v>0.38</v>
      </c>
      <c r="N194">
        <v>0.22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  <c r="X194">
        <v>6.9999999999999994E-5</v>
      </c>
      <c r="Y194">
        <v>3.5000000000000003E-2</v>
      </c>
      <c r="Z194">
        <v>7.0000000000000007E-2</v>
      </c>
      <c r="AA194">
        <v>0.2</v>
      </c>
      <c r="AB194">
        <v>1.0000000000000001E-7</v>
      </c>
      <c r="AC194">
        <v>0.6</v>
      </c>
      <c r="AD194">
        <v>0.2</v>
      </c>
      <c r="AE194">
        <v>10</v>
      </c>
      <c r="AF194">
        <v>50</v>
      </c>
      <c r="AG194">
        <v>10</v>
      </c>
      <c r="AH194">
        <v>0.1</v>
      </c>
      <c r="AI194">
        <v>8</v>
      </c>
      <c r="AJ194">
        <v>9.9999999999999991E-6</v>
      </c>
      <c r="AK194">
        <v>0.49</v>
      </c>
    </row>
    <row r="195" spans="1:37" x14ac:dyDescent="0.3">
      <c r="A195" t="s">
        <v>231</v>
      </c>
      <c r="B195">
        <v>200</v>
      </c>
      <c r="C195" t="s">
        <v>213</v>
      </c>
      <c r="D195">
        <v>1.7200000000000002E-3</v>
      </c>
      <c r="E195">
        <v>10</v>
      </c>
      <c r="F195">
        <v>0</v>
      </c>
      <c r="G195">
        <v>-200</v>
      </c>
      <c r="H195">
        <v>23</v>
      </c>
      <c r="I195">
        <v>12</v>
      </c>
      <c r="J195">
        <v>55</v>
      </c>
      <c r="K195">
        <v>33</v>
      </c>
      <c r="L195">
        <v>1.34</v>
      </c>
      <c r="M195">
        <v>0.38</v>
      </c>
      <c r="N195">
        <v>0.22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  <c r="X195">
        <v>6.9999999999999994E-5</v>
      </c>
      <c r="Y195">
        <v>3.5000000000000003E-2</v>
      </c>
      <c r="Z195">
        <v>7.0000000000000007E-2</v>
      </c>
      <c r="AA195">
        <v>0.2</v>
      </c>
      <c r="AB195">
        <v>1.0000000000000001E-7</v>
      </c>
      <c r="AC195">
        <v>0.6</v>
      </c>
      <c r="AD195">
        <v>0.2</v>
      </c>
      <c r="AE195">
        <v>10</v>
      </c>
      <c r="AF195">
        <v>50</v>
      </c>
      <c r="AG195">
        <v>10</v>
      </c>
      <c r="AH195">
        <v>0.1</v>
      </c>
      <c r="AI195">
        <v>8</v>
      </c>
      <c r="AJ195">
        <v>9.9999999999999991E-6</v>
      </c>
      <c r="AK195">
        <v>0.49</v>
      </c>
    </row>
    <row r="196" spans="1:37" x14ac:dyDescent="0.3">
      <c r="A196" t="s">
        <v>232</v>
      </c>
      <c r="B196">
        <v>5</v>
      </c>
      <c r="C196" t="s">
        <v>212</v>
      </c>
      <c r="D196">
        <v>3.0099999999999998E-2</v>
      </c>
      <c r="E196">
        <v>170.00000000000003</v>
      </c>
      <c r="F196">
        <v>0</v>
      </c>
      <c r="G196">
        <v>0.22</v>
      </c>
      <c r="H196">
        <v>23</v>
      </c>
      <c r="I196">
        <v>12</v>
      </c>
      <c r="J196">
        <v>55</v>
      </c>
      <c r="K196">
        <v>33</v>
      </c>
      <c r="L196">
        <v>1.44</v>
      </c>
      <c r="M196">
        <v>0.39</v>
      </c>
      <c r="N196">
        <v>0.22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  <c r="X196">
        <v>6.9999999999999994E-5</v>
      </c>
      <c r="Y196">
        <v>3.5000000000000003E-2</v>
      </c>
      <c r="Z196">
        <v>7.0000000000000007E-2</v>
      </c>
      <c r="AA196">
        <v>0.2</v>
      </c>
      <c r="AB196">
        <v>1.0000000000000001E-7</v>
      </c>
      <c r="AC196">
        <v>0.6</v>
      </c>
      <c r="AD196">
        <v>0.2</v>
      </c>
      <c r="AE196">
        <v>10</v>
      </c>
      <c r="AF196">
        <v>50</v>
      </c>
      <c r="AG196">
        <v>10</v>
      </c>
      <c r="AH196">
        <v>0.1</v>
      </c>
      <c r="AI196">
        <v>8</v>
      </c>
      <c r="AJ196">
        <v>9.9999999999999991E-6</v>
      </c>
      <c r="AK196">
        <v>0.45</v>
      </c>
    </row>
    <row r="197" spans="1:37" x14ac:dyDescent="0.3">
      <c r="A197" t="s">
        <v>232</v>
      </c>
      <c r="B197">
        <v>15</v>
      </c>
      <c r="C197" t="s">
        <v>212</v>
      </c>
      <c r="D197">
        <v>3.0099999999999998E-2</v>
      </c>
      <c r="E197">
        <v>170.00000000000003</v>
      </c>
      <c r="F197">
        <v>0</v>
      </c>
      <c r="G197">
        <v>0.26</v>
      </c>
      <c r="H197">
        <v>23</v>
      </c>
      <c r="I197">
        <v>12</v>
      </c>
      <c r="J197">
        <v>55</v>
      </c>
      <c r="K197">
        <v>33</v>
      </c>
      <c r="L197">
        <v>1.43</v>
      </c>
      <c r="M197">
        <v>0.39</v>
      </c>
      <c r="N197">
        <v>0.23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  <c r="X197">
        <v>6.9999999999999994E-5</v>
      </c>
      <c r="Y197">
        <v>3.5000000000000003E-2</v>
      </c>
      <c r="Z197">
        <v>7.0000000000000007E-2</v>
      </c>
      <c r="AA197">
        <v>0.2</v>
      </c>
      <c r="AB197">
        <v>1.0000000000000001E-7</v>
      </c>
      <c r="AC197">
        <v>0.6</v>
      </c>
      <c r="AD197">
        <v>0.2</v>
      </c>
      <c r="AE197">
        <v>10</v>
      </c>
      <c r="AF197">
        <v>50</v>
      </c>
      <c r="AG197">
        <v>10</v>
      </c>
      <c r="AH197">
        <v>0.1</v>
      </c>
      <c r="AI197">
        <v>8</v>
      </c>
      <c r="AJ197">
        <v>9.9999999999999991E-6</v>
      </c>
      <c r="AK197">
        <v>0.46</v>
      </c>
    </row>
    <row r="198" spans="1:37" x14ac:dyDescent="0.3">
      <c r="A198" t="s">
        <v>232</v>
      </c>
      <c r="B198">
        <v>35</v>
      </c>
      <c r="C198" t="s">
        <v>212</v>
      </c>
      <c r="D198">
        <v>2.7520000000000003E-2</v>
      </c>
      <c r="E198">
        <v>170.00000000000003</v>
      </c>
      <c r="F198">
        <v>0</v>
      </c>
      <c r="G198">
        <v>0.37</v>
      </c>
      <c r="H198">
        <v>23</v>
      </c>
      <c r="I198">
        <v>12</v>
      </c>
      <c r="J198">
        <v>55</v>
      </c>
      <c r="K198">
        <v>33</v>
      </c>
      <c r="L198">
        <v>1.34</v>
      </c>
      <c r="M198">
        <v>0.39</v>
      </c>
      <c r="N198">
        <v>0.24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  <c r="X198">
        <v>6.9999999999999994E-5</v>
      </c>
      <c r="Y198">
        <v>3.5000000000000003E-2</v>
      </c>
      <c r="Z198">
        <v>7.0000000000000007E-2</v>
      </c>
      <c r="AA198">
        <v>0.2</v>
      </c>
      <c r="AB198">
        <v>1.0000000000000001E-7</v>
      </c>
      <c r="AC198">
        <v>0.6</v>
      </c>
      <c r="AD198">
        <v>0.2</v>
      </c>
      <c r="AE198">
        <v>10</v>
      </c>
      <c r="AF198">
        <v>50</v>
      </c>
      <c r="AG198">
        <v>10</v>
      </c>
      <c r="AH198">
        <v>0.1</v>
      </c>
      <c r="AI198">
        <v>8</v>
      </c>
      <c r="AJ198">
        <v>9.9999999999999991E-6</v>
      </c>
      <c r="AK198">
        <v>0.47499999999999998</v>
      </c>
    </row>
    <row r="199" spans="1:37" x14ac:dyDescent="0.3">
      <c r="A199" t="s">
        <v>232</v>
      </c>
      <c r="B199">
        <v>45</v>
      </c>
      <c r="C199" t="s">
        <v>212</v>
      </c>
      <c r="D199">
        <v>2.4939999999999997E-2</v>
      </c>
      <c r="E199">
        <v>140.00000000000003</v>
      </c>
      <c r="F199">
        <v>0</v>
      </c>
      <c r="G199">
        <v>0.39</v>
      </c>
      <c r="H199">
        <v>23</v>
      </c>
      <c r="I199">
        <v>12</v>
      </c>
      <c r="J199">
        <v>55</v>
      </c>
      <c r="K199">
        <v>33</v>
      </c>
      <c r="L199">
        <v>1.32</v>
      </c>
      <c r="M199">
        <v>0.39</v>
      </c>
      <c r="N199">
        <v>0.24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  <c r="X199">
        <v>6.9999999999999994E-5</v>
      </c>
      <c r="Y199">
        <v>3.5000000000000003E-2</v>
      </c>
      <c r="Z199">
        <v>7.0000000000000007E-2</v>
      </c>
      <c r="AA199">
        <v>0.2</v>
      </c>
      <c r="AB199">
        <v>1.0000000000000001E-7</v>
      </c>
      <c r="AC199">
        <v>0.6</v>
      </c>
      <c r="AD199">
        <v>0.2</v>
      </c>
      <c r="AE199">
        <v>10</v>
      </c>
      <c r="AF199">
        <v>50</v>
      </c>
      <c r="AG199">
        <v>10</v>
      </c>
      <c r="AH199">
        <v>0.1</v>
      </c>
      <c r="AI199">
        <v>8</v>
      </c>
      <c r="AJ199">
        <v>9.9999999999999991E-6</v>
      </c>
      <c r="AK199">
        <v>0.48</v>
      </c>
    </row>
    <row r="200" spans="1:37" x14ac:dyDescent="0.3">
      <c r="A200" t="s">
        <v>232</v>
      </c>
      <c r="B200">
        <v>55</v>
      </c>
      <c r="C200" t="s">
        <v>212</v>
      </c>
      <c r="D200">
        <v>2.4939999999999997E-2</v>
      </c>
      <c r="E200">
        <v>140.00000000000003</v>
      </c>
      <c r="F200">
        <v>0</v>
      </c>
      <c r="G200">
        <v>0.4</v>
      </c>
      <c r="H200">
        <v>23</v>
      </c>
      <c r="I200">
        <v>12</v>
      </c>
      <c r="J200">
        <v>55</v>
      </c>
      <c r="K200">
        <v>33</v>
      </c>
      <c r="L200">
        <v>1.35</v>
      </c>
      <c r="M200">
        <v>0.39</v>
      </c>
      <c r="N200">
        <v>0.24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  <c r="X200">
        <v>6.9999999999999994E-5</v>
      </c>
      <c r="Y200">
        <v>3.5000000000000003E-2</v>
      </c>
      <c r="Z200">
        <v>7.0000000000000007E-2</v>
      </c>
      <c r="AA200">
        <v>0.2</v>
      </c>
      <c r="AB200">
        <v>1.0000000000000001E-7</v>
      </c>
      <c r="AC200">
        <v>0.6</v>
      </c>
      <c r="AD200">
        <v>0.2</v>
      </c>
      <c r="AE200">
        <v>10</v>
      </c>
      <c r="AF200">
        <v>50</v>
      </c>
      <c r="AG200">
        <v>10</v>
      </c>
      <c r="AH200">
        <v>0.1</v>
      </c>
      <c r="AI200">
        <v>8</v>
      </c>
      <c r="AJ200">
        <v>9.9999999999999991E-6</v>
      </c>
      <c r="AK200">
        <v>0.49</v>
      </c>
    </row>
    <row r="201" spans="1:37" x14ac:dyDescent="0.3">
      <c r="A201" t="s">
        <v>232</v>
      </c>
      <c r="B201">
        <v>85</v>
      </c>
      <c r="C201" t="s">
        <v>212</v>
      </c>
      <c r="D201">
        <v>1.8920000000000003E-2</v>
      </c>
      <c r="E201">
        <v>110</v>
      </c>
      <c r="F201">
        <v>0</v>
      </c>
      <c r="G201">
        <v>0.38</v>
      </c>
      <c r="H201">
        <v>23</v>
      </c>
      <c r="I201">
        <v>12</v>
      </c>
      <c r="J201">
        <v>55</v>
      </c>
      <c r="K201">
        <v>33</v>
      </c>
      <c r="L201">
        <v>1.34</v>
      </c>
      <c r="M201">
        <v>0.38</v>
      </c>
      <c r="N201">
        <v>0.23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  <c r="X201">
        <v>6.9999999999999994E-5</v>
      </c>
      <c r="Y201">
        <v>3.5000000000000003E-2</v>
      </c>
      <c r="Z201">
        <v>7.0000000000000007E-2</v>
      </c>
      <c r="AA201">
        <v>0.2</v>
      </c>
      <c r="AB201">
        <v>1.0000000000000001E-7</v>
      </c>
      <c r="AC201">
        <v>0.6</v>
      </c>
      <c r="AD201">
        <v>0.2</v>
      </c>
      <c r="AE201">
        <v>10</v>
      </c>
      <c r="AF201">
        <v>50</v>
      </c>
      <c r="AG201">
        <v>10</v>
      </c>
      <c r="AH201">
        <v>0.1</v>
      </c>
      <c r="AI201">
        <v>8</v>
      </c>
      <c r="AJ201">
        <v>9.9999999999999991E-6</v>
      </c>
      <c r="AK201">
        <v>0.49</v>
      </c>
    </row>
    <row r="202" spans="1:37" x14ac:dyDescent="0.3">
      <c r="A202" t="s">
        <v>232</v>
      </c>
      <c r="B202">
        <v>115</v>
      </c>
      <c r="C202" t="s">
        <v>212</v>
      </c>
      <c r="D202">
        <v>1.1180000000000001E-2</v>
      </c>
      <c r="E202">
        <v>60</v>
      </c>
      <c r="F202">
        <v>0</v>
      </c>
      <c r="G202">
        <v>0.36</v>
      </c>
      <c r="H202">
        <v>23</v>
      </c>
      <c r="I202">
        <v>12</v>
      </c>
      <c r="J202">
        <v>55</v>
      </c>
      <c r="K202">
        <v>33</v>
      </c>
      <c r="L202">
        <v>1.34</v>
      </c>
      <c r="M202">
        <v>0.38</v>
      </c>
      <c r="N202">
        <v>0.22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  <c r="X202">
        <v>6.9999999999999994E-5</v>
      </c>
      <c r="Y202">
        <v>3.5000000000000003E-2</v>
      </c>
      <c r="Z202">
        <v>7.0000000000000007E-2</v>
      </c>
      <c r="AA202">
        <v>0.2</v>
      </c>
      <c r="AB202">
        <v>1.0000000000000001E-7</v>
      </c>
      <c r="AC202">
        <v>0.6</v>
      </c>
      <c r="AD202">
        <v>0.2</v>
      </c>
      <c r="AE202">
        <v>10</v>
      </c>
      <c r="AF202">
        <v>50</v>
      </c>
      <c r="AG202">
        <v>10</v>
      </c>
      <c r="AH202">
        <v>0.1</v>
      </c>
      <c r="AI202">
        <v>8</v>
      </c>
      <c r="AJ202">
        <v>9.9999999999999991E-6</v>
      </c>
      <c r="AK202">
        <v>0.49</v>
      </c>
    </row>
    <row r="203" spans="1:37" x14ac:dyDescent="0.3">
      <c r="A203" t="s">
        <v>232</v>
      </c>
      <c r="B203">
        <v>150</v>
      </c>
      <c r="C203" t="s">
        <v>213</v>
      </c>
      <c r="D203">
        <v>5.1600000000000005E-3</v>
      </c>
      <c r="E203">
        <v>30</v>
      </c>
      <c r="F203">
        <v>0</v>
      </c>
      <c r="G203">
        <v>-200</v>
      </c>
      <c r="H203">
        <v>23</v>
      </c>
      <c r="I203">
        <v>12</v>
      </c>
      <c r="J203">
        <v>55</v>
      </c>
      <c r="K203">
        <v>33</v>
      </c>
      <c r="L203">
        <v>1.34</v>
      </c>
      <c r="M203">
        <v>0.38</v>
      </c>
      <c r="N203">
        <v>0.22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  <c r="X203">
        <v>6.9999999999999994E-5</v>
      </c>
      <c r="Y203">
        <v>3.5000000000000003E-2</v>
      </c>
      <c r="Z203">
        <v>7.0000000000000007E-2</v>
      </c>
      <c r="AA203">
        <v>0.2</v>
      </c>
      <c r="AB203">
        <v>1.0000000000000001E-7</v>
      </c>
      <c r="AC203">
        <v>0.6</v>
      </c>
      <c r="AD203">
        <v>0.2</v>
      </c>
      <c r="AE203">
        <v>10</v>
      </c>
      <c r="AF203">
        <v>50</v>
      </c>
      <c r="AG203">
        <v>10</v>
      </c>
      <c r="AH203">
        <v>0.1</v>
      </c>
      <c r="AI203">
        <v>8</v>
      </c>
      <c r="AJ203">
        <v>9.9999999999999991E-6</v>
      </c>
      <c r="AK203">
        <v>0.49</v>
      </c>
    </row>
    <row r="204" spans="1:37" x14ac:dyDescent="0.3">
      <c r="A204" t="s">
        <v>232</v>
      </c>
      <c r="B204">
        <v>200</v>
      </c>
      <c r="C204" t="s">
        <v>213</v>
      </c>
      <c r="D204">
        <v>1.7200000000000002E-3</v>
      </c>
      <c r="E204">
        <v>10</v>
      </c>
      <c r="F204">
        <v>0</v>
      </c>
      <c r="G204">
        <v>-200</v>
      </c>
      <c r="H204">
        <v>23</v>
      </c>
      <c r="I204">
        <v>12</v>
      </c>
      <c r="J204">
        <v>55</v>
      </c>
      <c r="K204">
        <v>33</v>
      </c>
      <c r="L204">
        <v>1.34</v>
      </c>
      <c r="M204">
        <v>0.38</v>
      </c>
      <c r="N204">
        <v>0.22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  <c r="X204">
        <v>6.9999999999999994E-5</v>
      </c>
      <c r="Y204">
        <v>3.5000000000000003E-2</v>
      </c>
      <c r="Z204">
        <v>7.0000000000000007E-2</v>
      </c>
      <c r="AA204">
        <v>0.2</v>
      </c>
      <c r="AB204">
        <v>1.0000000000000001E-7</v>
      </c>
      <c r="AC204">
        <v>0.6</v>
      </c>
      <c r="AD204">
        <v>0.2</v>
      </c>
      <c r="AE204">
        <v>10</v>
      </c>
      <c r="AF204">
        <v>50</v>
      </c>
      <c r="AG204">
        <v>10</v>
      </c>
      <c r="AH204">
        <v>0.1</v>
      </c>
      <c r="AI204">
        <v>8</v>
      </c>
      <c r="AJ204">
        <v>9.9999999999999991E-6</v>
      </c>
      <c r="AK204">
        <v>0.49</v>
      </c>
    </row>
    <row r="205" spans="1:37" x14ac:dyDescent="0.3">
      <c r="A205" t="s">
        <v>233</v>
      </c>
      <c r="B205">
        <v>5</v>
      </c>
      <c r="C205" t="s">
        <v>212</v>
      </c>
      <c r="D205">
        <v>3.0099999999999998E-2</v>
      </c>
      <c r="E205">
        <v>170.00000000000003</v>
      </c>
      <c r="F205">
        <v>0</v>
      </c>
      <c r="G205">
        <v>0.21</v>
      </c>
      <c r="H205">
        <v>23</v>
      </c>
      <c r="I205">
        <v>12</v>
      </c>
      <c r="J205">
        <v>55</v>
      </c>
      <c r="K205">
        <v>33</v>
      </c>
      <c r="L205">
        <v>1.44</v>
      </c>
      <c r="M205">
        <v>0.39</v>
      </c>
      <c r="N205">
        <v>0.22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  <c r="X205">
        <v>6.9999999999999994E-5</v>
      </c>
      <c r="Y205">
        <v>3.5000000000000003E-2</v>
      </c>
      <c r="Z205">
        <v>7.0000000000000007E-2</v>
      </c>
      <c r="AA205">
        <v>0.2</v>
      </c>
      <c r="AB205">
        <v>1.0000000000000001E-7</v>
      </c>
      <c r="AC205">
        <v>0.6</v>
      </c>
      <c r="AD205">
        <v>0.2</v>
      </c>
      <c r="AE205">
        <v>10</v>
      </c>
      <c r="AF205">
        <v>50</v>
      </c>
      <c r="AG205">
        <v>10</v>
      </c>
      <c r="AH205">
        <v>0.1</v>
      </c>
      <c r="AI205">
        <v>8</v>
      </c>
      <c r="AJ205">
        <v>9.9999999999999991E-6</v>
      </c>
      <c r="AK205">
        <v>0.45</v>
      </c>
    </row>
    <row r="206" spans="1:37" x14ac:dyDescent="0.3">
      <c r="A206" t="s">
        <v>233</v>
      </c>
      <c r="B206">
        <v>15</v>
      </c>
      <c r="C206" t="s">
        <v>212</v>
      </c>
      <c r="D206">
        <v>3.0099999999999998E-2</v>
      </c>
      <c r="E206">
        <v>170.00000000000003</v>
      </c>
      <c r="F206">
        <v>0</v>
      </c>
      <c r="G206">
        <v>0.23</v>
      </c>
      <c r="H206">
        <v>23</v>
      </c>
      <c r="I206">
        <v>12</v>
      </c>
      <c r="J206">
        <v>55</v>
      </c>
      <c r="K206">
        <v>33</v>
      </c>
      <c r="L206">
        <v>1.43</v>
      </c>
      <c r="M206">
        <v>0.39</v>
      </c>
      <c r="N206">
        <v>0.23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  <c r="X206">
        <v>6.9999999999999994E-5</v>
      </c>
      <c r="Y206">
        <v>3.5000000000000003E-2</v>
      </c>
      <c r="Z206">
        <v>7.0000000000000007E-2</v>
      </c>
      <c r="AA206">
        <v>0.2</v>
      </c>
      <c r="AB206">
        <v>1.0000000000000001E-7</v>
      </c>
      <c r="AC206">
        <v>0.6</v>
      </c>
      <c r="AD206">
        <v>0.2</v>
      </c>
      <c r="AE206">
        <v>10</v>
      </c>
      <c r="AF206">
        <v>50</v>
      </c>
      <c r="AG206">
        <v>10</v>
      </c>
      <c r="AH206">
        <v>0.1</v>
      </c>
      <c r="AI206">
        <v>8</v>
      </c>
      <c r="AJ206">
        <v>9.9999999999999991E-6</v>
      </c>
      <c r="AK206">
        <v>0.46</v>
      </c>
    </row>
    <row r="207" spans="1:37" x14ac:dyDescent="0.3">
      <c r="A207" t="s">
        <v>233</v>
      </c>
      <c r="B207">
        <v>35</v>
      </c>
      <c r="C207" t="s">
        <v>212</v>
      </c>
      <c r="D207">
        <v>2.7520000000000003E-2</v>
      </c>
      <c r="E207">
        <v>170.00000000000003</v>
      </c>
      <c r="F207">
        <v>0</v>
      </c>
      <c r="G207">
        <v>0.35</v>
      </c>
      <c r="H207">
        <v>23</v>
      </c>
      <c r="I207">
        <v>12</v>
      </c>
      <c r="J207">
        <v>55</v>
      </c>
      <c r="K207">
        <v>33</v>
      </c>
      <c r="L207">
        <v>1.34</v>
      </c>
      <c r="M207">
        <v>0.39</v>
      </c>
      <c r="N207">
        <v>0.24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  <c r="X207">
        <v>6.9999999999999994E-5</v>
      </c>
      <c r="Y207">
        <v>3.5000000000000003E-2</v>
      </c>
      <c r="Z207">
        <v>7.0000000000000007E-2</v>
      </c>
      <c r="AA207">
        <v>0.2</v>
      </c>
      <c r="AB207">
        <v>1.0000000000000001E-7</v>
      </c>
      <c r="AC207">
        <v>0.6</v>
      </c>
      <c r="AD207">
        <v>0.2</v>
      </c>
      <c r="AE207">
        <v>10</v>
      </c>
      <c r="AF207">
        <v>50</v>
      </c>
      <c r="AG207">
        <v>10</v>
      </c>
      <c r="AH207">
        <v>0.1</v>
      </c>
      <c r="AI207">
        <v>8</v>
      </c>
      <c r="AJ207">
        <v>9.9999999999999991E-6</v>
      </c>
      <c r="AK207">
        <v>0.47499999999999998</v>
      </c>
    </row>
    <row r="208" spans="1:37" x14ac:dyDescent="0.3">
      <c r="A208" t="s">
        <v>233</v>
      </c>
      <c r="B208">
        <v>45</v>
      </c>
      <c r="C208" t="s">
        <v>212</v>
      </c>
      <c r="D208">
        <v>2.4939999999999997E-2</v>
      </c>
      <c r="E208">
        <v>140.00000000000003</v>
      </c>
      <c r="F208">
        <v>0</v>
      </c>
      <c r="G208">
        <v>0.35</v>
      </c>
      <c r="H208">
        <v>23</v>
      </c>
      <c r="I208">
        <v>12</v>
      </c>
      <c r="J208">
        <v>55</v>
      </c>
      <c r="K208">
        <v>33</v>
      </c>
      <c r="L208">
        <v>1.32</v>
      </c>
      <c r="M208">
        <v>0.39</v>
      </c>
      <c r="N208">
        <v>0.24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  <c r="X208">
        <v>6.9999999999999994E-5</v>
      </c>
      <c r="Y208">
        <v>3.5000000000000003E-2</v>
      </c>
      <c r="Z208">
        <v>7.0000000000000007E-2</v>
      </c>
      <c r="AA208">
        <v>0.2</v>
      </c>
      <c r="AB208">
        <v>1.0000000000000001E-7</v>
      </c>
      <c r="AC208">
        <v>0.6</v>
      </c>
      <c r="AD208">
        <v>0.2</v>
      </c>
      <c r="AE208">
        <v>10</v>
      </c>
      <c r="AF208">
        <v>50</v>
      </c>
      <c r="AG208">
        <v>10</v>
      </c>
      <c r="AH208">
        <v>0.1</v>
      </c>
      <c r="AI208">
        <v>8</v>
      </c>
      <c r="AJ208">
        <v>9.9999999999999991E-6</v>
      </c>
      <c r="AK208">
        <v>0.48</v>
      </c>
    </row>
    <row r="209" spans="1:37" x14ac:dyDescent="0.3">
      <c r="A209" t="s">
        <v>233</v>
      </c>
      <c r="B209">
        <v>55</v>
      </c>
      <c r="C209" t="s">
        <v>212</v>
      </c>
      <c r="D209">
        <v>2.4939999999999997E-2</v>
      </c>
      <c r="E209">
        <v>140.00000000000003</v>
      </c>
      <c r="F209">
        <v>0</v>
      </c>
      <c r="G209">
        <v>0.34</v>
      </c>
      <c r="H209">
        <v>23</v>
      </c>
      <c r="I209">
        <v>12</v>
      </c>
      <c r="J209">
        <v>55</v>
      </c>
      <c r="K209">
        <v>33</v>
      </c>
      <c r="L209">
        <v>1.35</v>
      </c>
      <c r="M209">
        <v>0.39</v>
      </c>
      <c r="N209">
        <v>0.24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  <c r="X209">
        <v>6.9999999999999994E-5</v>
      </c>
      <c r="Y209">
        <v>3.5000000000000003E-2</v>
      </c>
      <c r="Z209">
        <v>7.0000000000000007E-2</v>
      </c>
      <c r="AA209">
        <v>0.2</v>
      </c>
      <c r="AB209">
        <v>1.0000000000000001E-7</v>
      </c>
      <c r="AC209">
        <v>0.6</v>
      </c>
      <c r="AD209">
        <v>0.2</v>
      </c>
      <c r="AE209">
        <v>10</v>
      </c>
      <c r="AF209">
        <v>50</v>
      </c>
      <c r="AG209">
        <v>10</v>
      </c>
      <c r="AH209">
        <v>0.1</v>
      </c>
      <c r="AI209">
        <v>8</v>
      </c>
      <c r="AJ209">
        <v>9.9999999999999991E-6</v>
      </c>
      <c r="AK209">
        <v>0.49</v>
      </c>
    </row>
    <row r="210" spans="1:37" x14ac:dyDescent="0.3">
      <c r="A210" t="s">
        <v>233</v>
      </c>
      <c r="B210">
        <v>85</v>
      </c>
      <c r="C210" t="s">
        <v>212</v>
      </c>
      <c r="D210">
        <v>1.8920000000000003E-2</v>
      </c>
      <c r="E210">
        <v>110</v>
      </c>
      <c r="F210">
        <v>0</v>
      </c>
      <c r="G210">
        <v>0.33</v>
      </c>
      <c r="H210">
        <v>23</v>
      </c>
      <c r="I210">
        <v>12</v>
      </c>
      <c r="J210">
        <v>55</v>
      </c>
      <c r="K210">
        <v>33</v>
      </c>
      <c r="L210">
        <v>1.34</v>
      </c>
      <c r="M210">
        <v>0.38</v>
      </c>
      <c r="N210">
        <v>0.23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  <c r="X210">
        <v>6.9999999999999994E-5</v>
      </c>
      <c r="Y210">
        <v>3.5000000000000003E-2</v>
      </c>
      <c r="Z210">
        <v>7.0000000000000007E-2</v>
      </c>
      <c r="AA210">
        <v>0.2</v>
      </c>
      <c r="AB210">
        <v>1.0000000000000001E-7</v>
      </c>
      <c r="AC210">
        <v>0.6</v>
      </c>
      <c r="AD210">
        <v>0.2</v>
      </c>
      <c r="AE210">
        <v>10</v>
      </c>
      <c r="AF210">
        <v>50</v>
      </c>
      <c r="AG210">
        <v>10</v>
      </c>
      <c r="AH210">
        <v>0.1</v>
      </c>
      <c r="AI210">
        <v>8</v>
      </c>
      <c r="AJ210">
        <v>9.9999999999999991E-6</v>
      </c>
      <c r="AK210">
        <v>0.49</v>
      </c>
    </row>
    <row r="211" spans="1:37" x14ac:dyDescent="0.3">
      <c r="A211" t="s">
        <v>233</v>
      </c>
      <c r="B211">
        <v>115</v>
      </c>
      <c r="C211" t="s">
        <v>212</v>
      </c>
      <c r="D211">
        <v>1.1180000000000001E-2</v>
      </c>
      <c r="E211">
        <v>60</v>
      </c>
      <c r="F211">
        <v>0</v>
      </c>
      <c r="G211">
        <v>0.32</v>
      </c>
      <c r="H211">
        <v>23</v>
      </c>
      <c r="I211">
        <v>12</v>
      </c>
      <c r="J211">
        <v>55</v>
      </c>
      <c r="K211">
        <v>33</v>
      </c>
      <c r="L211">
        <v>1.34</v>
      </c>
      <c r="M211">
        <v>0.38</v>
      </c>
      <c r="N211">
        <v>0.22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  <c r="X211">
        <v>6.9999999999999994E-5</v>
      </c>
      <c r="Y211">
        <v>3.5000000000000003E-2</v>
      </c>
      <c r="Z211">
        <v>7.0000000000000007E-2</v>
      </c>
      <c r="AA211">
        <v>0.2</v>
      </c>
      <c r="AB211">
        <v>1.0000000000000001E-7</v>
      </c>
      <c r="AC211">
        <v>0.6</v>
      </c>
      <c r="AD211">
        <v>0.2</v>
      </c>
      <c r="AE211">
        <v>10</v>
      </c>
      <c r="AF211">
        <v>50</v>
      </c>
      <c r="AG211">
        <v>10</v>
      </c>
      <c r="AH211">
        <v>0.1</v>
      </c>
      <c r="AI211">
        <v>8</v>
      </c>
      <c r="AJ211">
        <v>9.9999999999999991E-6</v>
      </c>
      <c r="AK211">
        <v>0.49</v>
      </c>
    </row>
    <row r="212" spans="1:37" x14ac:dyDescent="0.3">
      <c r="A212" t="s">
        <v>233</v>
      </c>
      <c r="B212">
        <v>150</v>
      </c>
      <c r="C212" t="s">
        <v>213</v>
      </c>
      <c r="D212">
        <v>5.1600000000000005E-3</v>
      </c>
      <c r="E212">
        <v>30</v>
      </c>
      <c r="F212">
        <v>0</v>
      </c>
      <c r="G212">
        <v>-200</v>
      </c>
      <c r="H212">
        <v>23</v>
      </c>
      <c r="I212">
        <v>12</v>
      </c>
      <c r="J212">
        <v>55</v>
      </c>
      <c r="K212">
        <v>33</v>
      </c>
      <c r="L212">
        <v>1.34</v>
      </c>
      <c r="M212">
        <v>0.38</v>
      </c>
      <c r="N212">
        <v>0.22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  <c r="X212">
        <v>6.9999999999999994E-5</v>
      </c>
      <c r="Y212">
        <v>3.5000000000000003E-2</v>
      </c>
      <c r="Z212">
        <v>7.0000000000000007E-2</v>
      </c>
      <c r="AA212">
        <v>0.2</v>
      </c>
      <c r="AB212">
        <v>1.0000000000000001E-7</v>
      </c>
      <c r="AC212">
        <v>0.6</v>
      </c>
      <c r="AD212">
        <v>0.2</v>
      </c>
      <c r="AE212">
        <v>10</v>
      </c>
      <c r="AF212">
        <v>50</v>
      </c>
      <c r="AG212">
        <v>10</v>
      </c>
      <c r="AH212">
        <v>0.1</v>
      </c>
      <c r="AI212">
        <v>8</v>
      </c>
      <c r="AJ212">
        <v>9.9999999999999991E-6</v>
      </c>
      <c r="AK212">
        <v>0.49</v>
      </c>
    </row>
    <row r="213" spans="1:37" x14ac:dyDescent="0.3">
      <c r="A213" t="s">
        <v>233</v>
      </c>
      <c r="B213">
        <v>200</v>
      </c>
      <c r="C213" t="s">
        <v>213</v>
      </c>
      <c r="D213">
        <v>1.7200000000000002E-3</v>
      </c>
      <c r="E213">
        <v>10</v>
      </c>
      <c r="F213">
        <v>0</v>
      </c>
      <c r="G213">
        <v>-200</v>
      </c>
      <c r="H213">
        <v>23</v>
      </c>
      <c r="I213">
        <v>12</v>
      </c>
      <c r="J213">
        <v>55</v>
      </c>
      <c r="K213">
        <v>33</v>
      </c>
      <c r="L213">
        <v>1.34</v>
      </c>
      <c r="M213">
        <v>0.38</v>
      </c>
      <c r="N213">
        <v>0.22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  <c r="X213">
        <v>6.9999999999999994E-5</v>
      </c>
      <c r="Y213">
        <v>3.5000000000000003E-2</v>
      </c>
      <c r="Z213">
        <v>7.0000000000000007E-2</v>
      </c>
      <c r="AA213">
        <v>0.2</v>
      </c>
      <c r="AB213">
        <v>1.0000000000000001E-7</v>
      </c>
      <c r="AC213">
        <v>0.6</v>
      </c>
      <c r="AD213">
        <v>0.2</v>
      </c>
      <c r="AE213">
        <v>10</v>
      </c>
      <c r="AF213">
        <v>50</v>
      </c>
      <c r="AG213">
        <v>10</v>
      </c>
      <c r="AH213">
        <v>0.1</v>
      </c>
      <c r="AI213">
        <v>8</v>
      </c>
      <c r="AJ213">
        <v>9.9999999999999991E-6</v>
      </c>
      <c r="AK213">
        <v>0.49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5" t="s">
        <v>7</v>
      </c>
      <c r="B1" s="5" t="s">
        <v>72</v>
      </c>
      <c r="C1" s="5" t="s">
        <v>73</v>
      </c>
      <c r="D1" s="5" t="s">
        <v>74</v>
      </c>
      <c r="E1" s="5" t="s">
        <v>75</v>
      </c>
    </row>
    <row r="2" spans="1:5" x14ac:dyDescent="0.3">
      <c r="A2" t="s">
        <v>76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21"/>
  <sheetViews>
    <sheetView workbookViewId="0">
      <selection activeCell="B2" sqref="B2"/>
    </sheetView>
  </sheetViews>
  <sheetFormatPr defaultRowHeight="14.4" x14ac:dyDescent="0.3"/>
  <cols>
    <col min="1" max="1" width="7" customWidth="1"/>
    <col min="2" max="3" width="11" customWidth="1"/>
    <col min="4" max="10" width="13" customWidth="1"/>
    <col min="11" max="11" width="14" customWidth="1"/>
  </cols>
  <sheetData>
    <row r="1" spans="1:11" x14ac:dyDescent="0.3">
      <c r="A1" t="s">
        <v>7</v>
      </c>
      <c r="B1" t="s">
        <v>123</v>
      </c>
      <c r="C1" t="s">
        <v>124</v>
      </c>
      <c r="D1" t="s">
        <v>77</v>
      </c>
      <c r="E1" t="s">
        <v>125</v>
      </c>
      <c r="F1" t="s">
        <v>126</v>
      </c>
      <c r="G1" t="s">
        <v>127</v>
      </c>
      <c r="H1" t="s">
        <v>78</v>
      </c>
      <c r="I1" t="s">
        <v>79</v>
      </c>
      <c r="J1" t="s">
        <v>80</v>
      </c>
      <c r="K1" t="s">
        <v>128</v>
      </c>
    </row>
    <row r="2" spans="1:11" x14ac:dyDescent="0.3">
      <c r="A2" t="s">
        <v>156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</row>
    <row r="3" spans="1:11" x14ac:dyDescent="0.3">
      <c r="A3" t="s">
        <v>157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</row>
    <row r="4" spans="1:11" x14ac:dyDescent="0.3">
      <c r="A4" t="s">
        <v>158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</row>
    <row r="5" spans="1:11" x14ac:dyDescent="0.3">
      <c r="A5" t="s">
        <v>159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</row>
    <row r="6" spans="1:11" x14ac:dyDescent="0.3">
      <c r="A6" t="s">
        <v>160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</row>
    <row r="7" spans="1:11" x14ac:dyDescent="0.3">
      <c r="A7" t="s">
        <v>161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</row>
    <row r="8" spans="1:11" x14ac:dyDescent="0.3">
      <c r="A8" t="s">
        <v>162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</row>
    <row r="9" spans="1:11" x14ac:dyDescent="0.3">
      <c r="A9" t="s">
        <v>163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</row>
    <row r="10" spans="1:11" x14ac:dyDescent="0.3">
      <c r="A10" t="s">
        <v>164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</row>
    <row r="11" spans="1:11" x14ac:dyDescent="0.3">
      <c r="A11" t="s">
        <v>165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</row>
    <row r="12" spans="1:11" x14ac:dyDescent="0.3">
      <c r="A12" t="s">
        <v>166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</row>
    <row r="13" spans="1:11" x14ac:dyDescent="0.3">
      <c r="A13" t="s">
        <v>167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</row>
    <row r="14" spans="1:11" x14ac:dyDescent="0.3">
      <c r="A14" t="s">
        <v>168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</row>
    <row r="15" spans="1:11" x14ac:dyDescent="0.3">
      <c r="A15" t="s">
        <v>169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</row>
    <row r="16" spans="1:11" x14ac:dyDescent="0.3">
      <c r="A16" t="s">
        <v>170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</row>
    <row r="17" spans="1:11" x14ac:dyDescent="0.3">
      <c r="A17" t="s">
        <v>171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</row>
    <row r="18" spans="1:11" x14ac:dyDescent="0.3">
      <c r="A18" t="s">
        <v>172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</row>
    <row r="19" spans="1:11" x14ac:dyDescent="0.3">
      <c r="A19" t="s">
        <v>173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</row>
    <row r="20" spans="1:11" x14ac:dyDescent="0.3">
      <c r="A20" t="s">
        <v>174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</row>
    <row r="21" spans="1:11" x14ac:dyDescent="0.3">
      <c r="A21" t="s">
        <v>175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 style="12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9</v>
      </c>
      <c r="B1" s="6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92</v>
      </c>
      <c r="H1" s="5" t="s">
        <v>146</v>
      </c>
      <c r="I1" s="5" t="s">
        <v>36</v>
      </c>
      <c r="J1" s="5" t="s">
        <v>37</v>
      </c>
      <c r="K1" s="5" t="s">
        <v>42</v>
      </c>
      <c r="L1" s="5" t="s">
        <v>43</v>
      </c>
      <c r="M1" s="5" t="s">
        <v>44</v>
      </c>
      <c r="N1" s="5" t="s">
        <v>38</v>
      </c>
      <c r="O1" s="5" t="s">
        <v>39</v>
      </c>
      <c r="P1" s="5" t="s">
        <v>2</v>
      </c>
      <c r="Q1" s="11" t="s">
        <v>72</v>
      </c>
      <c r="R1" s="11" t="s">
        <v>141</v>
      </c>
      <c r="S1" s="11" t="s">
        <v>74</v>
      </c>
      <c r="T1" s="11" t="s">
        <v>144</v>
      </c>
      <c r="U1" s="11" t="s">
        <v>143</v>
      </c>
      <c r="V1" s="11" t="s">
        <v>142</v>
      </c>
      <c r="W1" s="5" t="s">
        <v>40</v>
      </c>
      <c r="X1" s="5" t="s">
        <v>41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</row>
    <row r="2" spans="1:30" x14ac:dyDescent="0.3">
      <c r="A2" t="s">
        <v>202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203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s="7" t="s">
        <v>207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204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198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199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200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201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activeCell="G6" sqref="G6"/>
    </sheetView>
  </sheetViews>
  <sheetFormatPr defaultRowHeight="14.4" x14ac:dyDescent="0.3"/>
  <cols>
    <col min="1" max="1" width="11" customWidth="1"/>
    <col min="2" max="2" width="18.33203125" customWidth="1"/>
    <col min="3" max="3" width="20.33203125" customWidth="1"/>
    <col min="4" max="4" width="7" customWidth="1"/>
    <col min="5" max="5" width="6" customWidth="1"/>
  </cols>
  <sheetData>
    <row r="1" spans="1:5" x14ac:dyDescent="0.3">
      <c r="A1" t="s">
        <v>90</v>
      </c>
      <c r="B1" t="s">
        <v>263</v>
      </c>
      <c r="C1" t="s">
        <v>135</v>
      </c>
      <c r="D1" t="s">
        <v>12</v>
      </c>
      <c r="E1" t="s">
        <v>136</v>
      </c>
    </row>
    <row r="2" spans="1:5" x14ac:dyDescent="0.3">
      <c r="A2" t="s">
        <v>196</v>
      </c>
      <c r="B2" t="s">
        <v>240</v>
      </c>
      <c r="C2" t="s">
        <v>265</v>
      </c>
      <c r="D2" t="s">
        <v>264</v>
      </c>
      <c r="E2" t="s">
        <v>152</v>
      </c>
    </row>
    <row r="3" spans="1:5" x14ac:dyDescent="0.3">
      <c r="A3" t="s">
        <v>196</v>
      </c>
      <c r="B3" t="s">
        <v>241</v>
      </c>
      <c r="C3" t="s">
        <v>265</v>
      </c>
      <c r="D3" t="s">
        <v>264</v>
      </c>
      <c r="E3" t="s">
        <v>152</v>
      </c>
    </row>
    <row r="4" spans="1:5" x14ac:dyDescent="0.3">
      <c r="A4" t="s">
        <v>197</v>
      </c>
      <c r="B4" t="s">
        <v>242</v>
      </c>
      <c r="C4" t="s">
        <v>265</v>
      </c>
      <c r="D4" t="s">
        <v>264</v>
      </c>
      <c r="E4" t="s">
        <v>152</v>
      </c>
    </row>
    <row r="5" spans="1:5" x14ac:dyDescent="0.3">
      <c r="A5" t="s">
        <v>197</v>
      </c>
      <c r="B5" t="s">
        <v>243</v>
      </c>
      <c r="C5" t="s">
        <v>265</v>
      </c>
      <c r="D5" t="s">
        <v>264</v>
      </c>
      <c r="E5" t="s">
        <v>152</v>
      </c>
    </row>
    <row r="6" spans="1:5" x14ac:dyDescent="0.3">
      <c r="A6" t="s">
        <v>197</v>
      </c>
      <c r="B6" t="s">
        <v>244</v>
      </c>
      <c r="C6" t="s">
        <v>265</v>
      </c>
      <c r="D6" t="s">
        <v>264</v>
      </c>
      <c r="E6" t="s">
        <v>152</v>
      </c>
    </row>
    <row r="7" spans="1:5" x14ac:dyDescent="0.3">
      <c r="A7" t="s">
        <v>197</v>
      </c>
      <c r="B7" t="s">
        <v>245</v>
      </c>
      <c r="C7" t="s">
        <v>265</v>
      </c>
      <c r="D7" t="s">
        <v>264</v>
      </c>
      <c r="E7" t="s">
        <v>152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21" bestFit="1" customWidth="1"/>
    <col min="2" max="2" width="25.33203125" style="21" bestFit="1" customWidth="1"/>
    <col min="3" max="3" width="13.88671875" style="21" bestFit="1" customWidth="1"/>
    <col min="4" max="4" width="11.109375" style="21" bestFit="1" customWidth="1"/>
    <col min="5" max="5" width="10.33203125" style="21" bestFit="1" customWidth="1"/>
    <col min="6" max="6" width="10.5546875" style="21" bestFit="1" customWidth="1"/>
    <col min="7" max="7" width="13.109375" style="21" bestFit="1" customWidth="1"/>
    <col min="8" max="8" width="12.109375" style="21" bestFit="1" customWidth="1"/>
    <col min="9" max="9" width="12.44140625" style="21" bestFit="1" customWidth="1"/>
    <col min="10" max="10" width="13.5546875" style="21" bestFit="1" customWidth="1"/>
    <col min="11" max="11" width="12.5546875" style="21" bestFit="1" customWidth="1"/>
    <col min="12" max="12" width="12.88671875" style="21" bestFit="1" customWidth="1"/>
    <col min="13" max="16384" width="8.88671875" style="21"/>
  </cols>
  <sheetData>
    <row r="1" spans="1:12" x14ac:dyDescent="0.3">
      <c r="A1" s="21" t="s">
        <v>7</v>
      </c>
      <c r="B1" s="21" t="s">
        <v>270</v>
      </c>
      <c r="C1" s="21" t="s">
        <v>271</v>
      </c>
      <c r="D1" s="21" t="s">
        <v>272</v>
      </c>
      <c r="E1" s="21" t="s">
        <v>273</v>
      </c>
      <c r="F1" s="21" t="s">
        <v>274</v>
      </c>
      <c r="G1" s="21" t="s">
        <v>275</v>
      </c>
      <c r="H1" s="21" t="s">
        <v>276</v>
      </c>
      <c r="I1" s="21" t="s">
        <v>277</v>
      </c>
      <c r="J1" s="21" t="s">
        <v>278</v>
      </c>
      <c r="K1" s="21" t="s">
        <v>279</v>
      </c>
      <c r="L1" s="21" t="s">
        <v>280</v>
      </c>
    </row>
    <row r="2" spans="1:12" x14ac:dyDescent="0.3">
      <c r="A2" s="21" t="s">
        <v>269</v>
      </c>
      <c r="B2" s="21">
        <v>0.6</v>
      </c>
      <c r="C2" s="21">
        <v>0.1</v>
      </c>
      <c r="D2" s="21">
        <v>0.2</v>
      </c>
      <c r="E2" s="21">
        <v>0.7</v>
      </c>
      <c r="F2" s="21">
        <v>0.1</v>
      </c>
      <c r="G2" s="21">
        <v>0.08</v>
      </c>
      <c r="H2" s="21">
        <v>0.01</v>
      </c>
      <c r="I2" s="21">
        <v>0.01</v>
      </c>
      <c r="J2" s="21">
        <v>0.42499999999999999</v>
      </c>
      <c r="K2" s="21">
        <v>0.24</v>
      </c>
      <c r="L2" s="21">
        <v>2.2800000000000001E-2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sqref="A1:XFD2"/>
    </sheetView>
  </sheetViews>
  <sheetFormatPr defaultRowHeight="14.4" x14ac:dyDescent="0.3"/>
  <sheetData>
    <row r="1" spans="1:15" x14ac:dyDescent="0.3">
      <c r="A1" t="s">
        <v>7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</row>
    <row r="2" spans="1:15" x14ac:dyDescent="0.3">
      <c r="A2" t="s">
        <v>268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7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</row>
    <row r="2" spans="1:9" ht="15.6" x14ac:dyDescent="0.3">
      <c r="A2" s="2" t="s">
        <v>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D5" sqref="D5"/>
    </sheetView>
  </sheetViews>
  <sheetFormatPr defaultRowHeight="14.4" x14ac:dyDescent="0.3"/>
  <cols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90</v>
      </c>
      <c r="B1" t="s">
        <v>155</v>
      </c>
      <c r="C1" s="15" t="s">
        <v>13</v>
      </c>
      <c r="D1" s="15" t="s">
        <v>14</v>
      </c>
      <c r="E1" s="13" t="s">
        <v>15</v>
      </c>
      <c r="F1" s="15" t="s">
        <v>262</v>
      </c>
      <c r="G1" s="6" t="s">
        <v>16</v>
      </c>
      <c r="H1" s="14" t="s">
        <v>81</v>
      </c>
      <c r="I1" s="14" t="s">
        <v>17</v>
      </c>
      <c r="J1" s="15" t="s">
        <v>18</v>
      </c>
      <c r="K1" s="6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14" t="s">
        <v>28</v>
      </c>
      <c r="U1" s="6" t="s">
        <v>29</v>
      </c>
      <c r="V1" s="6" t="s">
        <v>30</v>
      </c>
      <c r="W1" s="6" t="s">
        <v>139</v>
      </c>
    </row>
    <row r="2" spans="1:23" x14ac:dyDescent="0.3">
      <c r="A2" s="7" t="s">
        <v>196</v>
      </c>
      <c r="B2" s="7" t="s">
        <v>196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3">
      <c r="A3" s="7" t="s">
        <v>197</v>
      </c>
      <c r="B3" s="7" t="s">
        <v>197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" x14ac:dyDescent="0.35">
      <c r="A4" s="7"/>
      <c r="B4" s="7"/>
      <c r="C4" s="8"/>
      <c r="D4" s="8"/>
      <c r="L4" s="4"/>
      <c r="V4">
        <v>600</v>
      </c>
      <c r="W4" s="8"/>
    </row>
    <row r="5" spans="1:23" x14ac:dyDescent="0.3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49"/>
  <sheetViews>
    <sheetView workbookViewId="0">
      <selection activeCell="H3" sqref="H3"/>
    </sheetView>
  </sheetViews>
  <sheetFormatPr defaultRowHeight="14.4" x14ac:dyDescent="0.3"/>
  <cols>
    <col min="1" max="1" width="7" customWidth="1"/>
    <col min="2" max="2" width="11" customWidth="1"/>
    <col min="3" max="6" width="13" customWidth="1"/>
  </cols>
  <sheetData>
    <row r="1" spans="1:10" x14ac:dyDescent="0.3">
      <c r="A1" t="s">
        <v>7</v>
      </c>
      <c r="B1" t="s">
        <v>153</v>
      </c>
      <c r="C1" t="s">
        <v>1</v>
      </c>
      <c r="D1" t="s">
        <v>259</v>
      </c>
      <c r="E1" t="s">
        <v>133</v>
      </c>
      <c r="F1" t="s">
        <v>134</v>
      </c>
      <c r="G1" t="s">
        <v>295</v>
      </c>
      <c r="H1" t="s">
        <v>296</v>
      </c>
      <c r="I1" t="s">
        <v>297</v>
      </c>
      <c r="J1" t="s">
        <v>298</v>
      </c>
    </row>
    <row r="2" spans="1:10" x14ac:dyDescent="0.3">
      <c r="A2" t="s">
        <v>156</v>
      </c>
      <c r="B2" s="10">
        <v>37732</v>
      </c>
      <c r="C2">
        <v>112</v>
      </c>
      <c r="D2">
        <v>5</v>
      </c>
      <c r="E2">
        <v>0</v>
      </c>
      <c r="F2">
        <v>0</v>
      </c>
    </row>
    <row r="3" spans="1:10" x14ac:dyDescent="0.3">
      <c r="A3" t="s">
        <v>156</v>
      </c>
      <c r="B3" s="10">
        <v>37791</v>
      </c>
      <c r="C3">
        <v>29</v>
      </c>
      <c r="D3">
        <v>5</v>
      </c>
      <c r="E3">
        <v>0</v>
      </c>
      <c r="F3">
        <v>0</v>
      </c>
    </row>
    <row r="4" spans="1:10" x14ac:dyDescent="0.3">
      <c r="A4" t="s">
        <v>156</v>
      </c>
      <c r="B4" s="10">
        <v>37810</v>
      </c>
      <c r="C4">
        <v>28</v>
      </c>
      <c r="D4">
        <v>5</v>
      </c>
      <c r="E4">
        <v>0</v>
      </c>
      <c r="F4">
        <v>0</v>
      </c>
    </row>
    <row r="5" spans="1:10" x14ac:dyDescent="0.3">
      <c r="A5" t="s">
        <v>157</v>
      </c>
      <c r="B5" s="10">
        <v>38468</v>
      </c>
      <c r="C5">
        <v>101</v>
      </c>
      <c r="D5">
        <v>5</v>
      </c>
      <c r="E5">
        <v>0</v>
      </c>
      <c r="F5">
        <v>0</v>
      </c>
    </row>
    <row r="6" spans="1:10" x14ac:dyDescent="0.3">
      <c r="A6" t="s">
        <v>157</v>
      </c>
      <c r="B6" s="10">
        <v>38517</v>
      </c>
      <c r="C6">
        <v>85</v>
      </c>
      <c r="D6">
        <v>5</v>
      </c>
      <c r="E6">
        <v>0</v>
      </c>
      <c r="F6">
        <v>0</v>
      </c>
    </row>
    <row r="7" spans="1:10" x14ac:dyDescent="0.3">
      <c r="A7" t="s">
        <v>157</v>
      </c>
      <c r="B7" s="10">
        <v>38518</v>
      </c>
      <c r="C7">
        <v>39</v>
      </c>
      <c r="D7">
        <v>5</v>
      </c>
      <c r="E7">
        <v>0</v>
      </c>
      <c r="F7">
        <v>0</v>
      </c>
    </row>
    <row r="8" spans="1:10" x14ac:dyDescent="0.3">
      <c r="A8" t="s">
        <v>158</v>
      </c>
      <c r="B8" s="10">
        <v>39202</v>
      </c>
      <c r="C8">
        <v>115</v>
      </c>
      <c r="D8">
        <v>5</v>
      </c>
      <c r="E8">
        <v>0</v>
      </c>
      <c r="F8">
        <v>0</v>
      </c>
    </row>
    <row r="9" spans="1:10" x14ac:dyDescent="0.3">
      <c r="A9" t="s">
        <v>158</v>
      </c>
      <c r="B9" s="10">
        <v>39245</v>
      </c>
      <c r="C9">
        <v>34</v>
      </c>
      <c r="D9">
        <v>5</v>
      </c>
      <c r="E9">
        <v>0</v>
      </c>
      <c r="F9">
        <v>0</v>
      </c>
    </row>
    <row r="10" spans="1:10" x14ac:dyDescent="0.3">
      <c r="A10" t="s">
        <v>158</v>
      </c>
      <c r="B10" s="10">
        <v>39260</v>
      </c>
      <c r="C10">
        <v>34</v>
      </c>
      <c r="D10">
        <v>5</v>
      </c>
      <c r="E10">
        <v>0</v>
      </c>
      <c r="F10">
        <v>0</v>
      </c>
    </row>
    <row r="11" spans="1:10" x14ac:dyDescent="0.3">
      <c r="A11" t="s">
        <v>159</v>
      </c>
      <c r="B11" s="10">
        <v>39919</v>
      </c>
      <c r="C11">
        <v>112</v>
      </c>
      <c r="D11">
        <v>5</v>
      </c>
      <c r="E11">
        <v>0</v>
      </c>
      <c r="F11">
        <v>0</v>
      </c>
    </row>
    <row r="12" spans="1:10" x14ac:dyDescent="0.3">
      <c r="A12" t="s">
        <v>159</v>
      </c>
      <c r="B12" s="10">
        <v>39975</v>
      </c>
      <c r="C12">
        <v>34</v>
      </c>
      <c r="D12">
        <v>5</v>
      </c>
      <c r="E12">
        <v>0</v>
      </c>
      <c r="F12">
        <v>0</v>
      </c>
    </row>
    <row r="13" spans="1:10" x14ac:dyDescent="0.3">
      <c r="A13" t="s">
        <v>159</v>
      </c>
      <c r="B13" s="10">
        <v>39994</v>
      </c>
      <c r="C13">
        <v>34</v>
      </c>
      <c r="D13">
        <v>5</v>
      </c>
      <c r="E13">
        <v>0</v>
      </c>
      <c r="F13">
        <v>0</v>
      </c>
    </row>
    <row r="14" spans="1:10" x14ac:dyDescent="0.3">
      <c r="A14" t="s">
        <v>160</v>
      </c>
      <c r="B14" s="10">
        <v>40686</v>
      </c>
      <c r="C14">
        <v>123</v>
      </c>
      <c r="D14">
        <v>5</v>
      </c>
      <c r="E14">
        <v>0</v>
      </c>
      <c r="F14">
        <v>0</v>
      </c>
    </row>
    <row r="15" spans="1:10" x14ac:dyDescent="0.3">
      <c r="A15" t="s">
        <v>160</v>
      </c>
      <c r="B15" s="10">
        <v>40724</v>
      </c>
      <c r="C15">
        <v>54</v>
      </c>
      <c r="D15">
        <v>5</v>
      </c>
      <c r="E15">
        <v>0</v>
      </c>
      <c r="F15">
        <v>0</v>
      </c>
    </row>
    <row r="16" spans="1:10" x14ac:dyDescent="0.3">
      <c r="A16" t="s">
        <v>160</v>
      </c>
      <c r="B16" s="10">
        <v>40738</v>
      </c>
      <c r="C16">
        <v>47</v>
      </c>
      <c r="D16">
        <v>5</v>
      </c>
      <c r="E16">
        <v>0</v>
      </c>
      <c r="F16">
        <v>0</v>
      </c>
    </row>
    <row r="17" spans="1:6" x14ac:dyDescent="0.3">
      <c r="A17" t="s">
        <v>161</v>
      </c>
      <c r="B17" s="10">
        <v>41401</v>
      </c>
      <c r="C17">
        <v>120</v>
      </c>
      <c r="D17">
        <v>5</v>
      </c>
      <c r="E17">
        <v>0</v>
      </c>
      <c r="F17">
        <v>0</v>
      </c>
    </row>
    <row r="18" spans="1:6" x14ac:dyDescent="0.3">
      <c r="A18" t="s">
        <v>161</v>
      </c>
      <c r="B18" s="10">
        <v>41436</v>
      </c>
      <c r="C18">
        <v>47</v>
      </c>
      <c r="D18">
        <v>5</v>
      </c>
      <c r="E18">
        <v>0</v>
      </c>
      <c r="F18">
        <v>0</v>
      </c>
    </row>
    <row r="19" spans="1:6" x14ac:dyDescent="0.3">
      <c r="A19" t="s">
        <v>161</v>
      </c>
      <c r="B19" s="10">
        <v>41457</v>
      </c>
      <c r="C19">
        <v>52</v>
      </c>
      <c r="D19">
        <v>5</v>
      </c>
      <c r="E19">
        <v>0</v>
      </c>
      <c r="F19">
        <v>0</v>
      </c>
    </row>
    <row r="20" spans="1:6" x14ac:dyDescent="0.3">
      <c r="A20" t="s">
        <v>162</v>
      </c>
      <c r="B20" s="10">
        <v>37734</v>
      </c>
      <c r="C20">
        <v>90</v>
      </c>
      <c r="D20">
        <v>5</v>
      </c>
      <c r="E20">
        <v>0</v>
      </c>
      <c r="F20">
        <v>0</v>
      </c>
    </row>
    <row r="21" spans="1:6" x14ac:dyDescent="0.3">
      <c r="A21" t="s">
        <v>163</v>
      </c>
      <c r="B21" s="10">
        <v>38449</v>
      </c>
      <c r="C21">
        <v>118</v>
      </c>
      <c r="D21">
        <v>5</v>
      </c>
      <c r="E21">
        <v>0</v>
      </c>
      <c r="F21">
        <v>0</v>
      </c>
    </row>
    <row r="22" spans="1:6" x14ac:dyDescent="0.3">
      <c r="A22" t="s">
        <v>164</v>
      </c>
      <c r="B22" s="10">
        <v>39191</v>
      </c>
      <c r="C22">
        <v>122</v>
      </c>
      <c r="D22">
        <v>5</v>
      </c>
      <c r="E22">
        <v>0</v>
      </c>
      <c r="F22">
        <v>0</v>
      </c>
    </row>
    <row r="23" spans="1:6" x14ac:dyDescent="0.3">
      <c r="A23" t="s">
        <v>165</v>
      </c>
      <c r="B23" s="10">
        <v>39923</v>
      </c>
      <c r="C23">
        <v>110</v>
      </c>
      <c r="D23">
        <v>5</v>
      </c>
      <c r="E23">
        <v>0</v>
      </c>
      <c r="F23">
        <v>0</v>
      </c>
    </row>
    <row r="24" spans="1:6" x14ac:dyDescent="0.3">
      <c r="A24" t="s">
        <v>166</v>
      </c>
      <c r="B24" s="10">
        <v>40645</v>
      </c>
      <c r="C24">
        <v>138</v>
      </c>
      <c r="D24">
        <v>5</v>
      </c>
      <c r="E24">
        <v>0</v>
      </c>
      <c r="F24">
        <v>0</v>
      </c>
    </row>
    <row r="25" spans="1:6" x14ac:dyDescent="0.3">
      <c r="A25" t="s">
        <v>167</v>
      </c>
      <c r="B25" s="10">
        <v>41393</v>
      </c>
      <c r="C25">
        <v>135</v>
      </c>
      <c r="D25">
        <v>5</v>
      </c>
      <c r="E25">
        <v>0</v>
      </c>
      <c r="F25">
        <v>0</v>
      </c>
    </row>
    <row r="26" spans="1:6" x14ac:dyDescent="0.3">
      <c r="A26" t="s">
        <v>168</v>
      </c>
      <c r="B26" s="10">
        <v>41387</v>
      </c>
      <c r="C26">
        <v>236</v>
      </c>
      <c r="D26">
        <v>5</v>
      </c>
      <c r="E26">
        <v>0</v>
      </c>
      <c r="F26">
        <v>0</v>
      </c>
    </row>
    <row r="27" spans="1:6" x14ac:dyDescent="0.3">
      <c r="A27" t="s">
        <v>168</v>
      </c>
      <c r="B27" s="10">
        <v>41485</v>
      </c>
      <c r="C27">
        <v>27</v>
      </c>
      <c r="D27">
        <v>5</v>
      </c>
      <c r="E27">
        <v>0</v>
      </c>
      <c r="F27">
        <v>0</v>
      </c>
    </row>
    <row r="28" spans="1:6" x14ac:dyDescent="0.3">
      <c r="A28" t="s">
        <v>168</v>
      </c>
      <c r="B28" s="10">
        <v>41486</v>
      </c>
      <c r="C28">
        <v>29</v>
      </c>
      <c r="D28">
        <v>5</v>
      </c>
      <c r="E28">
        <v>0</v>
      </c>
      <c r="F28">
        <v>0</v>
      </c>
    </row>
    <row r="29" spans="1:6" x14ac:dyDescent="0.3">
      <c r="A29" t="s">
        <v>169</v>
      </c>
      <c r="B29" s="10">
        <v>42498</v>
      </c>
      <c r="C29">
        <v>202</v>
      </c>
      <c r="D29">
        <v>5</v>
      </c>
      <c r="E29">
        <v>0</v>
      </c>
      <c r="F29">
        <v>0</v>
      </c>
    </row>
    <row r="30" spans="1:6" x14ac:dyDescent="0.3">
      <c r="A30" t="s">
        <v>169</v>
      </c>
      <c r="B30" s="10">
        <v>42538</v>
      </c>
      <c r="C30">
        <v>39</v>
      </c>
      <c r="D30">
        <v>5</v>
      </c>
      <c r="E30">
        <v>0</v>
      </c>
      <c r="F30">
        <v>0</v>
      </c>
    </row>
    <row r="31" spans="1:6" x14ac:dyDescent="0.3">
      <c r="A31" t="s">
        <v>169</v>
      </c>
      <c r="B31" s="10">
        <v>42552</v>
      </c>
      <c r="C31">
        <v>40</v>
      </c>
      <c r="D31">
        <v>5</v>
      </c>
      <c r="E31">
        <v>0</v>
      </c>
      <c r="F31">
        <v>0</v>
      </c>
    </row>
    <row r="32" spans="1:6" x14ac:dyDescent="0.3">
      <c r="A32" t="s">
        <v>169</v>
      </c>
      <c r="B32" s="10">
        <v>42563</v>
      </c>
      <c r="C32">
        <v>40</v>
      </c>
      <c r="D32">
        <v>5</v>
      </c>
      <c r="E32">
        <v>0</v>
      </c>
      <c r="F32">
        <v>0</v>
      </c>
    </row>
    <row r="33" spans="1:6" x14ac:dyDescent="0.3">
      <c r="A33" t="s">
        <v>170</v>
      </c>
      <c r="B33" s="10">
        <v>41387</v>
      </c>
      <c r="C33">
        <v>236</v>
      </c>
      <c r="D33">
        <v>5</v>
      </c>
      <c r="E33">
        <v>0</v>
      </c>
      <c r="F33">
        <v>0</v>
      </c>
    </row>
    <row r="34" spans="1:6" x14ac:dyDescent="0.3">
      <c r="A34" t="s">
        <v>170</v>
      </c>
      <c r="B34" s="10">
        <v>41485</v>
      </c>
      <c r="C34">
        <v>27</v>
      </c>
      <c r="D34">
        <v>5</v>
      </c>
      <c r="E34">
        <v>0</v>
      </c>
      <c r="F34">
        <v>0</v>
      </c>
    </row>
    <row r="35" spans="1:6" x14ac:dyDescent="0.3">
      <c r="A35" t="s">
        <v>170</v>
      </c>
      <c r="B35" s="10">
        <v>41486</v>
      </c>
      <c r="C35">
        <v>29</v>
      </c>
      <c r="D35">
        <v>5</v>
      </c>
      <c r="E35">
        <v>0</v>
      </c>
      <c r="F35">
        <v>0</v>
      </c>
    </row>
    <row r="36" spans="1:6" x14ac:dyDescent="0.3">
      <c r="A36" t="s">
        <v>171</v>
      </c>
      <c r="B36" s="10">
        <v>42498</v>
      </c>
      <c r="C36">
        <v>135</v>
      </c>
      <c r="D36">
        <v>5</v>
      </c>
      <c r="E36">
        <v>0</v>
      </c>
      <c r="F36">
        <v>0</v>
      </c>
    </row>
    <row r="37" spans="1:6" x14ac:dyDescent="0.3">
      <c r="A37" t="s">
        <v>171</v>
      </c>
      <c r="B37" s="10">
        <v>42538</v>
      </c>
      <c r="C37">
        <v>39</v>
      </c>
      <c r="D37">
        <v>5</v>
      </c>
      <c r="E37">
        <v>0</v>
      </c>
      <c r="F37">
        <v>0</v>
      </c>
    </row>
    <row r="38" spans="1:6" x14ac:dyDescent="0.3">
      <c r="A38" t="s">
        <v>171</v>
      </c>
      <c r="B38" s="10">
        <v>42552</v>
      </c>
      <c r="C38">
        <v>40</v>
      </c>
      <c r="D38">
        <v>5</v>
      </c>
      <c r="E38">
        <v>0</v>
      </c>
      <c r="F38">
        <v>0</v>
      </c>
    </row>
    <row r="39" spans="1:6" x14ac:dyDescent="0.3">
      <c r="A39" t="s">
        <v>171</v>
      </c>
      <c r="B39" s="10">
        <v>42563</v>
      </c>
      <c r="C39">
        <v>40</v>
      </c>
      <c r="D39">
        <v>5</v>
      </c>
      <c r="E39">
        <v>0</v>
      </c>
      <c r="F39">
        <v>0</v>
      </c>
    </row>
    <row r="40" spans="1:6" x14ac:dyDescent="0.3">
      <c r="A40" t="s">
        <v>172</v>
      </c>
      <c r="B40" s="10">
        <v>41388</v>
      </c>
      <c r="C40">
        <v>172</v>
      </c>
      <c r="D40">
        <v>5</v>
      </c>
      <c r="E40">
        <v>0</v>
      </c>
      <c r="F40">
        <v>0</v>
      </c>
    </row>
    <row r="41" spans="1:6" x14ac:dyDescent="0.3">
      <c r="A41" t="s">
        <v>173</v>
      </c>
      <c r="B41" s="10">
        <v>42498</v>
      </c>
      <c r="C41">
        <v>202</v>
      </c>
      <c r="D41">
        <v>5</v>
      </c>
      <c r="E41">
        <v>0</v>
      </c>
      <c r="F41">
        <v>0</v>
      </c>
    </row>
    <row r="42" spans="1:6" x14ac:dyDescent="0.3">
      <c r="A42" t="s">
        <v>173</v>
      </c>
      <c r="B42" s="10">
        <v>42537</v>
      </c>
      <c r="C42">
        <v>38</v>
      </c>
      <c r="D42">
        <v>5</v>
      </c>
      <c r="E42">
        <v>0</v>
      </c>
      <c r="F42">
        <v>0</v>
      </c>
    </row>
    <row r="43" spans="1:6" x14ac:dyDescent="0.3">
      <c r="A43" t="s">
        <v>173</v>
      </c>
      <c r="B43" s="10">
        <v>42558</v>
      </c>
      <c r="C43">
        <v>38</v>
      </c>
      <c r="D43">
        <v>5</v>
      </c>
      <c r="E43">
        <v>0</v>
      </c>
      <c r="F43">
        <v>0</v>
      </c>
    </row>
    <row r="44" spans="1:6" x14ac:dyDescent="0.3">
      <c r="A44" t="s">
        <v>173</v>
      </c>
      <c r="B44" s="10">
        <v>42565</v>
      </c>
      <c r="C44">
        <v>38</v>
      </c>
      <c r="D44">
        <v>5</v>
      </c>
      <c r="E44">
        <v>0</v>
      </c>
      <c r="F44">
        <v>0</v>
      </c>
    </row>
    <row r="45" spans="1:6" x14ac:dyDescent="0.3">
      <c r="A45" t="s">
        <v>174</v>
      </c>
      <c r="B45" s="10">
        <v>41388</v>
      </c>
      <c r="C45">
        <v>172</v>
      </c>
      <c r="D45">
        <v>5</v>
      </c>
      <c r="E45">
        <v>0</v>
      </c>
      <c r="F45">
        <v>0</v>
      </c>
    </row>
    <row r="46" spans="1:6" x14ac:dyDescent="0.3">
      <c r="A46" t="s">
        <v>175</v>
      </c>
      <c r="B46" s="10">
        <v>42498</v>
      </c>
      <c r="C46">
        <v>202</v>
      </c>
      <c r="D46">
        <v>5</v>
      </c>
      <c r="E46">
        <v>0</v>
      </c>
      <c r="F46">
        <v>0</v>
      </c>
    </row>
    <row r="47" spans="1:6" x14ac:dyDescent="0.3">
      <c r="A47" t="s">
        <v>175</v>
      </c>
      <c r="B47" s="10">
        <v>42537</v>
      </c>
      <c r="C47">
        <v>38</v>
      </c>
      <c r="D47">
        <v>5</v>
      </c>
      <c r="E47">
        <v>0</v>
      </c>
      <c r="F47">
        <v>0</v>
      </c>
    </row>
    <row r="48" spans="1:6" x14ac:dyDescent="0.3">
      <c r="A48" t="s">
        <v>175</v>
      </c>
      <c r="B48" s="10">
        <v>42558</v>
      </c>
      <c r="C48">
        <v>38</v>
      </c>
      <c r="D48">
        <v>5</v>
      </c>
      <c r="E48">
        <v>0</v>
      </c>
      <c r="F48">
        <v>0</v>
      </c>
    </row>
    <row r="49" spans="1:6" x14ac:dyDescent="0.3">
      <c r="A49" t="s">
        <v>175</v>
      </c>
      <c r="B49" s="10">
        <v>42565</v>
      </c>
      <c r="C49">
        <v>38</v>
      </c>
      <c r="D49">
        <v>5</v>
      </c>
      <c r="E49">
        <v>0</v>
      </c>
      <c r="F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1"/>
  <sheetViews>
    <sheetView workbookViewId="0">
      <selection activeCell="C1" sqref="C1"/>
    </sheetView>
  </sheetViews>
  <sheetFormatPr defaultRowHeight="14.4" x14ac:dyDescent="0.3"/>
  <cols>
    <col min="1" max="1" width="18" customWidth="1"/>
    <col min="2" max="5" width="13" customWidth="1"/>
    <col min="6" max="6" width="14" customWidth="1"/>
    <col min="7" max="8" width="13" customWidth="1"/>
  </cols>
  <sheetData>
    <row r="1" spans="1:9" x14ac:dyDescent="0.3">
      <c r="A1" t="s">
        <v>103</v>
      </c>
      <c r="B1" t="s">
        <v>45</v>
      </c>
      <c r="C1" t="s">
        <v>47</v>
      </c>
      <c r="D1" t="s">
        <v>46</v>
      </c>
      <c r="E1" t="s">
        <v>48</v>
      </c>
      <c r="F1" t="s">
        <v>49</v>
      </c>
      <c r="G1" t="s">
        <v>50</v>
      </c>
      <c r="H1" t="s">
        <v>93</v>
      </c>
      <c r="I1" t="s">
        <v>260</v>
      </c>
    </row>
    <row r="2" spans="1:9" x14ac:dyDescent="0.3">
      <c r="A2" t="s">
        <v>214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0</v>
      </c>
    </row>
    <row r="3" spans="1:9" x14ac:dyDescent="0.3">
      <c r="A3" t="s">
        <v>215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0</v>
      </c>
    </row>
    <row r="4" spans="1:9" x14ac:dyDescent="0.3">
      <c r="A4" t="s">
        <v>216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0</v>
      </c>
    </row>
    <row r="5" spans="1:9" x14ac:dyDescent="0.3">
      <c r="A5" t="s">
        <v>217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0</v>
      </c>
    </row>
    <row r="6" spans="1:9" x14ac:dyDescent="0.3">
      <c r="A6" t="s">
        <v>218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0</v>
      </c>
    </row>
    <row r="7" spans="1:9" x14ac:dyDescent="0.3">
      <c r="A7" t="s">
        <v>219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0</v>
      </c>
    </row>
    <row r="8" spans="1:9" x14ac:dyDescent="0.3">
      <c r="A8" t="s">
        <v>220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0</v>
      </c>
    </row>
    <row r="9" spans="1:9" x14ac:dyDescent="0.3">
      <c r="A9" t="s">
        <v>221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0</v>
      </c>
    </row>
    <row r="10" spans="1:9" x14ac:dyDescent="0.3">
      <c r="A10" t="s">
        <v>222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0</v>
      </c>
    </row>
    <row r="11" spans="1:9" x14ac:dyDescent="0.3">
      <c r="A11" t="s">
        <v>223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0</v>
      </c>
    </row>
    <row r="12" spans="1:9" x14ac:dyDescent="0.3">
      <c r="A12" t="s">
        <v>224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0</v>
      </c>
    </row>
    <row r="13" spans="1:9" x14ac:dyDescent="0.3">
      <c r="A13" t="s">
        <v>225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0</v>
      </c>
    </row>
    <row r="14" spans="1:9" x14ac:dyDescent="0.3">
      <c r="A14" t="s">
        <v>226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0</v>
      </c>
    </row>
    <row r="15" spans="1:9" x14ac:dyDescent="0.3">
      <c r="A15" t="s">
        <v>227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0</v>
      </c>
    </row>
    <row r="16" spans="1:9" x14ac:dyDescent="0.3">
      <c r="A16" t="s">
        <v>228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0</v>
      </c>
    </row>
    <row r="17" spans="1:9" x14ac:dyDescent="0.3">
      <c r="A17" t="s">
        <v>229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0</v>
      </c>
    </row>
    <row r="18" spans="1:9" x14ac:dyDescent="0.3">
      <c r="A18" t="s">
        <v>230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0</v>
      </c>
    </row>
    <row r="19" spans="1:9" x14ac:dyDescent="0.3">
      <c r="A19" t="s">
        <v>231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0</v>
      </c>
    </row>
    <row r="20" spans="1:9" x14ac:dyDescent="0.3">
      <c r="A20" t="s">
        <v>232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0</v>
      </c>
    </row>
    <row r="21" spans="1:9" x14ac:dyDescent="0.3">
      <c r="A21" t="s">
        <v>233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239</v>
      </c>
      <c r="B1" t="s">
        <v>153</v>
      </c>
      <c r="C1" t="s">
        <v>1</v>
      </c>
    </row>
    <row r="2" spans="1:3" x14ac:dyDescent="0.3">
      <c r="A2" t="s">
        <v>168</v>
      </c>
      <c r="B2" s="10">
        <v>41402</v>
      </c>
      <c r="C2">
        <v>26.6</v>
      </c>
    </row>
    <row r="3" spans="1:3" x14ac:dyDescent="0.3">
      <c r="A3" t="s">
        <v>168</v>
      </c>
      <c r="B3" s="10">
        <v>41404</v>
      </c>
      <c r="C3">
        <v>22.4</v>
      </c>
    </row>
    <row r="4" spans="1:3" x14ac:dyDescent="0.3">
      <c r="A4" t="s">
        <v>168</v>
      </c>
      <c r="B4" s="10">
        <v>41406</v>
      </c>
      <c r="C4">
        <v>21.9</v>
      </c>
    </row>
    <row r="5" spans="1:3" x14ac:dyDescent="0.3">
      <c r="A5" t="s">
        <v>168</v>
      </c>
      <c r="B5" s="10">
        <v>41413</v>
      </c>
      <c r="C5">
        <v>41.1</v>
      </c>
    </row>
    <row r="6" spans="1:3" x14ac:dyDescent="0.3">
      <c r="A6" t="s">
        <v>168</v>
      </c>
      <c r="B6" s="10">
        <v>41421</v>
      </c>
      <c r="C6">
        <v>21.2</v>
      </c>
    </row>
    <row r="7" spans="1:3" x14ac:dyDescent="0.3">
      <c r="A7" t="s">
        <v>168</v>
      </c>
      <c r="B7" s="10">
        <v>41432</v>
      </c>
      <c r="C7">
        <v>15.5</v>
      </c>
    </row>
    <row r="8" spans="1:3" x14ac:dyDescent="0.3">
      <c r="A8" t="s">
        <v>168</v>
      </c>
      <c r="B8" s="10">
        <v>41438</v>
      </c>
      <c r="C8">
        <v>21.9</v>
      </c>
    </row>
    <row r="9" spans="1:3" x14ac:dyDescent="0.3">
      <c r="A9" t="s">
        <v>168</v>
      </c>
      <c r="B9" s="10">
        <v>41445</v>
      </c>
      <c r="C9">
        <v>24.7</v>
      </c>
    </row>
    <row r="10" spans="1:3" x14ac:dyDescent="0.3">
      <c r="A10" t="s">
        <v>168</v>
      </c>
      <c r="B10" s="10">
        <v>41450</v>
      </c>
      <c r="C10">
        <v>23.8</v>
      </c>
    </row>
    <row r="11" spans="1:3" x14ac:dyDescent="0.3">
      <c r="A11" t="s">
        <v>168</v>
      </c>
      <c r="B11" s="10">
        <v>41452</v>
      </c>
      <c r="C11">
        <v>15.5</v>
      </c>
    </row>
    <row r="12" spans="1:3" x14ac:dyDescent="0.3">
      <c r="A12" t="s">
        <v>168</v>
      </c>
      <c r="B12" s="10">
        <v>41457</v>
      </c>
      <c r="C12">
        <v>27.5</v>
      </c>
    </row>
    <row r="13" spans="1:3" x14ac:dyDescent="0.3">
      <c r="A13" t="s">
        <v>168</v>
      </c>
      <c r="B13" s="10">
        <v>41465</v>
      </c>
      <c r="C13">
        <v>25.6</v>
      </c>
    </row>
    <row r="14" spans="1:3" x14ac:dyDescent="0.3">
      <c r="A14" t="s">
        <v>168</v>
      </c>
      <c r="B14" s="10">
        <v>41478</v>
      </c>
      <c r="C14">
        <v>19.100000000000001</v>
      </c>
    </row>
    <row r="15" spans="1:3" x14ac:dyDescent="0.3">
      <c r="A15" t="s">
        <v>168</v>
      </c>
      <c r="B15" s="10">
        <v>41485</v>
      </c>
      <c r="C15">
        <v>18.2</v>
      </c>
    </row>
    <row r="16" spans="1:3" x14ac:dyDescent="0.3">
      <c r="A16" t="s">
        <v>168</v>
      </c>
      <c r="B16" s="10">
        <v>41486</v>
      </c>
      <c r="C16">
        <v>17.100000000000001</v>
      </c>
    </row>
    <row r="17" spans="1:3" x14ac:dyDescent="0.3">
      <c r="A17" t="s">
        <v>168</v>
      </c>
      <c r="B17" s="10">
        <v>41488</v>
      </c>
      <c r="C17">
        <v>13.1</v>
      </c>
    </row>
    <row r="18" spans="1:3" x14ac:dyDescent="0.3">
      <c r="A18" t="s">
        <v>168</v>
      </c>
      <c r="B18" s="10">
        <v>41492</v>
      </c>
      <c r="C18">
        <v>17.100000000000001</v>
      </c>
    </row>
    <row r="19" spans="1:3" x14ac:dyDescent="0.3">
      <c r="A19" t="s">
        <v>168</v>
      </c>
      <c r="B19" s="10">
        <v>41494</v>
      </c>
      <c r="C19">
        <v>17.399999999999999</v>
      </c>
    </row>
    <row r="20" spans="1:3" x14ac:dyDescent="0.3">
      <c r="A20" t="s">
        <v>168</v>
      </c>
      <c r="B20" s="10">
        <v>41502</v>
      </c>
      <c r="C20">
        <v>13.9</v>
      </c>
    </row>
    <row r="21" spans="1:3" x14ac:dyDescent="0.3">
      <c r="A21" t="s">
        <v>168</v>
      </c>
      <c r="B21" s="10">
        <v>41508</v>
      </c>
      <c r="C21">
        <v>13.2</v>
      </c>
    </row>
    <row r="22" spans="1:3" x14ac:dyDescent="0.3">
      <c r="A22" t="s">
        <v>168</v>
      </c>
      <c r="B22" s="10">
        <v>41514</v>
      </c>
      <c r="C22">
        <v>14.8</v>
      </c>
    </row>
    <row r="23" spans="1:3" x14ac:dyDescent="0.3">
      <c r="A23" t="s">
        <v>168</v>
      </c>
      <c r="B23" s="10">
        <v>41521</v>
      </c>
      <c r="C23">
        <v>15.9</v>
      </c>
    </row>
    <row r="24" spans="1:3" x14ac:dyDescent="0.3">
      <c r="A24" t="s">
        <v>169</v>
      </c>
      <c r="B24" s="10">
        <v>42506</v>
      </c>
      <c r="C24">
        <v>15.9</v>
      </c>
    </row>
    <row r="25" spans="1:3" x14ac:dyDescent="0.3">
      <c r="A25" t="s">
        <v>169</v>
      </c>
      <c r="B25" s="10">
        <v>42517</v>
      </c>
      <c r="C25">
        <v>17.3</v>
      </c>
    </row>
    <row r="26" spans="1:3" x14ac:dyDescent="0.3">
      <c r="A26" t="s">
        <v>169</v>
      </c>
      <c r="B26" s="10">
        <v>42530</v>
      </c>
      <c r="C26">
        <v>18.399999999999999</v>
      </c>
    </row>
    <row r="27" spans="1:3" x14ac:dyDescent="0.3">
      <c r="A27" t="s">
        <v>169</v>
      </c>
      <c r="B27" s="10">
        <v>42537</v>
      </c>
      <c r="C27">
        <v>19.2</v>
      </c>
    </row>
    <row r="28" spans="1:3" x14ac:dyDescent="0.3">
      <c r="A28" t="s">
        <v>169</v>
      </c>
      <c r="B28" s="10">
        <v>42542</v>
      </c>
      <c r="C28">
        <v>18.600000000000001</v>
      </c>
    </row>
    <row r="29" spans="1:3" x14ac:dyDescent="0.3">
      <c r="A29" t="s">
        <v>169</v>
      </c>
      <c r="B29" s="10">
        <v>42548</v>
      </c>
      <c r="C29">
        <v>23</v>
      </c>
    </row>
    <row r="30" spans="1:3" x14ac:dyDescent="0.3">
      <c r="A30" t="s">
        <v>169</v>
      </c>
      <c r="B30" s="10">
        <v>42552</v>
      </c>
      <c r="C30">
        <v>21.5</v>
      </c>
    </row>
    <row r="31" spans="1:3" x14ac:dyDescent="0.3">
      <c r="A31" t="s">
        <v>169</v>
      </c>
      <c r="B31" s="10">
        <v>42556</v>
      </c>
      <c r="C31">
        <v>24.7</v>
      </c>
    </row>
    <row r="32" spans="1:3" x14ac:dyDescent="0.3">
      <c r="A32" t="s">
        <v>169</v>
      </c>
      <c r="B32" s="10">
        <v>42559</v>
      </c>
      <c r="C32">
        <v>18.5</v>
      </c>
    </row>
    <row r="33" spans="1:3" x14ac:dyDescent="0.3">
      <c r="A33" t="s">
        <v>169</v>
      </c>
      <c r="B33" s="10">
        <v>42563</v>
      </c>
      <c r="C33">
        <v>18.5</v>
      </c>
    </row>
    <row r="34" spans="1:3" x14ac:dyDescent="0.3">
      <c r="A34" t="s">
        <v>169</v>
      </c>
      <c r="B34" s="10">
        <v>42565</v>
      </c>
      <c r="C34">
        <v>23</v>
      </c>
    </row>
    <row r="35" spans="1:3" x14ac:dyDescent="0.3">
      <c r="A35" t="s">
        <v>169</v>
      </c>
      <c r="B35" s="10">
        <v>42569</v>
      </c>
      <c r="C35">
        <v>20.3</v>
      </c>
    </row>
    <row r="36" spans="1:3" x14ac:dyDescent="0.3">
      <c r="A36" t="s">
        <v>169</v>
      </c>
      <c r="B36" s="10">
        <v>42573</v>
      </c>
      <c r="C36">
        <v>17.5</v>
      </c>
    </row>
    <row r="37" spans="1:3" x14ac:dyDescent="0.3">
      <c r="A37" t="s">
        <v>169</v>
      </c>
      <c r="B37" s="10">
        <v>42576</v>
      </c>
      <c r="C37">
        <v>19.100000000000001</v>
      </c>
    </row>
    <row r="38" spans="1:3" x14ac:dyDescent="0.3">
      <c r="A38" t="s">
        <v>169</v>
      </c>
      <c r="B38" s="10">
        <v>42578</v>
      </c>
      <c r="C38">
        <v>23</v>
      </c>
    </row>
    <row r="39" spans="1:3" x14ac:dyDescent="0.3">
      <c r="A39" t="s">
        <v>169</v>
      </c>
      <c r="B39" s="10">
        <v>42580</v>
      </c>
      <c r="C39">
        <v>20.8</v>
      </c>
    </row>
    <row r="40" spans="1:3" x14ac:dyDescent="0.3">
      <c r="A40" t="s">
        <v>169</v>
      </c>
      <c r="B40" s="10">
        <v>42583</v>
      </c>
      <c r="C40">
        <v>19.7</v>
      </c>
    </row>
    <row r="41" spans="1:3" x14ac:dyDescent="0.3">
      <c r="A41" t="s">
        <v>169</v>
      </c>
      <c r="B41" s="10">
        <v>42593</v>
      </c>
      <c r="C41">
        <v>18.399999999999999</v>
      </c>
    </row>
    <row r="42" spans="1:3" x14ac:dyDescent="0.3">
      <c r="A42" t="s">
        <v>169</v>
      </c>
      <c r="B42" s="10">
        <v>42599</v>
      </c>
      <c r="C42">
        <v>19.600000000000001</v>
      </c>
    </row>
    <row r="43" spans="1:3" x14ac:dyDescent="0.3">
      <c r="A43" t="s">
        <v>169</v>
      </c>
      <c r="B43" s="10">
        <v>42601</v>
      </c>
      <c r="C43">
        <v>14.6</v>
      </c>
    </row>
    <row r="44" spans="1:3" x14ac:dyDescent="0.3">
      <c r="A44" t="s">
        <v>170</v>
      </c>
      <c r="B44" s="10">
        <v>41402</v>
      </c>
      <c r="C44">
        <v>25.1</v>
      </c>
    </row>
    <row r="45" spans="1:3" x14ac:dyDescent="0.3">
      <c r="A45" t="s">
        <v>170</v>
      </c>
      <c r="B45" s="10">
        <v>41404</v>
      </c>
      <c r="C45">
        <v>23.9</v>
      </c>
    </row>
    <row r="46" spans="1:3" x14ac:dyDescent="0.3">
      <c r="A46" t="s">
        <v>170</v>
      </c>
      <c r="B46" s="10">
        <v>41406</v>
      </c>
      <c r="C46">
        <v>24</v>
      </c>
    </row>
    <row r="47" spans="1:3" x14ac:dyDescent="0.3">
      <c r="A47" t="s">
        <v>170</v>
      </c>
      <c r="B47" s="10">
        <v>41413</v>
      </c>
      <c r="C47">
        <v>40.299999999999997</v>
      </c>
    </row>
    <row r="48" spans="1:3" x14ac:dyDescent="0.3">
      <c r="A48" t="s">
        <v>170</v>
      </c>
      <c r="B48" s="10">
        <v>41421</v>
      </c>
      <c r="C48">
        <v>22.6</v>
      </c>
    </row>
    <row r="49" spans="1:3" x14ac:dyDescent="0.3">
      <c r="A49" t="s">
        <v>170</v>
      </c>
      <c r="B49" s="10">
        <v>41432</v>
      </c>
      <c r="C49">
        <v>20.100000000000001</v>
      </c>
    </row>
    <row r="50" spans="1:3" x14ac:dyDescent="0.3">
      <c r="A50" t="s">
        <v>170</v>
      </c>
      <c r="B50" s="10">
        <v>41438</v>
      </c>
      <c r="C50">
        <v>33.5</v>
      </c>
    </row>
    <row r="51" spans="1:3" x14ac:dyDescent="0.3">
      <c r="A51" t="s">
        <v>170</v>
      </c>
      <c r="B51" s="10">
        <v>41445</v>
      </c>
      <c r="C51">
        <v>38</v>
      </c>
    </row>
    <row r="52" spans="1:3" x14ac:dyDescent="0.3">
      <c r="A52" t="s">
        <v>170</v>
      </c>
      <c r="B52" s="10">
        <v>41450</v>
      </c>
      <c r="C52">
        <v>36.5</v>
      </c>
    </row>
    <row r="53" spans="1:3" x14ac:dyDescent="0.3">
      <c r="A53" t="s">
        <v>170</v>
      </c>
      <c r="B53" s="10">
        <v>41452</v>
      </c>
      <c r="C53">
        <v>23.4</v>
      </c>
    </row>
    <row r="54" spans="1:3" x14ac:dyDescent="0.3">
      <c r="A54" t="s">
        <v>170</v>
      </c>
      <c r="B54" s="10">
        <v>41457</v>
      </c>
      <c r="C54">
        <v>39.799999999999997</v>
      </c>
    </row>
    <row r="55" spans="1:3" x14ac:dyDescent="0.3">
      <c r="A55" t="s">
        <v>170</v>
      </c>
      <c r="B55" s="10">
        <v>41465</v>
      </c>
      <c r="C55">
        <v>46.2</v>
      </c>
    </row>
    <row r="56" spans="1:3" x14ac:dyDescent="0.3">
      <c r="A56" t="s">
        <v>170</v>
      </c>
      <c r="B56" s="10">
        <v>41478</v>
      </c>
      <c r="C56">
        <v>29.1</v>
      </c>
    </row>
    <row r="57" spans="1:3" x14ac:dyDescent="0.3">
      <c r="A57" t="s">
        <v>170</v>
      </c>
      <c r="B57" s="10">
        <v>41485</v>
      </c>
      <c r="C57">
        <v>14</v>
      </c>
    </row>
    <row r="58" spans="1:3" x14ac:dyDescent="0.3">
      <c r="A58" t="s">
        <v>170</v>
      </c>
      <c r="B58" s="10">
        <v>41486</v>
      </c>
      <c r="C58">
        <v>14.5</v>
      </c>
    </row>
    <row r="59" spans="1:3" x14ac:dyDescent="0.3">
      <c r="A59" t="s">
        <v>170</v>
      </c>
      <c r="B59" s="10">
        <v>41488</v>
      </c>
      <c r="C59">
        <v>18.899999999999999</v>
      </c>
    </row>
    <row r="60" spans="1:3" x14ac:dyDescent="0.3">
      <c r="A60" t="s">
        <v>170</v>
      </c>
      <c r="B60" s="10">
        <v>41492</v>
      </c>
      <c r="C60">
        <v>26.1</v>
      </c>
    </row>
    <row r="61" spans="1:3" x14ac:dyDescent="0.3">
      <c r="A61" t="s">
        <v>170</v>
      </c>
      <c r="B61" s="10">
        <v>41494</v>
      </c>
      <c r="C61">
        <v>24.5</v>
      </c>
    </row>
    <row r="62" spans="1:3" x14ac:dyDescent="0.3">
      <c r="A62" t="s">
        <v>170</v>
      </c>
      <c r="B62" s="10">
        <v>41502</v>
      </c>
      <c r="C62">
        <v>20.7</v>
      </c>
    </row>
    <row r="63" spans="1:3" x14ac:dyDescent="0.3">
      <c r="A63" t="s">
        <v>170</v>
      </c>
      <c r="B63" s="10">
        <v>41508</v>
      </c>
      <c r="C63">
        <v>19.399999999999999</v>
      </c>
    </row>
    <row r="64" spans="1:3" x14ac:dyDescent="0.3">
      <c r="A64" t="s">
        <v>170</v>
      </c>
      <c r="B64" s="10">
        <v>41514</v>
      </c>
      <c r="C64">
        <v>20.8</v>
      </c>
    </row>
    <row r="65" spans="1:3" x14ac:dyDescent="0.3">
      <c r="A65" t="s">
        <v>170</v>
      </c>
      <c r="B65" s="10">
        <v>41521</v>
      </c>
      <c r="C65">
        <v>22.2</v>
      </c>
    </row>
    <row r="66" spans="1:3" x14ac:dyDescent="0.3">
      <c r="A66" t="s">
        <v>171</v>
      </c>
      <c r="B66" s="10">
        <v>42506</v>
      </c>
      <c r="C66">
        <v>18.2</v>
      </c>
    </row>
    <row r="67" spans="1:3" x14ac:dyDescent="0.3">
      <c r="A67" t="s">
        <v>171</v>
      </c>
      <c r="B67" s="10">
        <v>42517</v>
      </c>
      <c r="C67">
        <v>18.2</v>
      </c>
    </row>
    <row r="68" spans="1:3" x14ac:dyDescent="0.3">
      <c r="A68" t="s">
        <v>171</v>
      </c>
      <c r="B68" s="10">
        <v>42530</v>
      </c>
      <c r="C68">
        <v>29.1</v>
      </c>
    </row>
    <row r="69" spans="1:3" x14ac:dyDescent="0.3">
      <c r="A69" t="s">
        <v>171</v>
      </c>
      <c r="B69" s="10">
        <v>42537</v>
      </c>
      <c r="C69">
        <v>28.2</v>
      </c>
    </row>
    <row r="70" spans="1:3" x14ac:dyDescent="0.3">
      <c r="A70" t="s">
        <v>171</v>
      </c>
      <c r="B70" s="10">
        <v>42542</v>
      </c>
      <c r="C70">
        <v>32.700000000000003</v>
      </c>
    </row>
    <row r="71" spans="1:3" x14ac:dyDescent="0.3">
      <c r="A71" t="s">
        <v>171</v>
      </c>
      <c r="B71" s="10">
        <v>42548</v>
      </c>
      <c r="C71">
        <v>35.6</v>
      </c>
    </row>
    <row r="72" spans="1:3" x14ac:dyDescent="0.3">
      <c r="A72" t="s">
        <v>171</v>
      </c>
      <c r="B72" s="10">
        <v>42552</v>
      </c>
      <c r="C72">
        <v>40.299999999999997</v>
      </c>
    </row>
    <row r="73" spans="1:3" x14ac:dyDescent="0.3">
      <c r="A73" t="s">
        <v>171</v>
      </c>
      <c r="B73" s="10">
        <v>42556</v>
      </c>
      <c r="C73">
        <v>35.299999999999997</v>
      </c>
    </row>
    <row r="74" spans="1:3" x14ac:dyDescent="0.3">
      <c r="A74" t="s">
        <v>171</v>
      </c>
      <c r="B74" s="10">
        <v>42559</v>
      </c>
      <c r="C74">
        <v>35.5</v>
      </c>
    </row>
    <row r="75" spans="1:3" x14ac:dyDescent="0.3">
      <c r="A75" t="s">
        <v>171</v>
      </c>
      <c r="B75" s="10">
        <v>42563</v>
      </c>
      <c r="C75">
        <v>31</v>
      </c>
    </row>
    <row r="76" spans="1:3" x14ac:dyDescent="0.3">
      <c r="A76" t="s">
        <v>171</v>
      </c>
      <c r="B76" s="10">
        <v>42565</v>
      </c>
      <c r="C76">
        <v>51</v>
      </c>
    </row>
    <row r="77" spans="1:3" x14ac:dyDescent="0.3">
      <c r="A77" t="s">
        <v>171</v>
      </c>
      <c r="B77" s="10">
        <v>42569</v>
      </c>
      <c r="C77">
        <v>25.6</v>
      </c>
    </row>
    <row r="78" spans="1:3" x14ac:dyDescent="0.3">
      <c r="A78" t="s">
        <v>171</v>
      </c>
      <c r="B78" s="10">
        <v>42573</v>
      </c>
      <c r="C78">
        <v>34.5</v>
      </c>
    </row>
    <row r="79" spans="1:3" x14ac:dyDescent="0.3">
      <c r="A79" t="s">
        <v>171</v>
      </c>
      <c r="B79" s="10">
        <v>42576</v>
      </c>
      <c r="C79">
        <v>26</v>
      </c>
    </row>
    <row r="80" spans="1:3" x14ac:dyDescent="0.3">
      <c r="A80" t="s">
        <v>171</v>
      </c>
      <c r="B80" s="10">
        <v>42578</v>
      </c>
      <c r="C80">
        <v>25.1</v>
      </c>
    </row>
    <row r="81" spans="1:3" x14ac:dyDescent="0.3">
      <c r="A81" t="s">
        <v>171</v>
      </c>
      <c r="B81" s="10">
        <v>42580</v>
      </c>
      <c r="C81">
        <v>27</v>
      </c>
    </row>
    <row r="82" spans="1:3" x14ac:dyDescent="0.3">
      <c r="A82" t="s">
        <v>171</v>
      </c>
      <c r="B82" s="10">
        <v>42583</v>
      </c>
      <c r="C82">
        <v>30.1</v>
      </c>
    </row>
    <row r="83" spans="1:3" x14ac:dyDescent="0.3">
      <c r="A83" t="s">
        <v>171</v>
      </c>
      <c r="B83" s="10">
        <v>42593</v>
      </c>
      <c r="C83">
        <v>22.2</v>
      </c>
    </row>
    <row r="84" spans="1:3" x14ac:dyDescent="0.3">
      <c r="A84" t="s">
        <v>171</v>
      </c>
      <c r="B84" s="10">
        <v>42599</v>
      </c>
      <c r="C84">
        <v>46.4</v>
      </c>
    </row>
    <row r="85" spans="1:3" x14ac:dyDescent="0.3">
      <c r="A85" t="s">
        <v>171</v>
      </c>
      <c r="B85" s="10">
        <v>42601</v>
      </c>
      <c r="C85">
        <v>24.2</v>
      </c>
    </row>
    <row r="86" spans="1:3" x14ac:dyDescent="0.3">
      <c r="A86" t="s">
        <v>172</v>
      </c>
      <c r="B86" s="10">
        <v>41400</v>
      </c>
      <c r="C86">
        <v>7.5</v>
      </c>
    </row>
    <row r="87" spans="1:3" x14ac:dyDescent="0.3">
      <c r="A87" t="s">
        <v>172</v>
      </c>
      <c r="B87" s="10">
        <v>41401</v>
      </c>
      <c r="C87">
        <v>1.1000000000000001</v>
      </c>
    </row>
    <row r="88" spans="1:3" x14ac:dyDescent="0.3">
      <c r="A88" t="s">
        <v>172</v>
      </c>
      <c r="B88" s="10">
        <v>41402</v>
      </c>
      <c r="C88">
        <v>5.3</v>
      </c>
    </row>
    <row r="89" spans="1:3" x14ac:dyDescent="0.3">
      <c r="A89" t="s">
        <v>172</v>
      </c>
      <c r="B89" s="10">
        <v>41406</v>
      </c>
      <c r="C89">
        <v>2.8</v>
      </c>
    </row>
    <row r="90" spans="1:3" x14ac:dyDescent="0.3">
      <c r="A90" t="s">
        <v>172</v>
      </c>
      <c r="B90" s="10">
        <v>41409</v>
      </c>
      <c r="C90">
        <v>2.8</v>
      </c>
    </row>
    <row r="91" spans="1:3" x14ac:dyDescent="0.3">
      <c r="A91" t="s">
        <v>172</v>
      </c>
      <c r="B91" s="10">
        <v>41410</v>
      </c>
      <c r="C91">
        <v>3.9</v>
      </c>
    </row>
    <row r="92" spans="1:3" x14ac:dyDescent="0.3">
      <c r="A92" t="s">
        <v>172</v>
      </c>
      <c r="B92" s="10">
        <v>41418</v>
      </c>
      <c r="C92">
        <v>18.3</v>
      </c>
    </row>
    <row r="93" spans="1:3" x14ac:dyDescent="0.3">
      <c r="A93" t="s">
        <v>172</v>
      </c>
      <c r="B93" s="10">
        <v>41419</v>
      </c>
      <c r="C93">
        <v>8.9</v>
      </c>
    </row>
    <row r="94" spans="1:3" x14ac:dyDescent="0.3">
      <c r="A94" t="s">
        <v>172</v>
      </c>
      <c r="B94" s="10">
        <v>41420</v>
      </c>
      <c r="C94">
        <v>13.3</v>
      </c>
    </row>
    <row r="95" spans="1:3" x14ac:dyDescent="0.3">
      <c r="A95" t="s">
        <v>172</v>
      </c>
      <c r="B95" s="10">
        <v>41421</v>
      </c>
      <c r="C95">
        <v>18.399999999999999</v>
      </c>
    </row>
    <row r="96" spans="1:3" x14ac:dyDescent="0.3">
      <c r="A96" t="s">
        <v>172</v>
      </c>
      <c r="B96" s="10">
        <v>41422</v>
      </c>
      <c r="C96">
        <v>20.3</v>
      </c>
    </row>
    <row r="97" spans="1:3" x14ac:dyDescent="0.3">
      <c r="A97" t="s">
        <v>172</v>
      </c>
      <c r="B97" s="10">
        <v>41424</v>
      </c>
      <c r="C97">
        <v>9.1</v>
      </c>
    </row>
    <row r="98" spans="1:3" x14ac:dyDescent="0.3">
      <c r="A98" t="s">
        <v>172</v>
      </c>
      <c r="B98" s="10">
        <v>41425</v>
      </c>
      <c r="C98">
        <v>14.1</v>
      </c>
    </row>
    <row r="99" spans="1:3" x14ac:dyDescent="0.3">
      <c r="A99" t="s">
        <v>172</v>
      </c>
      <c r="B99" s="10">
        <v>41426</v>
      </c>
      <c r="C99">
        <v>27.2</v>
      </c>
    </row>
    <row r="100" spans="1:3" x14ac:dyDescent="0.3">
      <c r="A100" t="s">
        <v>172</v>
      </c>
      <c r="B100" s="10">
        <v>41427</v>
      </c>
      <c r="C100">
        <v>36.4</v>
      </c>
    </row>
    <row r="101" spans="1:3" x14ac:dyDescent="0.3">
      <c r="A101" t="s">
        <v>172</v>
      </c>
      <c r="B101" s="10">
        <v>41428</v>
      </c>
      <c r="C101">
        <v>23.5</v>
      </c>
    </row>
    <row r="102" spans="1:3" x14ac:dyDescent="0.3">
      <c r="A102" t="s">
        <v>172</v>
      </c>
      <c r="B102" s="10">
        <v>41429</v>
      </c>
      <c r="C102">
        <v>9.1999999999999993</v>
      </c>
    </row>
    <row r="103" spans="1:3" x14ac:dyDescent="0.3">
      <c r="A103" t="s">
        <v>172</v>
      </c>
      <c r="B103" s="10">
        <v>41430</v>
      </c>
      <c r="C103">
        <v>16.8</v>
      </c>
    </row>
    <row r="104" spans="1:3" x14ac:dyDescent="0.3">
      <c r="A104" t="s">
        <v>172</v>
      </c>
      <c r="B104" s="10">
        <v>41431</v>
      </c>
      <c r="C104">
        <v>20</v>
      </c>
    </row>
    <row r="105" spans="1:3" x14ac:dyDescent="0.3">
      <c r="A105" t="s">
        <v>172</v>
      </c>
      <c r="B105" s="10">
        <v>41450</v>
      </c>
      <c r="C105">
        <v>10.8</v>
      </c>
    </row>
    <row r="106" spans="1:3" x14ac:dyDescent="0.3">
      <c r="A106" t="s">
        <v>172</v>
      </c>
      <c r="B106" s="10">
        <v>41451</v>
      </c>
      <c r="C106">
        <v>10.9</v>
      </c>
    </row>
    <row r="107" spans="1:3" x14ac:dyDescent="0.3">
      <c r="A107" t="s">
        <v>172</v>
      </c>
      <c r="B107" s="10">
        <v>41457</v>
      </c>
      <c r="C107">
        <v>13.7</v>
      </c>
    </row>
    <row r="108" spans="1:3" x14ac:dyDescent="0.3">
      <c r="A108" t="s">
        <v>172</v>
      </c>
      <c r="B108" s="10">
        <v>41458</v>
      </c>
      <c r="C108">
        <v>10.1</v>
      </c>
    </row>
    <row r="109" spans="1:3" x14ac:dyDescent="0.3">
      <c r="A109" t="s">
        <v>172</v>
      </c>
      <c r="B109" s="10">
        <v>41463</v>
      </c>
      <c r="C109">
        <v>12.9</v>
      </c>
    </row>
    <row r="110" spans="1:3" x14ac:dyDescent="0.3">
      <c r="A110" t="s">
        <v>172</v>
      </c>
      <c r="B110" s="10">
        <v>41464</v>
      </c>
      <c r="C110">
        <v>8.9</v>
      </c>
    </row>
    <row r="111" spans="1:3" x14ac:dyDescent="0.3">
      <c r="A111" t="s">
        <v>172</v>
      </c>
      <c r="B111" s="10">
        <v>41465</v>
      </c>
      <c r="C111">
        <v>7.7</v>
      </c>
    </row>
    <row r="112" spans="1:3" x14ac:dyDescent="0.3">
      <c r="A112" t="s">
        <v>172</v>
      </c>
      <c r="B112" s="10">
        <v>41466</v>
      </c>
      <c r="C112">
        <v>15.3</v>
      </c>
    </row>
    <row r="113" spans="1:3" x14ac:dyDescent="0.3">
      <c r="A113" t="s">
        <v>172</v>
      </c>
      <c r="B113" s="10">
        <v>41470</v>
      </c>
      <c r="C113">
        <v>9.4</v>
      </c>
    </row>
    <row r="114" spans="1:3" x14ac:dyDescent="0.3">
      <c r="A114" t="s">
        <v>172</v>
      </c>
      <c r="B114" s="10">
        <v>41471</v>
      </c>
      <c r="C114">
        <v>11.1</v>
      </c>
    </row>
    <row r="115" spans="1:3" x14ac:dyDescent="0.3">
      <c r="A115" t="s">
        <v>172</v>
      </c>
      <c r="B115" s="10">
        <v>41484</v>
      </c>
      <c r="C115">
        <v>13.1</v>
      </c>
    </row>
    <row r="116" spans="1:3" x14ac:dyDescent="0.3">
      <c r="A116" t="s">
        <v>172</v>
      </c>
      <c r="B116" s="10">
        <v>41484</v>
      </c>
      <c r="C116">
        <v>12.8</v>
      </c>
    </row>
    <row r="117" spans="1:3" x14ac:dyDescent="0.3">
      <c r="A117" t="s">
        <v>172</v>
      </c>
      <c r="B117" s="10">
        <v>41487</v>
      </c>
      <c r="C117">
        <v>13.1</v>
      </c>
    </row>
    <row r="118" spans="1:3" x14ac:dyDescent="0.3">
      <c r="A118" t="s">
        <v>172</v>
      </c>
      <c r="B118" s="10">
        <v>41488</v>
      </c>
      <c r="C118">
        <v>13.6</v>
      </c>
    </row>
    <row r="119" spans="1:3" x14ac:dyDescent="0.3">
      <c r="A119" t="s">
        <v>172</v>
      </c>
      <c r="B119" s="10">
        <v>41492</v>
      </c>
      <c r="C119">
        <v>13.7</v>
      </c>
    </row>
    <row r="120" spans="1:3" x14ac:dyDescent="0.3">
      <c r="A120" t="s">
        <v>172</v>
      </c>
      <c r="B120" s="10">
        <v>41493</v>
      </c>
      <c r="C120">
        <v>13.6</v>
      </c>
    </row>
    <row r="121" spans="1:3" x14ac:dyDescent="0.3">
      <c r="A121" t="s">
        <v>172</v>
      </c>
      <c r="B121" s="10">
        <v>41494</v>
      </c>
      <c r="C121">
        <v>13.3</v>
      </c>
    </row>
    <row r="122" spans="1:3" x14ac:dyDescent="0.3">
      <c r="A122" t="s">
        <v>172</v>
      </c>
      <c r="B122" s="10">
        <v>41495</v>
      </c>
      <c r="C122">
        <v>11</v>
      </c>
    </row>
    <row r="123" spans="1:3" x14ac:dyDescent="0.3">
      <c r="A123" t="s">
        <v>172</v>
      </c>
      <c r="B123" s="10">
        <v>41498</v>
      </c>
      <c r="C123">
        <v>13.8</v>
      </c>
    </row>
    <row r="124" spans="1:3" x14ac:dyDescent="0.3">
      <c r="A124" t="s">
        <v>172</v>
      </c>
      <c r="B124" s="10">
        <v>41499</v>
      </c>
      <c r="C124">
        <v>7.4</v>
      </c>
    </row>
    <row r="125" spans="1:3" x14ac:dyDescent="0.3">
      <c r="A125" t="s">
        <v>172</v>
      </c>
      <c r="B125" s="10">
        <v>41509</v>
      </c>
      <c r="C125">
        <v>14</v>
      </c>
    </row>
    <row r="126" spans="1:3" x14ac:dyDescent="0.3">
      <c r="A126" t="s">
        <v>172</v>
      </c>
      <c r="B126" s="10">
        <v>41510</v>
      </c>
      <c r="C126">
        <v>11</v>
      </c>
    </row>
    <row r="127" spans="1:3" x14ac:dyDescent="0.3">
      <c r="A127" t="s">
        <v>172</v>
      </c>
      <c r="B127" s="10">
        <v>41520</v>
      </c>
      <c r="C127">
        <v>15.4</v>
      </c>
    </row>
    <row r="128" spans="1:3" x14ac:dyDescent="0.3">
      <c r="A128" t="s">
        <v>172</v>
      </c>
      <c r="B128" s="10">
        <v>41521</v>
      </c>
      <c r="C128">
        <v>19</v>
      </c>
    </row>
    <row r="129" spans="1:3" x14ac:dyDescent="0.3">
      <c r="A129" t="s">
        <v>173</v>
      </c>
      <c r="B129" s="10">
        <v>42507</v>
      </c>
      <c r="C129">
        <v>6.7</v>
      </c>
    </row>
    <row r="130" spans="1:3" x14ac:dyDescent="0.3">
      <c r="A130" t="s">
        <v>173</v>
      </c>
      <c r="B130" s="10">
        <v>42515</v>
      </c>
      <c r="C130">
        <v>27.3</v>
      </c>
    </row>
    <row r="131" spans="1:3" x14ac:dyDescent="0.3">
      <c r="A131" t="s">
        <v>173</v>
      </c>
      <c r="B131" s="10">
        <v>42530</v>
      </c>
      <c r="C131">
        <v>25.3</v>
      </c>
    </row>
    <row r="132" spans="1:3" x14ac:dyDescent="0.3">
      <c r="A132" t="s">
        <v>173</v>
      </c>
      <c r="B132" s="10">
        <v>42537</v>
      </c>
      <c r="C132">
        <v>25.2</v>
      </c>
    </row>
    <row r="133" spans="1:3" x14ac:dyDescent="0.3">
      <c r="A133" t="s">
        <v>173</v>
      </c>
      <c r="B133" s="10">
        <v>42543</v>
      </c>
      <c r="C133">
        <v>23.3</v>
      </c>
    </row>
    <row r="134" spans="1:3" x14ac:dyDescent="0.3">
      <c r="A134" t="s">
        <v>173</v>
      </c>
      <c r="B134" s="10">
        <v>42549</v>
      </c>
      <c r="C134">
        <v>22.4</v>
      </c>
    </row>
    <row r="135" spans="1:3" x14ac:dyDescent="0.3">
      <c r="A135" t="s">
        <v>173</v>
      </c>
      <c r="B135" s="10">
        <v>42551</v>
      </c>
      <c r="C135">
        <v>29.6</v>
      </c>
    </row>
    <row r="136" spans="1:3" x14ac:dyDescent="0.3">
      <c r="A136" t="s">
        <v>173</v>
      </c>
      <c r="B136" s="10">
        <v>42557</v>
      </c>
      <c r="C136">
        <v>25</v>
      </c>
    </row>
    <row r="137" spans="1:3" x14ac:dyDescent="0.3">
      <c r="A137" t="s">
        <v>173</v>
      </c>
      <c r="B137" s="10">
        <v>42558</v>
      </c>
      <c r="C137">
        <v>25.1</v>
      </c>
    </row>
    <row r="138" spans="1:3" x14ac:dyDescent="0.3">
      <c r="A138" t="s">
        <v>173</v>
      </c>
      <c r="B138" s="10">
        <v>42562</v>
      </c>
      <c r="C138">
        <v>29.4</v>
      </c>
    </row>
    <row r="139" spans="1:3" x14ac:dyDescent="0.3">
      <c r="A139" t="s">
        <v>173</v>
      </c>
      <c r="B139" s="10">
        <v>42565</v>
      </c>
      <c r="C139">
        <v>40.1</v>
      </c>
    </row>
    <row r="140" spans="1:3" x14ac:dyDescent="0.3">
      <c r="A140" t="s">
        <v>173</v>
      </c>
      <c r="B140" s="10">
        <v>42570</v>
      </c>
      <c r="C140">
        <v>29.6</v>
      </c>
    </row>
    <row r="141" spans="1:3" x14ac:dyDescent="0.3">
      <c r="A141" t="s">
        <v>173</v>
      </c>
      <c r="B141" s="10">
        <v>42572</v>
      </c>
      <c r="C141">
        <v>14.9</v>
      </c>
    </row>
    <row r="142" spans="1:3" x14ac:dyDescent="0.3">
      <c r="A142" t="s">
        <v>173</v>
      </c>
      <c r="B142" s="10">
        <v>42573</v>
      </c>
      <c r="C142">
        <v>15.1</v>
      </c>
    </row>
    <row r="143" spans="1:3" x14ac:dyDescent="0.3">
      <c r="A143" t="s">
        <v>173</v>
      </c>
      <c r="B143" s="10">
        <v>42577</v>
      </c>
      <c r="C143">
        <v>29.6</v>
      </c>
    </row>
    <row r="144" spans="1:3" x14ac:dyDescent="0.3">
      <c r="A144" t="s">
        <v>173</v>
      </c>
      <c r="B144" s="10">
        <v>42579</v>
      </c>
      <c r="C144">
        <v>34.5</v>
      </c>
    </row>
    <row r="145" spans="1:3" x14ac:dyDescent="0.3">
      <c r="A145" t="s">
        <v>173</v>
      </c>
      <c r="B145" s="10">
        <v>42581</v>
      </c>
      <c r="C145">
        <v>10.6</v>
      </c>
    </row>
    <row r="146" spans="1:3" x14ac:dyDescent="0.3">
      <c r="A146" t="s">
        <v>173</v>
      </c>
      <c r="B146" s="10">
        <v>42584</v>
      </c>
      <c r="C146">
        <v>31.8</v>
      </c>
    </row>
    <row r="147" spans="1:3" x14ac:dyDescent="0.3">
      <c r="A147" t="s">
        <v>173</v>
      </c>
      <c r="B147" s="10">
        <v>42594</v>
      </c>
      <c r="C147">
        <v>12.7</v>
      </c>
    </row>
    <row r="148" spans="1:3" x14ac:dyDescent="0.3">
      <c r="A148" t="s">
        <v>173</v>
      </c>
      <c r="B148" s="10">
        <v>42597</v>
      </c>
      <c r="C148">
        <v>14.5</v>
      </c>
    </row>
    <row r="149" spans="1:3" x14ac:dyDescent="0.3">
      <c r="A149" t="s">
        <v>173</v>
      </c>
      <c r="B149" s="10">
        <v>42600</v>
      </c>
      <c r="C149">
        <v>25.4</v>
      </c>
    </row>
    <row r="150" spans="1:3" x14ac:dyDescent="0.3">
      <c r="A150" t="s">
        <v>174</v>
      </c>
      <c r="B150" s="10">
        <v>41401</v>
      </c>
      <c r="C150">
        <v>1.1000000000000001</v>
      </c>
    </row>
    <row r="151" spans="1:3" x14ac:dyDescent="0.3">
      <c r="A151" t="s">
        <v>174</v>
      </c>
      <c r="B151" s="10">
        <v>41402</v>
      </c>
      <c r="C151">
        <v>1.2</v>
      </c>
    </row>
    <row r="152" spans="1:3" x14ac:dyDescent="0.3">
      <c r="A152" t="s">
        <v>174</v>
      </c>
      <c r="B152" s="10">
        <v>41407</v>
      </c>
      <c r="C152">
        <v>1.2</v>
      </c>
    </row>
    <row r="153" spans="1:3" x14ac:dyDescent="0.3">
      <c r="A153" t="s">
        <v>174</v>
      </c>
      <c r="B153" s="10">
        <v>41409</v>
      </c>
      <c r="C153">
        <v>2.7</v>
      </c>
    </row>
    <row r="154" spans="1:3" x14ac:dyDescent="0.3">
      <c r="A154" t="s">
        <v>174</v>
      </c>
      <c r="B154" s="10">
        <v>41410</v>
      </c>
      <c r="C154">
        <v>4</v>
      </c>
    </row>
    <row r="155" spans="1:3" x14ac:dyDescent="0.3">
      <c r="A155" t="s">
        <v>174</v>
      </c>
      <c r="B155" s="10">
        <v>41418</v>
      </c>
      <c r="C155">
        <v>18</v>
      </c>
    </row>
    <row r="156" spans="1:3" x14ac:dyDescent="0.3">
      <c r="A156" t="s">
        <v>174</v>
      </c>
      <c r="B156" s="10">
        <v>41419</v>
      </c>
      <c r="C156">
        <v>8.9</v>
      </c>
    </row>
    <row r="157" spans="1:3" x14ac:dyDescent="0.3">
      <c r="A157" t="s">
        <v>174</v>
      </c>
      <c r="B157" s="10">
        <v>41420</v>
      </c>
      <c r="C157">
        <v>13.3</v>
      </c>
    </row>
    <row r="158" spans="1:3" x14ac:dyDescent="0.3">
      <c r="A158" t="s">
        <v>174</v>
      </c>
      <c r="B158" s="10">
        <v>41421</v>
      </c>
      <c r="C158">
        <v>18.3</v>
      </c>
    </row>
    <row r="159" spans="1:3" x14ac:dyDescent="0.3">
      <c r="A159" t="s">
        <v>174</v>
      </c>
      <c r="B159" s="10">
        <v>41422</v>
      </c>
      <c r="C159">
        <v>20.9</v>
      </c>
    </row>
    <row r="160" spans="1:3" x14ac:dyDescent="0.3">
      <c r="A160" t="s">
        <v>174</v>
      </c>
      <c r="B160" s="10">
        <v>41424</v>
      </c>
      <c r="C160">
        <v>8.9</v>
      </c>
    </row>
    <row r="161" spans="1:3" x14ac:dyDescent="0.3">
      <c r="A161" t="s">
        <v>174</v>
      </c>
      <c r="B161" s="10">
        <v>41425</v>
      </c>
      <c r="C161">
        <v>14.1</v>
      </c>
    </row>
    <row r="162" spans="1:3" x14ac:dyDescent="0.3">
      <c r="A162" t="s">
        <v>174</v>
      </c>
      <c r="B162" s="10">
        <v>41426</v>
      </c>
      <c r="C162">
        <v>28.6</v>
      </c>
    </row>
    <row r="163" spans="1:3" x14ac:dyDescent="0.3">
      <c r="A163" t="s">
        <v>174</v>
      </c>
      <c r="B163" s="10">
        <v>41427</v>
      </c>
      <c r="C163">
        <v>38.6</v>
      </c>
    </row>
    <row r="164" spans="1:3" x14ac:dyDescent="0.3">
      <c r="A164" t="s">
        <v>174</v>
      </c>
      <c r="B164" s="10">
        <v>41428</v>
      </c>
      <c r="C164">
        <v>24.5</v>
      </c>
    </row>
    <row r="165" spans="1:3" x14ac:dyDescent="0.3">
      <c r="A165" t="s">
        <v>174</v>
      </c>
      <c r="B165" s="10">
        <v>41429</v>
      </c>
      <c r="C165">
        <v>9.6</v>
      </c>
    </row>
    <row r="166" spans="1:3" x14ac:dyDescent="0.3">
      <c r="A166" t="s">
        <v>174</v>
      </c>
      <c r="B166" s="10">
        <v>41430</v>
      </c>
      <c r="C166">
        <v>17.7</v>
      </c>
    </row>
    <row r="167" spans="1:3" x14ac:dyDescent="0.3">
      <c r="A167" t="s">
        <v>174</v>
      </c>
      <c r="B167" s="10">
        <v>41431</v>
      </c>
      <c r="C167">
        <v>20.6</v>
      </c>
    </row>
    <row r="168" spans="1:3" x14ac:dyDescent="0.3">
      <c r="A168" t="s">
        <v>174</v>
      </c>
      <c r="B168" s="10">
        <v>41450</v>
      </c>
      <c r="C168">
        <v>11.5</v>
      </c>
    </row>
    <row r="169" spans="1:3" x14ac:dyDescent="0.3">
      <c r="A169" t="s">
        <v>174</v>
      </c>
      <c r="B169" s="10">
        <v>41451</v>
      </c>
      <c r="C169">
        <v>11.5</v>
      </c>
    </row>
    <row r="170" spans="1:3" x14ac:dyDescent="0.3">
      <c r="A170" t="s">
        <v>174</v>
      </c>
      <c r="B170" s="10">
        <v>41457</v>
      </c>
      <c r="C170">
        <v>14.8</v>
      </c>
    </row>
    <row r="171" spans="1:3" x14ac:dyDescent="0.3">
      <c r="A171" t="s">
        <v>174</v>
      </c>
      <c r="B171" s="10">
        <v>41458</v>
      </c>
      <c r="C171">
        <v>10.8</v>
      </c>
    </row>
    <row r="172" spans="1:3" x14ac:dyDescent="0.3">
      <c r="A172" t="s">
        <v>174</v>
      </c>
      <c r="B172" s="10">
        <v>41463</v>
      </c>
      <c r="C172">
        <v>13.8</v>
      </c>
    </row>
    <row r="173" spans="1:3" x14ac:dyDescent="0.3">
      <c r="A173" t="s">
        <v>174</v>
      </c>
      <c r="B173" s="10">
        <v>41464</v>
      </c>
      <c r="C173">
        <v>9.6</v>
      </c>
    </row>
    <row r="174" spans="1:3" x14ac:dyDescent="0.3">
      <c r="A174" t="s">
        <v>174</v>
      </c>
      <c r="B174" s="10">
        <v>41465</v>
      </c>
      <c r="C174">
        <v>8.1</v>
      </c>
    </row>
    <row r="175" spans="1:3" x14ac:dyDescent="0.3">
      <c r="A175" t="s">
        <v>174</v>
      </c>
      <c r="B175" s="10">
        <v>41466</v>
      </c>
      <c r="C175">
        <v>16.100000000000001</v>
      </c>
    </row>
    <row r="176" spans="1:3" x14ac:dyDescent="0.3">
      <c r="A176" t="s">
        <v>174</v>
      </c>
      <c r="B176" s="10">
        <v>41470</v>
      </c>
      <c r="C176">
        <v>9.9</v>
      </c>
    </row>
    <row r="177" spans="1:3" x14ac:dyDescent="0.3">
      <c r="A177" t="s">
        <v>174</v>
      </c>
      <c r="B177" s="10">
        <v>41471</v>
      </c>
      <c r="C177">
        <v>11.1</v>
      </c>
    </row>
    <row r="178" spans="1:3" x14ac:dyDescent="0.3">
      <c r="A178" t="s">
        <v>174</v>
      </c>
      <c r="B178" s="10">
        <v>41484</v>
      </c>
      <c r="C178">
        <v>13.7</v>
      </c>
    </row>
    <row r="179" spans="1:3" x14ac:dyDescent="0.3">
      <c r="A179" t="s">
        <v>174</v>
      </c>
      <c r="B179" s="10">
        <v>41485</v>
      </c>
      <c r="C179">
        <v>13.2</v>
      </c>
    </row>
    <row r="180" spans="1:3" x14ac:dyDescent="0.3">
      <c r="A180" t="s">
        <v>174</v>
      </c>
      <c r="B180" s="10">
        <v>41487</v>
      </c>
      <c r="C180">
        <v>13.8</v>
      </c>
    </row>
    <row r="181" spans="1:3" x14ac:dyDescent="0.3">
      <c r="A181" t="s">
        <v>174</v>
      </c>
      <c r="B181" s="10">
        <v>41488</v>
      </c>
      <c r="C181">
        <v>14.4</v>
      </c>
    </row>
    <row r="182" spans="1:3" x14ac:dyDescent="0.3">
      <c r="A182" t="s">
        <v>174</v>
      </c>
      <c r="B182" s="10">
        <v>41492</v>
      </c>
      <c r="C182">
        <v>14.5</v>
      </c>
    </row>
    <row r="183" spans="1:3" x14ac:dyDescent="0.3">
      <c r="A183" t="s">
        <v>174</v>
      </c>
      <c r="B183" s="10">
        <v>41493</v>
      </c>
      <c r="C183">
        <v>14.4</v>
      </c>
    </row>
    <row r="184" spans="1:3" x14ac:dyDescent="0.3">
      <c r="A184" t="s">
        <v>174</v>
      </c>
      <c r="B184" s="10">
        <v>41494</v>
      </c>
      <c r="C184">
        <v>14.1</v>
      </c>
    </row>
    <row r="185" spans="1:3" x14ac:dyDescent="0.3">
      <c r="A185" t="s">
        <v>174</v>
      </c>
      <c r="B185" s="10">
        <v>41495</v>
      </c>
      <c r="C185">
        <v>11.6</v>
      </c>
    </row>
    <row r="186" spans="1:3" x14ac:dyDescent="0.3">
      <c r="A186" t="s">
        <v>174</v>
      </c>
      <c r="B186" s="10">
        <v>41498</v>
      </c>
      <c r="C186">
        <v>14.4</v>
      </c>
    </row>
    <row r="187" spans="1:3" x14ac:dyDescent="0.3">
      <c r="A187" t="s">
        <v>174</v>
      </c>
      <c r="B187" s="10">
        <v>41499</v>
      </c>
      <c r="C187">
        <v>7.6</v>
      </c>
    </row>
    <row r="188" spans="1:3" x14ac:dyDescent="0.3">
      <c r="A188" t="s">
        <v>174</v>
      </c>
      <c r="B188" s="10">
        <v>41509</v>
      </c>
      <c r="C188">
        <v>14.5</v>
      </c>
    </row>
    <row r="189" spans="1:3" x14ac:dyDescent="0.3">
      <c r="A189" t="s">
        <v>174</v>
      </c>
      <c r="B189" s="10">
        <v>41510</v>
      </c>
      <c r="C189">
        <v>11.2</v>
      </c>
    </row>
    <row r="190" spans="1:3" x14ac:dyDescent="0.3">
      <c r="A190" t="s">
        <v>174</v>
      </c>
      <c r="B190" s="10">
        <v>41520</v>
      </c>
      <c r="C190">
        <v>16</v>
      </c>
    </row>
    <row r="191" spans="1:3" x14ac:dyDescent="0.3">
      <c r="A191" t="s">
        <v>174</v>
      </c>
      <c r="B191" s="10">
        <v>41521</v>
      </c>
      <c r="C191">
        <v>19.7</v>
      </c>
    </row>
    <row r="192" spans="1:3" x14ac:dyDescent="0.3">
      <c r="A192" t="s">
        <v>175</v>
      </c>
      <c r="B192" s="10">
        <v>42507</v>
      </c>
      <c r="C192">
        <v>5.8</v>
      </c>
    </row>
    <row r="193" spans="1:3" x14ac:dyDescent="0.3">
      <c r="A193" t="s">
        <v>175</v>
      </c>
      <c r="B193" s="10">
        <v>42515</v>
      </c>
      <c r="C193">
        <v>28.1</v>
      </c>
    </row>
    <row r="194" spans="1:3" x14ac:dyDescent="0.3">
      <c r="A194" t="s">
        <v>175</v>
      </c>
      <c r="B194" s="10">
        <v>42530</v>
      </c>
      <c r="C194">
        <v>24.6</v>
      </c>
    </row>
    <row r="195" spans="1:3" x14ac:dyDescent="0.3">
      <c r="A195" t="s">
        <v>175</v>
      </c>
      <c r="B195" s="10">
        <v>42537</v>
      </c>
      <c r="C195">
        <v>24.6</v>
      </c>
    </row>
    <row r="196" spans="1:3" x14ac:dyDescent="0.3">
      <c r="A196" t="s">
        <v>175</v>
      </c>
      <c r="B196" s="10">
        <v>42543</v>
      </c>
      <c r="C196">
        <v>37.299999999999997</v>
      </c>
    </row>
    <row r="197" spans="1:3" x14ac:dyDescent="0.3">
      <c r="A197" t="s">
        <v>175</v>
      </c>
      <c r="B197" s="10">
        <v>42549</v>
      </c>
      <c r="C197">
        <v>22.1</v>
      </c>
    </row>
    <row r="198" spans="1:3" x14ac:dyDescent="0.3">
      <c r="A198" t="s">
        <v>175</v>
      </c>
      <c r="B198" s="10">
        <v>42551</v>
      </c>
      <c r="C198">
        <v>29.6</v>
      </c>
    </row>
    <row r="199" spans="1:3" x14ac:dyDescent="0.3">
      <c r="A199" t="s">
        <v>175</v>
      </c>
      <c r="B199" s="10">
        <v>42557</v>
      </c>
      <c r="C199">
        <v>25</v>
      </c>
    </row>
    <row r="200" spans="1:3" x14ac:dyDescent="0.3">
      <c r="A200" t="s">
        <v>175</v>
      </c>
      <c r="B200" s="10">
        <v>42558</v>
      </c>
      <c r="C200">
        <v>24.9</v>
      </c>
    </row>
    <row r="201" spans="1:3" x14ac:dyDescent="0.3">
      <c r="A201" t="s">
        <v>175</v>
      </c>
      <c r="B201" s="10">
        <v>42562</v>
      </c>
      <c r="C201">
        <v>29.4</v>
      </c>
    </row>
    <row r="202" spans="1:3" x14ac:dyDescent="0.3">
      <c r="A202" t="s">
        <v>175</v>
      </c>
      <c r="B202" s="10">
        <v>42565</v>
      </c>
      <c r="C202">
        <v>40</v>
      </c>
    </row>
    <row r="203" spans="1:3" x14ac:dyDescent="0.3">
      <c r="A203" t="s">
        <v>175</v>
      </c>
      <c r="B203" s="10">
        <v>42570</v>
      </c>
      <c r="C203">
        <v>29.4</v>
      </c>
    </row>
    <row r="204" spans="1:3" x14ac:dyDescent="0.3">
      <c r="A204" t="s">
        <v>175</v>
      </c>
      <c r="B204" s="10">
        <v>42572</v>
      </c>
      <c r="C204">
        <v>14.8</v>
      </c>
    </row>
    <row r="205" spans="1:3" x14ac:dyDescent="0.3">
      <c r="A205" t="s">
        <v>175</v>
      </c>
      <c r="B205" s="10">
        <v>42573</v>
      </c>
      <c r="C205">
        <v>15</v>
      </c>
    </row>
    <row r="206" spans="1:3" x14ac:dyDescent="0.3">
      <c r="A206" t="s">
        <v>175</v>
      </c>
      <c r="B206" s="10">
        <v>42577</v>
      </c>
      <c r="C206">
        <v>29.5</v>
      </c>
    </row>
    <row r="207" spans="1:3" x14ac:dyDescent="0.3">
      <c r="A207" t="s">
        <v>175</v>
      </c>
      <c r="B207" s="10">
        <v>42579</v>
      </c>
      <c r="C207">
        <v>34.6</v>
      </c>
    </row>
    <row r="208" spans="1:3" x14ac:dyDescent="0.3">
      <c r="A208" t="s">
        <v>175</v>
      </c>
      <c r="B208" s="10">
        <v>42581</v>
      </c>
      <c r="C208">
        <v>10.6</v>
      </c>
    </row>
    <row r="209" spans="1:3" x14ac:dyDescent="0.3">
      <c r="A209" t="s">
        <v>175</v>
      </c>
      <c r="B209" s="10">
        <v>42584</v>
      </c>
      <c r="C209">
        <v>31.8</v>
      </c>
    </row>
    <row r="210" spans="1:3" x14ac:dyDescent="0.3">
      <c r="A210" t="s">
        <v>175</v>
      </c>
      <c r="B210" s="10">
        <v>42594</v>
      </c>
      <c r="C210">
        <v>12.9</v>
      </c>
    </row>
    <row r="211" spans="1:3" x14ac:dyDescent="0.3">
      <c r="A211" t="s">
        <v>175</v>
      </c>
      <c r="B211" s="10">
        <v>42597</v>
      </c>
      <c r="C211">
        <v>14.7</v>
      </c>
    </row>
    <row r="212" spans="1:3" x14ac:dyDescent="0.3">
      <c r="A212" t="s">
        <v>175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9" customWidth="1"/>
    <col min="5" max="5" width="15.109375" style="19" customWidth="1"/>
  </cols>
  <sheetData>
    <row r="1" spans="1:9" x14ac:dyDescent="0.3">
      <c r="A1" t="s">
        <v>7</v>
      </c>
      <c r="B1" s="17" t="s">
        <v>0</v>
      </c>
      <c r="C1" s="6" t="s">
        <v>147</v>
      </c>
      <c r="D1" s="19" t="s">
        <v>148</v>
      </c>
      <c r="E1" s="19" t="s">
        <v>149</v>
      </c>
      <c r="F1" t="s">
        <v>150</v>
      </c>
      <c r="I1" s="6" t="s">
        <v>151</v>
      </c>
    </row>
    <row r="2" spans="1:9" x14ac:dyDescent="0.3">
      <c r="B2" s="18"/>
      <c r="I2" s="16"/>
    </row>
    <row r="3" spans="1:9" x14ac:dyDescent="0.3">
      <c r="B3" s="18"/>
      <c r="I3" s="16"/>
    </row>
    <row r="4" spans="1:9" x14ac:dyDescent="0.3">
      <c r="B4" s="18"/>
      <c r="I4" s="16"/>
    </row>
    <row r="5" spans="1:9" x14ac:dyDescent="0.3">
      <c r="B5" s="18"/>
      <c r="I5" s="16"/>
    </row>
    <row r="6" spans="1:9" x14ac:dyDescent="0.3">
      <c r="B6" s="18"/>
      <c r="I6" s="16"/>
    </row>
    <row r="7" spans="1:9" x14ac:dyDescent="0.3">
      <c r="B7" s="18"/>
      <c r="I7" s="16"/>
    </row>
    <row r="8" spans="1:9" x14ac:dyDescent="0.3">
      <c r="B8" s="18"/>
      <c r="I8" s="16"/>
    </row>
    <row r="9" spans="1:9" x14ac:dyDescent="0.3">
      <c r="B9" s="18"/>
      <c r="I9" s="16"/>
    </row>
    <row r="10" spans="1:9" x14ac:dyDescent="0.3">
      <c r="B10" s="18"/>
      <c r="I10" s="16"/>
    </row>
    <row r="11" spans="1:9" x14ac:dyDescent="0.3">
      <c r="B11" s="18"/>
      <c r="I11" s="16"/>
    </row>
    <row r="12" spans="1:9" x14ac:dyDescent="0.3">
      <c r="B12" s="18"/>
      <c r="I12" s="16"/>
    </row>
    <row r="13" spans="1:9" x14ac:dyDescent="0.3">
      <c r="B13" s="18"/>
      <c r="I13" s="16"/>
    </row>
    <row r="14" spans="1:9" x14ac:dyDescent="0.3">
      <c r="B14" s="18"/>
      <c r="I14" s="16"/>
    </row>
    <row r="15" spans="1:9" x14ac:dyDescent="0.3">
      <c r="B15" s="18"/>
      <c r="I15" s="16"/>
    </row>
    <row r="16" spans="1:9" x14ac:dyDescent="0.3">
      <c r="B16" s="18"/>
      <c r="I16" s="16"/>
    </row>
    <row r="17" spans="2:9" x14ac:dyDescent="0.3">
      <c r="B17" s="18"/>
      <c r="I17" s="16"/>
    </row>
    <row r="18" spans="2:9" x14ac:dyDescent="0.3">
      <c r="B18" s="18"/>
      <c r="I18" s="16"/>
    </row>
    <row r="19" spans="2:9" x14ac:dyDescent="0.3">
      <c r="B19" s="18"/>
      <c r="I19" s="16"/>
    </row>
    <row r="20" spans="2:9" x14ac:dyDescent="0.3">
      <c r="B20" s="18"/>
      <c r="I20" s="16"/>
    </row>
    <row r="21" spans="2:9" x14ac:dyDescent="0.3">
      <c r="B21" s="18"/>
      <c r="I21" s="16"/>
    </row>
    <row r="22" spans="2:9" x14ac:dyDescent="0.3">
      <c r="B22" s="18"/>
      <c r="I22" s="16"/>
    </row>
    <row r="23" spans="2:9" x14ac:dyDescent="0.3">
      <c r="B23" s="18"/>
      <c r="I23" s="16"/>
    </row>
    <row r="24" spans="2:9" x14ac:dyDescent="0.3">
      <c r="B24" s="18"/>
      <c r="I24" s="16"/>
    </row>
    <row r="25" spans="2:9" x14ac:dyDescent="0.3">
      <c r="B25" s="18"/>
      <c r="I25" s="16"/>
    </row>
    <row r="26" spans="2:9" x14ac:dyDescent="0.3">
      <c r="B26" s="18"/>
      <c r="I26" s="16"/>
    </row>
    <row r="27" spans="2:9" x14ac:dyDescent="0.3">
      <c r="B27" s="18"/>
      <c r="I27" s="16"/>
    </row>
    <row r="28" spans="2:9" x14ac:dyDescent="0.3">
      <c r="B28" s="18"/>
      <c r="I28" s="16"/>
    </row>
    <row r="29" spans="2:9" x14ac:dyDescent="0.3">
      <c r="B29" s="18"/>
      <c r="I29" s="16"/>
    </row>
    <row r="30" spans="2:9" x14ac:dyDescent="0.3">
      <c r="B30" s="18"/>
      <c r="I30" s="16"/>
    </row>
    <row r="31" spans="2:9" x14ac:dyDescent="0.3">
      <c r="B31" s="18"/>
      <c r="I31" s="16"/>
    </row>
    <row r="32" spans="2:9" x14ac:dyDescent="0.3">
      <c r="B32" s="18"/>
      <c r="I32" s="16"/>
    </row>
    <row r="33" spans="2:9" x14ac:dyDescent="0.3">
      <c r="B33" s="18"/>
      <c r="I33" s="16"/>
    </row>
    <row r="34" spans="2:9" x14ac:dyDescent="0.3">
      <c r="B34" s="18"/>
      <c r="I34" s="16"/>
    </row>
    <row r="35" spans="2:9" x14ac:dyDescent="0.3">
      <c r="B35" s="18"/>
      <c r="I35" s="16"/>
    </row>
    <row r="36" spans="2:9" x14ac:dyDescent="0.3">
      <c r="B36" s="18"/>
      <c r="I36" s="16"/>
    </row>
    <row r="37" spans="2:9" x14ac:dyDescent="0.3">
      <c r="B37" s="18"/>
      <c r="I37" s="16"/>
    </row>
    <row r="38" spans="2:9" x14ac:dyDescent="0.3">
      <c r="B38" s="18"/>
      <c r="I38" s="16"/>
    </row>
    <row r="39" spans="2:9" x14ac:dyDescent="0.3">
      <c r="B39" s="18"/>
      <c r="I39" s="16"/>
    </row>
    <row r="40" spans="2:9" x14ac:dyDescent="0.3">
      <c r="B40" s="18"/>
      <c r="I40" s="16"/>
    </row>
    <row r="41" spans="2:9" x14ac:dyDescent="0.3">
      <c r="B41" s="18"/>
      <c r="I41" s="16"/>
    </row>
    <row r="42" spans="2:9" x14ac:dyDescent="0.3">
      <c r="B42" s="18"/>
      <c r="I42" s="16"/>
    </row>
    <row r="43" spans="2:9" x14ac:dyDescent="0.3">
      <c r="B43" s="18"/>
      <c r="I43" s="16"/>
    </row>
    <row r="44" spans="2:9" x14ac:dyDescent="0.3">
      <c r="B44" s="18"/>
      <c r="I44" s="16"/>
    </row>
    <row r="45" spans="2:9" x14ac:dyDescent="0.3">
      <c r="B45" s="18"/>
      <c r="I45" s="16"/>
    </row>
    <row r="46" spans="2:9" x14ac:dyDescent="0.3">
      <c r="B46" s="18"/>
      <c r="I46" s="16"/>
    </row>
    <row r="47" spans="2:9" x14ac:dyDescent="0.3">
      <c r="B47" s="18"/>
      <c r="I47" s="16"/>
    </row>
    <row r="48" spans="2:9" x14ac:dyDescent="0.3">
      <c r="B48" s="18"/>
      <c r="I48" s="16"/>
    </row>
    <row r="49" spans="2:9" x14ac:dyDescent="0.3">
      <c r="B49" s="18"/>
      <c r="I49" s="16"/>
    </row>
    <row r="50" spans="2:9" x14ac:dyDescent="0.3">
      <c r="B50" s="18"/>
      <c r="I50" s="16"/>
    </row>
    <row r="51" spans="2:9" x14ac:dyDescent="0.3">
      <c r="B51" s="18"/>
      <c r="I51" s="16"/>
    </row>
    <row r="52" spans="2:9" x14ac:dyDescent="0.3">
      <c r="B52" s="18"/>
      <c r="I52" s="16"/>
    </row>
    <row r="53" spans="2:9" x14ac:dyDescent="0.3">
      <c r="B53" s="18"/>
      <c r="I53" s="16"/>
    </row>
    <row r="54" spans="2:9" x14ac:dyDescent="0.3">
      <c r="B54" s="18"/>
      <c r="I54" s="16"/>
    </row>
    <row r="55" spans="2:9" x14ac:dyDescent="0.3">
      <c r="B55" s="18"/>
      <c r="I55" s="16"/>
    </row>
    <row r="56" spans="2:9" x14ac:dyDescent="0.3">
      <c r="B56" s="18"/>
      <c r="I56" s="16"/>
    </row>
    <row r="57" spans="2:9" x14ac:dyDescent="0.3">
      <c r="B57" s="18"/>
      <c r="I57" s="16"/>
    </row>
    <row r="58" spans="2:9" x14ac:dyDescent="0.3">
      <c r="B58" s="18"/>
      <c r="I58" s="16"/>
    </row>
    <row r="59" spans="2:9" x14ac:dyDescent="0.3">
      <c r="B59" s="18"/>
      <c r="I59" s="16"/>
    </row>
    <row r="60" spans="2:9" x14ac:dyDescent="0.3">
      <c r="B60" s="18"/>
      <c r="I60" s="16"/>
    </row>
    <row r="61" spans="2:9" x14ac:dyDescent="0.3">
      <c r="B61" s="18"/>
      <c r="I61" s="16"/>
    </row>
    <row r="62" spans="2:9" x14ac:dyDescent="0.3">
      <c r="B62" s="18"/>
      <c r="I62" s="16"/>
    </row>
    <row r="63" spans="2:9" x14ac:dyDescent="0.3">
      <c r="B63" s="18"/>
      <c r="I63" s="16"/>
    </row>
    <row r="64" spans="2:9" x14ac:dyDescent="0.3">
      <c r="B64" s="18"/>
      <c r="I64" s="16"/>
    </row>
    <row r="65" spans="2:9" x14ac:dyDescent="0.3">
      <c r="B65" s="18"/>
      <c r="I65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7</v>
      </c>
      <c r="B1" t="s">
        <v>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"/>
  <sheetViews>
    <sheetView topLeftCell="N1" workbookViewId="0">
      <selection activeCell="C1" sqref="C1"/>
    </sheetView>
  </sheetViews>
  <sheetFormatPr defaultRowHeight="14.4" x14ac:dyDescent="0.3"/>
  <cols>
    <col min="1" max="1" width="7" customWidth="1"/>
    <col min="2" max="5" width="13" customWidth="1"/>
    <col min="6" max="8" width="11" customWidth="1"/>
    <col min="9" max="9" width="14" customWidth="1"/>
    <col min="10" max="10" width="14" style="12" customWidth="1"/>
    <col min="11" max="16" width="13" customWidth="1"/>
    <col min="17" max="17" width="14" customWidth="1"/>
    <col min="18" max="18" width="13" customWidth="1"/>
  </cols>
  <sheetData>
    <row r="1" spans="1:18" x14ac:dyDescent="0.3">
      <c r="A1" t="s">
        <v>7</v>
      </c>
      <c r="B1" t="s">
        <v>209</v>
      </c>
      <c r="C1" t="s">
        <v>113</v>
      </c>
      <c r="D1" t="s">
        <v>114</v>
      </c>
      <c r="E1" t="s">
        <v>5</v>
      </c>
      <c r="F1" t="s">
        <v>115</v>
      </c>
      <c r="G1" t="s">
        <v>3</v>
      </c>
      <c r="H1" t="s">
        <v>4</v>
      </c>
      <c r="I1" t="s">
        <v>6</v>
      </c>
      <c r="J1" s="12" t="s">
        <v>261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246</v>
      </c>
    </row>
    <row r="2" spans="1:18" x14ac:dyDescent="0.3">
      <c r="A2" t="s">
        <v>156</v>
      </c>
      <c r="B2">
        <v>78000</v>
      </c>
      <c r="C2">
        <v>41.164999999999999</v>
      </c>
      <c r="D2">
        <v>-96.47</v>
      </c>
      <c r="E2">
        <v>362</v>
      </c>
      <c r="F2" s="10">
        <v>37745</v>
      </c>
      <c r="G2" s="10">
        <v>37755</v>
      </c>
      <c r="H2" s="10">
        <v>37936</v>
      </c>
      <c r="I2">
        <v>0</v>
      </c>
      <c r="J2" s="12">
        <v>0</v>
      </c>
      <c r="K2">
        <v>0</v>
      </c>
      <c r="L2">
        <v>0</v>
      </c>
      <c r="M2">
        <v>5</v>
      </c>
      <c r="N2">
        <v>0.6</v>
      </c>
      <c r="O2">
        <v>0.5</v>
      </c>
      <c r="P2">
        <v>0</v>
      </c>
      <c r="Q2">
        <v>1</v>
      </c>
      <c r="R2">
        <v>75</v>
      </c>
    </row>
    <row r="3" spans="1:18" x14ac:dyDescent="0.3">
      <c r="A3" t="s">
        <v>157</v>
      </c>
      <c r="B3">
        <v>76000</v>
      </c>
      <c r="C3">
        <v>41.164999999999999</v>
      </c>
      <c r="D3">
        <v>-96.47</v>
      </c>
      <c r="E3">
        <v>362</v>
      </c>
      <c r="F3" s="10">
        <v>38464</v>
      </c>
      <c r="G3" s="10">
        <v>38474</v>
      </c>
      <c r="H3" s="10">
        <v>38667</v>
      </c>
      <c r="I3">
        <v>0</v>
      </c>
      <c r="J3" s="12">
        <v>0</v>
      </c>
      <c r="K3">
        <v>0</v>
      </c>
      <c r="L3">
        <v>0</v>
      </c>
      <c r="M3">
        <v>5</v>
      </c>
      <c r="N3">
        <v>0.6</v>
      </c>
      <c r="O3">
        <v>0.5</v>
      </c>
      <c r="P3">
        <v>0</v>
      </c>
      <c r="Q3">
        <v>1</v>
      </c>
      <c r="R3">
        <v>75</v>
      </c>
    </row>
    <row r="4" spans="1:18" x14ac:dyDescent="0.3">
      <c r="A4" t="s">
        <v>158</v>
      </c>
      <c r="B4">
        <v>77600</v>
      </c>
      <c r="C4">
        <v>41.164999999999999</v>
      </c>
      <c r="D4">
        <v>-96.47</v>
      </c>
      <c r="E4">
        <v>362</v>
      </c>
      <c r="F4" s="10">
        <v>39193</v>
      </c>
      <c r="G4" s="10">
        <v>39203</v>
      </c>
      <c r="H4" s="10">
        <v>39397</v>
      </c>
      <c r="I4">
        <v>0</v>
      </c>
      <c r="J4" s="12">
        <v>0</v>
      </c>
      <c r="K4">
        <v>0</v>
      </c>
      <c r="L4">
        <v>0</v>
      </c>
      <c r="M4">
        <v>5</v>
      </c>
      <c r="N4">
        <v>0.6</v>
      </c>
      <c r="O4">
        <v>0.5</v>
      </c>
      <c r="P4">
        <v>0</v>
      </c>
      <c r="Q4">
        <v>1</v>
      </c>
      <c r="R4">
        <v>75</v>
      </c>
    </row>
    <row r="5" spans="1:18" x14ac:dyDescent="0.3">
      <c r="A5" t="s">
        <v>159</v>
      </c>
      <c r="B5">
        <v>76500</v>
      </c>
      <c r="C5">
        <v>41.164999999999999</v>
      </c>
      <c r="D5">
        <v>-96.47</v>
      </c>
      <c r="E5">
        <v>362</v>
      </c>
      <c r="F5" s="10">
        <v>39914</v>
      </c>
      <c r="G5" s="10">
        <v>39924</v>
      </c>
      <c r="H5" s="10">
        <v>40128</v>
      </c>
      <c r="I5">
        <v>0</v>
      </c>
      <c r="J5" s="12">
        <v>0</v>
      </c>
      <c r="K5">
        <v>0</v>
      </c>
      <c r="L5">
        <v>0</v>
      </c>
      <c r="M5">
        <v>5</v>
      </c>
      <c r="N5">
        <v>0.6</v>
      </c>
      <c r="O5">
        <v>0.5</v>
      </c>
      <c r="P5">
        <v>0</v>
      </c>
      <c r="Q5">
        <v>1</v>
      </c>
      <c r="R5">
        <v>75</v>
      </c>
    </row>
    <row r="6" spans="1:18" x14ac:dyDescent="0.3">
      <c r="A6" t="s">
        <v>160</v>
      </c>
      <c r="B6">
        <v>81100</v>
      </c>
      <c r="C6">
        <v>41.164999999999999</v>
      </c>
      <c r="D6">
        <v>-96.47</v>
      </c>
      <c r="E6">
        <v>362</v>
      </c>
      <c r="F6" s="10">
        <v>40670</v>
      </c>
      <c r="G6" s="10">
        <v>40680</v>
      </c>
      <c r="H6" s="10">
        <v>40858</v>
      </c>
      <c r="I6">
        <v>0</v>
      </c>
      <c r="J6" s="12">
        <v>0</v>
      </c>
      <c r="K6">
        <v>0</v>
      </c>
      <c r="L6">
        <v>0</v>
      </c>
      <c r="M6">
        <v>5</v>
      </c>
      <c r="N6">
        <v>0.6</v>
      </c>
      <c r="O6">
        <v>0.5</v>
      </c>
      <c r="P6">
        <v>0</v>
      </c>
      <c r="Q6">
        <v>1</v>
      </c>
      <c r="R6">
        <v>75</v>
      </c>
    </row>
    <row r="7" spans="1:18" x14ac:dyDescent="0.3">
      <c r="A7" t="s">
        <v>161</v>
      </c>
      <c r="B7">
        <v>78900</v>
      </c>
      <c r="C7">
        <v>41.164999999999999</v>
      </c>
      <c r="D7">
        <v>-96.47</v>
      </c>
      <c r="E7">
        <v>362</v>
      </c>
      <c r="F7" s="10">
        <v>41384</v>
      </c>
      <c r="G7" s="10">
        <v>41394</v>
      </c>
      <c r="H7" s="10">
        <v>41589</v>
      </c>
      <c r="I7">
        <v>0</v>
      </c>
      <c r="J7" s="12">
        <v>0</v>
      </c>
      <c r="K7">
        <v>0</v>
      </c>
      <c r="L7">
        <v>0</v>
      </c>
      <c r="M7">
        <v>5</v>
      </c>
      <c r="N7">
        <v>0.6</v>
      </c>
      <c r="O7">
        <v>0.5</v>
      </c>
      <c r="P7">
        <v>0</v>
      </c>
      <c r="Q7">
        <v>1</v>
      </c>
      <c r="R7">
        <v>75</v>
      </c>
    </row>
    <row r="8" spans="1:18" x14ac:dyDescent="0.3">
      <c r="A8" t="s">
        <v>162</v>
      </c>
      <c r="B8">
        <v>58000</v>
      </c>
      <c r="C8">
        <v>41.164999999999999</v>
      </c>
      <c r="D8">
        <v>-96.47</v>
      </c>
      <c r="E8">
        <v>362</v>
      </c>
      <c r="F8" s="10">
        <v>37744</v>
      </c>
      <c r="G8" s="10">
        <v>37754</v>
      </c>
      <c r="H8" s="10">
        <v>37936</v>
      </c>
      <c r="I8">
        <v>0</v>
      </c>
      <c r="J8" s="12">
        <v>0</v>
      </c>
      <c r="K8">
        <v>0</v>
      </c>
      <c r="L8">
        <v>0</v>
      </c>
      <c r="M8">
        <v>5</v>
      </c>
      <c r="N8">
        <v>0.6</v>
      </c>
      <c r="O8">
        <v>0.5</v>
      </c>
      <c r="P8">
        <v>0</v>
      </c>
      <c r="Q8">
        <v>1</v>
      </c>
      <c r="R8">
        <v>75</v>
      </c>
    </row>
    <row r="9" spans="1:18" x14ac:dyDescent="0.3">
      <c r="A9" t="s">
        <v>163</v>
      </c>
      <c r="B9">
        <v>54000</v>
      </c>
      <c r="C9">
        <v>41.164999999999999</v>
      </c>
      <c r="D9">
        <v>-96.47</v>
      </c>
      <c r="E9">
        <v>362</v>
      </c>
      <c r="F9" s="10">
        <v>38458</v>
      </c>
      <c r="G9" s="10">
        <v>38468</v>
      </c>
      <c r="H9" s="10">
        <v>38667</v>
      </c>
      <c r="I9">
        <v>0</v>
      </c>
      <c r="J9" s="12">
        <v>0</v>
      </c>
      <c r="K9">
        <v>0</v>
      </c>
      <c r="L9">
        <v>0</v>
      </c>
      <c r="M9">
        <v>5</v>
      </c>
      <c r="N9">
        <v>0.6</v>
      </c>
      <c r="O9">
        <v>0.5</v>
      </c>
      <c r="P9">
        <v>0</v>
      </c>
      <c r="Q9">
        <v>1</v>
      </c>
      <c r="R9">
        <v>75</v>
      </c>
    </row>
    <row r="10" spans="1:18" x14ac:dyDescent="0.3">
      <c r="A10" t="s">
        <v>164</v>
      </c>
      <c r="B10">
        <v>56000</v>
      </c>
      <c r="C10">
        <v>41.164999999999999</v>
      </c>
      <c r="D10">
        <v>-96.47</v>
      </c>
      <c r="E10">
        <v>362</v>
      </c>
      <c r="F10" s="10">
        <v>39194</v>
      </c>
      <c r="G10" s="10">
        <v>39204</v>
      </c>
      <c r="H10" s="10">
        <v>39397</v>
      </c>
      <c r="I10">
        <v>0</v>
      </c>
      <c r="J10" s="12">
        <v>0</v>
      </c>
      <c r="K10">
        <v>0</v>
      </c>
      <c r="L10">
        <v>0</v>
      </c>
      <c r="M10">
        <v>5</v>
      </c>
      <c r="N10">
        <v>0.6</v>
      </c>
      <c r="O10">
        <v>0.5</v>
      </c>
      <c r="P10">
        <v>0</v>
      </c>
      <c r="Q10">
        <v>1</v>
      </c>
      <c r="R10">
        <v>75</v>
      </c>
    </row>
    <row r="11" spans="1:18" x14ac:dyDescent="0.3">
      <c r="A11" t="s">
        <v>165</v>
      </c>
      <c r="B11">
        <v>61000</v>
      </c>
      <c r="C11">
        <v>41.164999999999999</v>
      </c>
      <c r="D11">
        <v>-96.47</v>
      </c>
      <c r="E11">
        <v>362</v>
      </c>
      <c r="F11" s="10">
        <v>39915</v>
      </c>
      <c r="G11" s="10">
        <v>39925</v>
      </c>
      <c r="H11" s="10">
        <v>40128</v>
      </c>
      <c r="I11">
        <v>0</v>
      </c>
      <c r="J11" s="12">
        <v>0</v>
      </c>
      <c r="K11">
        <v>0</v>
      </c>
      <c r="L11">
        <v>0</v>
      </c>
      <c r="M11">
        <v>5</v>
      </c>
      <c r="N11">
        <v>0.6</v>
      </c>
      <c r="O11">
        <v>0.5</v>
      </c>
      <c r="P11">
        <v>0</v>
      </c>
      <c r="Q11">
        <v>1</v>
      </c>
      <c r="R11">
        <v>75</v>
      </c>
    </row>
    <row r="12" spans="1:18" x14ac:dyDescent="0.3">
      <c r="A12" t="s">
        <v>166</v>
      </c>
      <c r="B12">
        <v>50000</v>
      </c>
      <c r="C12">
        <v>41.164999999999999</v>
      </c>
      <c r="D12">
        <v>-96.47</v>
      </c>
      <c r="E12">
        <v>362</v>
      </c>
      <c r="F12" s="10">
        <v>40655</v>
      </c>
      <c r="G12" s="10">
        <v>40665</v>
      </c>
      <c r="H12" s="10">
        <v>40858</v>
      </c>
      <c r="I12">
        <v>0</v>
      </c>
      <c r="J12" s="12">
        <v>0</v>
      </c>
      <c r="K12">
        <v>0</v>
      </c>
      <c r="L12">
        <v>0</v>
      </c>
      <c r="M12">
        <v>5</v>
      </c>
      <c r="N12">
        <v>0.6</v>
      </c>
      <c r="O12">
        <v>0.5</v>
      </c>
      <c r="P12">
        <v>0</v>
      </c>
      <c r="Q12">
        <v>1</v>
      </c>
      <c r="R12">
        <v>75</v>
      </c>
    </row>
    <row r="13" spans="1:18" x14ac:dyDescent="0.3">
      <c r="A13" t="s">
        <v>167</v>
      </c>
      <c r="B13">
        <v>58000</v>
      </c>
      <c r="C13">
        <v>41.164999999999999</v>
      </c>
      <c r="D13">
        <v>-96.47</v>
      </c>
      <c r="E13">
        <v>362</v>
      </c>
      <c r="F13" s="10">
        <v>41397</v>
      </c>
      <c r="G13" s="10">
        <v>41407</v>
      </c>
      <c r="H13" s="10">
        <v>41589</v>
      </c>
      <c r="I13">
        <v>0</v>
      </c>
      <c r="J13" s="12">
        <v>0</v>
      </c>
      <c r="K13">
        <v>0</v>
      </c>
      <c r="L13">
        <v>0</v>
      </c>
      <c r="M13">
        <v>5</v>
      </c>
      <c r="N13">
        <v>0.6</v>
      </c>
      <c r="O13">
        <v>0.5</v>
      </c>
      <c r="P13">
        <v>0</v>
      </c>
      <c r="Q13">
        <v>1</v>
      </c>
      <c r="R13">
        <v>75</v>
      </c>
    </row>
    <row r="14" spans="1:18" x14ac:dyDescent="0.3">
      <c r="A14" t="s">
        <v>168</v>
      </c>
      <c r="B14">
        <v>81500</v>
      </c>
      <c r="C14">
        <v>35.19</v>
      </c>
      <c r="D14">
        <v>-102.01</v>
      </c>
      <c r="E14">
        <v>1170</v>
      </c>
      <c r="F14" s="10">
        <v>41400</v>
      </c>
      <c r="G14" s="10">
        <v>41410</v>
      </c>
      <c r="H14" s="10">
        <v>41589</v>
      </c>
      <c r="I14">
        <v>0</v>
      </c>
      <c r="J14" s="12">
        <v>0</v>
      </c>
      <c r="K14">
        <v>0</v>
      </c>
      <c r="L14">
        <v>0</v>
      </c>
      <c r="M14">
        <v>5</v>
      </c>
      <c r="N14">
        <v>0.6</v>
      </c>
      <c r="O14">
        <v>0.5</v>
      </c>
      <c r="P14">
        <v>0</v>
      </c>
      <c r="Q14">
        <v>1</v>
      </c>
      <c r="R14">
        <v>75</v>
      </c>
    </row>
    <row r="15" spans="1:18" x14ac:dyDescent="0.3">
      <c r="A15" t="s">
        <v>169</v>
      </c>
      <c r="B15">
        <v>87500</v>
      </c>
      <c r="C15">
        <v>35.19</v>
      </c>
      <c r="D15">
        <v>-102.01</v>
      </c>
      <c r="E15">
        <v>1170</v>
      </c>
      <c r="F15" s="10">
        <v>42491</v>
      </c>
      <c r="G15" s="10">
        <v>42501</v>
      </c>
      <c r="H15" s="10">
        <v>42685</v>
      </c>
      <c r="I15">
        <v>0</v>
      </c>
      <c r="J15" s="12">
        <v>0</v>
      </c>
      <c r="K15">
        <v>0</v>
      </c>
      <c r="L15">
        <v>0</v>
      </c>
      <c r="M15">
        <v>5</v>
      </c>
      <c r="N15">
        <v>0.6</v>
      </c>
      <c r="O15">
        <v>0.5</v>
      </c>
      <c r="P15">
        <v>0</v>
      </c>
      <c r="Q15">
        <v>1</v>
      </c>
      <c r="R15">
        <v>75</v>
      </c>
    </row>
    <row r="16" spans="1:18" x14ac:dyDescent="0.3">
      <c r="A16" t="s">
        <v>170</v>
      </c>
      <c r="B16">
        <v>81500</v>
      </c>
      <c r="C16">
        <v>35.19</v>
      </c>
      <c r="D16">
        <v>-102.01</v>
      </c>
      <c r="E16">
        <v>1170</v>
      </c>
      <c r="F16" s="10">
        <v>41400</v>
      </c>
      <c r="G16" s="10">
        <v>41410</v>
      </c>
      <c r="H16" s="10">
        <v>41589</v>
      </c>
      <c r="I16">
        <v>0</v>
      </c>
      <c r="J16" s="12">
        <v>0</v>
      </c>
      <c r="K16">
        <v>0</v>
      </c>
      <c r="L16">
        <v>0</v>
      </c>
      <c r="M16">
        <v>5</v>
      </c>
      <c r="N16">
        <v>0.6</v>
      </c>
      <c r="O16">
        <v>0.5</v>
      </c>
      <c r="P16">
        <v>0</v>
      </c>
      <c r="Q16">
        <v>1</v>
      </c>
      <c r="R16">
        <v>75</v>
      </c>
    </row>
    <row r="17" spans="1:18" x14ac:dyDescent="0.3">
      <c r="A17" t="s">
        <v>171</v>
      </c>
      <c r="B17">
        <v>87500</v>
      </c>
      <c r="C17">
        <v>35.19</v>
      </c>
      <c r="D17">
        <v>-102.01</v>
      </c>
      <c r="E17">
        <v>1170</v>
      </c>
      <c r="F17" s="10">
        <v>42491</v>
      </c>
      <c r="G17" s="10">
        <v>42501</v>
      </c>
      <c r="H17" s="10">
        <v>42685</v>
      </c>
      <c r="I17">
        <v>0</v>
      </c>
      <c r="J17" s="12">
        <v>0</v>
      </c>
      <c r="K17">
        <v>0</v>
      </c>
      <c r="L17">
        <v>0</v>
      </c>
      <c r="M17">
        <v>5</v>
      </c>
      <c r="N17">
        <v>0.6</v>
      </c>
      <c r="O17">
        <v>0.5</v>
      </c>
      <c r="P17">
        <v>0</v>
      </c>
      <c r="Q17">
        <v>1</v>
      </c>
      <c r="R17">
        <v>75</v>
      </c>
    </row>
    <row r="18" spans="1:18" x14ac:dyDescent="0.3">
      <c r="A18" t="s">
        <v>172</v>
      </c>
      <c r="B18">
        <v>81500</v>
      </c>
      <c r="C18">
        <v>35.19</v>
      </c>
      <c r="D18">
        <v>-102.01</v>
      </c>
      <c r="E18">
        <v>1170</v>
      </c>
      <c r="F18" s="10">
        <v>41400</v>
      </c>
      <c r="G18" s="10">
        <v>41416</v>
      </c>
      <c r="H18" s="10">
        <v>41589</v>
      </c>
      <c r="I18">
        <v>0</v>
      </c>
      <c r="J18" s="12">
        <v>0</v>
      </c>
      <c r="K18">
        <v>0</v>
      </c>
      <c r="L18">
        <v>0</v>
      </c>
      <c r="M18">
        <v>5</v>
      </c>
      <c r="N18">
        <v>0.6</v>
      </c>
      <c r="O18">
        <v>0.5</v>
      </c>
      <c r="P18">
        <v>0</v>
      </c>
      <c r="Q18">
        <v>1</v>
      </c>
      <c r="R18">
        <v>75</v>
      </c>
    </row>
    <row r="19" spans="1:18" x14ac:dyDescent="0.3">
      <c r="A19" t="s">
        <v>173</v>
      </c>
      <c r="B19">
        <v>87500</v>
      </c>
      <c r="C19">
        <v>35.19</v>
      </c>
      <c r="D19">
        <v>-102.01</v>
      </c>
      <c r="E19">
        <v>1170</v>
      </c>
      <c r="F19" s="10">
        <v>42491</v>
      </c>
      <c r="G19" s="10">
        <v>42501</v>
      </c>
      <c r="H19" s="10">
        <v>42685</v>
      </c>
      <c r="I19">
        <v>0</v>
      </c>
      <c r="J19" s="12">
        <v>0</v>
      </c>
      <c r="K19">
        <v>0</v>
      </c>
      <c r="L19">
        <v>0</v>
      </c>
      <c r="M19">
        <v>5</v>
      </c>
      <c r="N19">
        <v>0.6</v>
      </c>
      <c r="O19">
        <v>0.5</v>
      </c>
      <c r="P19">
        <v>0</v>
      </c>
      <c r="Q19">
        <v>1</v>
      </c>
      <c r="R19">
        <v>75</v>
      </c>
    </row>
    <row r="20" spans="1:18" x14ac:dyDescent="0.3">
      <c r="A20" t="s">
        <v>174</v>
      </c>
      <c r="B20">
        <v>81500</v>
      </c>
      <c r="C20">
        <v>35.19</v>
      </c>
      <c r="D20">
        <v>-102.01</v>
      </c>
      <c r="E20">
        <v>1170</v>
      </c>
      <c r="F20" s="10">
        <v>41400</v>
      </c>
      <c r="G20" s="10">
        <v>41416</v>
      </c>
      <c r="H20" s="10">
        <v>41589</v>
      </c>
      <c r="I20">
        <v>0</v>
      </c>
      <c r="J20" s="12">
        <v>0</v>
      </c>
      <c r="K20">
        <v>0</v>
      </c>
      <c r="L20">
        <v>0</v>
      </c>
      <c r="M20">
        <v>5</v>
      </c>
      <c r="N20">
        <v>0.6</v>
      </c>
      <c r="O20">
        <v>0.5</v>
      </c>
      <c r="P20">
        <v>0</v>
      </c>
      <c r="Q20">
        <v>1</v>
      </c>
      <c r="R20">
        <v>75</v>
      </c>
    </row>
    <row r="21" spans="1:18" x14ac:dyDescent="0.3">
      <c r="A21" t="s">
        <v>175</v>
      </c>
      <c r="B21">
        <v>87500</v>
      </c>
      <c r="C21">
        <v>35.19</v>
      </c>
      <c r="D21">
        <v>-102.01</v>
      </c>
      <c r="E21">
        <v>1170</v>
      </c>
      <c r="F21" s="10">
        <v>42491</v>
      </c>
      <c r="G21" s="10">
        <v>42501</v>
      </c>
      <c r="H21" s="10">
        <v>42685</v>
      </c>
      <c r="I21">
        <v>0</v>
      </c>
      <c r="J21" s="12">
        <v>0</v>
      </c>
      <c r="K21">
        <v>0</v>
      </c>
      <c r="L21">
        <v>0</v>
      </c>
      <c r="M21">
        <v>5</v>
      </c>
      <c r="N21">
        <v>0.6</v>
      </c>
      <c r="O21">
        <v>0.5</v>
      </c>
      <c r="P21">
        <v>0</v>
      </c>
      <c r="Q21">
        <v>1</v>
      </c>
      <c r="R21">
        <v>75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Description</vt:lpstr>
      <vt:lpstr>Biology</vt:lpstr>
      <vt:lpstr>Climate</vt:lpstr>
      <vt:lpstr>Fertilization</vt:lpstr>
      <vt:lpstr>GridRatio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2022-07-14T16:09:42Z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