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FSEP_Projects\FS19\FS19C\"/>
    </mc:Choice>
  </mc:AlternateContent>
  <bookViews>
    <workbookView xWindow="-24300" yWindow="1260" windowWidth="28425" windowHeight="18075" activeTab="2"/>
  </bookViews>
  <sheets>
    <sheet name="11-21-19 t=1" sheetId="2" r:id="rId1"/>
    <sheet name="11-25-19 t=1" sheetId="3" r:id="rId2"/>
    <sheet name="Combined Results t=1" sheetId="4" r:id="rId3"/>
    <sheet name="12-9-19 t=2" sheetId="5" r:id="rId4"/>
    <sheet name="MALDI and PCR results" sheetId="6" r:id="rId5"/>
    <sheet name="Final List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3" i="7" l="1"/>
  <c r="O64" i="7"/>
  <c r="N22" i="7"/>
  <c r="N24" i="7" s="1"/>
  <c r="O65" i="7" l="1"/>
  <c r="O48" i="7"/>
  <c r="O50" i="7" s="1"/>
  <c r="L20" i="7"/>
  <c r="L21" i="7"/>
  <c r="L19" i="7"/>
  <c r="L74" i="7"/>
  <c r="L75" i="7"/>
  <c r="L73" i="7"/>
  <c r="J6" i="7"/>
  <c r="J22" i="7"/>
  <c r="J76" i="7"/>
  <c r="J48" i="7"/>
  <c r="P38" i="7"/>
  <c r="O43" i="7"/>
  <c r="O44" i="7" s="1"/>
  <c r="O42" i="7"/>
  <c r="O37" i="7"/>
  <c r="O36" i="7"/>
  <c r="O35" i="7"/>
  <c r="O34" i="7"/>
  <c r="O55" i="7" l="1"/>
  <c r="O57" i="7"/>
  <c r="O56" i="7"/>
  <c r="L22" i="7"/>
  <c r="O38" i="7"/>
  <c r="L76" i="7"/>
  <c r="O58" i="7" l="1"/>
</calcChain>
</file>

<file path=xl/sharedStrings.xml><?xml version="1.0" encoding="utf-8"?>
<sst xmlns="http://schemas.openxmlformats.org/spreadsheetml/2006/main" count="1579" uniqueCount="147">
  <si>
    <t>MALDI Label</t>
  </si>
  <si>
    <t>426 C RE</t>
  </si>
  <si>
    <t>427 C RE</t>
  </si>
  <si>
    <t>428 C RE</t>
  </si>
  <si>
    <t>429 C RE</t>
  </si>
  <si>
    <t>430 C RE</t>
  </si>
  <si>
    <t>431 C RE</t>
  </si>
  <si>
    <t>432 C RE</t>
  </si>
  <si>
    <t>433 C RE</t>
  </si>
  <si>
    <t>434 C RE</t>
  </si>
  <si>
    <t>435 C RE</t>
  </si>
  <si>
    <t>436 C RE</t>
  </si>
  <si>
    <t>438 C RE</t>
  </si>
  <si>
    <t>439 C RE</t>
  </si>
  <si>
    <t>440 C RE</t>
  </si>
  <si>
    <t>441 C RE</t>
  </si>
  <si>
    <t>427 C FE</t>
  </si>
  <si>
    <t>428 C FE</t>
  </si>
  <si>
    <t>429 C FE</t>
  </si>
  <si>
    <t>430 C FE</t>
  </si>
  <si>
    <t>431 C FE</t>
  </si>
  <si>
    <t>432 C FE</t>
  </si>
  <si>
    <t>433 C FE</t>
  </si>
  <si>
    <t>434 C FE</t>
  </si>
  <si>
    <t>436 C FE</t>
  </si>
  <si>
    <t>437 C FE</t>
  </si>
  <si>
    <t>438 C FE</t>
  </si>
  <si>
    <t>439 C FE</t>
  </si>
  <si>
    <t>440 C FE</t>
  </si>
  <si>
    <t>441 C FE</t>
  </si>
  <si>
    <t>Sample ID</t>
  </si>
  <si>
    <r>
      <rPr>
        <b/>
        <u/>
        <sz val="11"/>
        <color theme="1"/>
        <rFont val="Calibri"/>
        <family val="2"/>
        <scheme val="minor"/>
      </rPr>
      <t>Animal ID</t>
    </r>
    <r>
      <rPr>
        <u/>
        <sz val="11"/>
        <color theme="1"/>
        <rFont val="Calibri"/>
        <family val="2"/>
        <scheme val="minor"/>
      </rPr>
      <t xml:space="preserve"> </t>
    </r>
  </si>
  <si>
    <t xml:space="preserve">K. pneumoniae </t>
  </si>
  <si>
    <t>Result</t>
  </si>
  <si>
    <t>K. pneumoniae</t>
  </si>
  <si>
    <t>E. coli</t>
  </si>
  <si>
    <t>426 C FE</t>
  </si>
  <si>
    <t>437 C RE</t>
  </si>
  <si>
    <t>437 D RE</t>
  </si>
  <si>
    <t>Animal ID</t>
  </si>
  <si>
    <t>426 D FE</t>
  </si>
  <si>
    <t>435 C FE</t>
  </si>
  <si>
    <t>435 D FE</t>
  </si>
  <si>
    <t>426 D RE</t>
  </si>
  <si>
    <t>427 D RE</t>
  </si>
  <si>
    <t>428 D RE</t>
  </si>
  <si>
    <t>429 D RE</t>
  </si>
  <si>
    <t>430 D RE</t>
  </si>
  <si>
    <t>431 D RE</t>
  </si>
  <si>
    <t>432 D RE</t>
  </si>
  <si>
    <t>433 D RE</t>
  </si>
  <si>
    <t>434 D RE</t>
  </si>
  <si>
    <t>435 D RE</t>
  </si>
  <si>
    <t>436 D RE</t>
  </si>
  <si>
    <t>438 D RE</t>
  </si>
  <si>
    <t>439 D RE</t>
  </si>
  <si>
    <t>440 D RE</t>
  </si>
  <si>
    <t>441 D RE</t>
  </si>
  <si>
    <t>427 D FE</t>
  </si>
  <si>
    <t>428 D FE</t>
  </si>
  <si>
    <t>429 D FE</t>
  </si>
  <si>
    <t>430 D FE</t>
  </si>
  <si>
    <t>431 D FE</t>
  </si>
  <si>
    <t>432 D FE</t>
  </si>
  <si>
    <t>433 D FE</t>
  </si>
  <si>
    <t>434 D FE</t>
  </si>
  <si>
    <t>436 D FE</t>
  </si>
  <si>
    <t>437 D FE</t>
  </si>
  <si>
    <t>438 D FE</t>
  </si>
  <si>
    <t>439 D FE</t>
  </si>
  <si>
    <t>440 D FE</t>
  </si>
  <si>
    <t>441 D FE</t>
  </si>
  <si>
    <t>MALDI-TOF Submissions 11/25/19</t>
  </si>
  <si>
    <t>E. cloacae</t>
  </si>
  <si>
    <t>MALDI-TOF Results 11/26/19</t>
  </si>
  <si>
    <t>MALDI-TOF Results 11/21/19</t>
  </si>
  <si>
    <t>MALDI-TOF Results 11/21/19 &amp; 11/26/19</t>
  </si>
  <si>
    <t>t=1 (first time point, pre-necropsy)</t>
  </si>
  <si>
    <t>MALDI-TOF Submissions 12/9/19</t>
  </si>
  <si>
    <t>t=2 (second time point, post-necropsy)</t>
  </si>
  <si>
    <t>MALDI-TOF Results 12/10/19</t>
  </si>
  <si>
    <t>Morganella morganii</t>
  </si>
  <si>
    <t>18 S- isolates</t>
  </si>
  <si>
    <t>83 S+ E. coli isolates</t>
  </si>
  <si>
    <t>Stx1</t>
  </si>
  <si>
    <t>Stx2</t>
  </si>
  <si>
    <t>eaeA</t>
  </si>
  <si>
    <t>hylaA</t>
  </si>
  <si>
    <t>X</t>
  </si>
  <si>
    <t>Isolate ID</t>
  </si>
  <si>
    <t>hlyA</t>
  </si>
  <si>
    <t>x</t>
  </si>
  <si>
    <t>DNA Extract?</t>
  </si>
  <si>
    <t>Y</t>
  </si>
  <si>
    <t>11-25-19 t=1</t>
  </si>
  <si>
    <t>12-9-19 t=2</t>
  </si>
  <si>
    <t>FRIK1989</t>
  </si>
  <si>
    <t>TW14588</t>
  </si>
  <si>
    <t>EDL933</t>
  </si>
  <si>
    <t>RM6067</t>
  </si>
  <si>
    <t>Strain</t>
  </si>
  <si>
    <t>11-21-19 t=1</t>
  </si>
  <si>
    <t>Color key</t>
  </si>
  <si>
    <t>Total</t>
  </si>
  <si>
    <t>How many to extract DNA?</t>
  </si>
  <si>
    <t>N</t>
  </si>
  <si>
    <t>Criteria for selecting strains:</t>
  </si>
  <si>
    <t>Stx2 and HylA</t>
  </si>
  <si>
    <t>Number per challenge isolate</t>
  </si>
  <si>
    <t>47/2</t>
  </si>
  <si>
    <t>How many removed</t>
  </si>
  <si>
    <t>None</t>
  </si>
  <si>
    <t>Stx2 and hylA</t>
  </si>
  <si>
    <t>Actual number</t>
  </si>
  <si>
    <t>Total number of each gene across all 4 groups</t>
  </si>
  <si>
    <t>Number of gene in entire group</t>
  </si>
  <si>
    <t>Total number of each time point</t>
  </si>
  <si>
    <t>*Take out Stx2-only samples</t>
  </si>
  <si>
    <t>*Take out before samples</t>
  </si>
  <si>
    <t>Before (t=1)</t>
  </si>
  <si>
    <t>After (t=2)</t>
  </si>
  <si>
    <t>Number in each group</t>
  </si>
  <si>
    <t>*Take out 3 from FRIK1989 group and 2 from TW14588 group</t>
  </si>
  <si>
    <t>TIME</t>
  </si>
  <si>
    <t>CHALLENGE ISOLATE</t>
  </si>
  <si>
    <t>GENE PROFILE</t>
  </si>
  <si>
    <t>RE vs FE</t>
  </si>
  <si>
    <t>Total number of each taken out</t>
  </si>
  <si>
    <t>RE</t>
  </si>
  <si>
    <t>FE</t>
  </si>
  <si>
    <t>&lt;-- isolates total</t>
  </si>
  <si>
    <t>&lt;--- # sorbitol-positives I can choose</t>
  </si>
  <si>
    <t>&lt;-- # sorbitol-negative isolates</t>
  </si>
  <si>
    <t>&lt;-- # sorbitol-positives to remove from the 83</t>
  </si>
  <si>
    <t>CHALLENGE ISOLATE: Number from each challenge isolate group</t>
  </si>
  <si>
    <t>TIME: Number of each time point (take out the early time point aka t=1)</t>
  </si>
  <si>
    <t>GENE PROFILE: Gene profile uniqueness (take out Stx2-only samples) within each group and across all 4 groups</t>
  </si>
  <si>
    <t>RE vs FE: Number of RE vs FE samples within each group and animal #</t>
  </si>
  <si>
    <t>MATH FOR CHALLENGE ISOLATE CALCULATIONS</t>
  </si>
  <si>
    <t>78 Sorbitol-negatives - (RM6067+EDL933)</t>
  </si>
  <si>
    <t>STARTING LIST</t>
  </si>
  <si>
    <t>FINAL LIST</t>
  </si>
  <si>
    <t>No genes tested positive</t>
  </si>
  <si>
    <t>Challenge strain group</t>
  </si>
  <si>
    <t>&lt;-- # total sorbitol-positives</t>
  </si>
  <si>
    <t>There's an extra 427 C FE 11/21/19, 12/5/19. Call this one D?</t>
  </si>
  <si>
    <t>New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</si>
</sst>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2" borderId="0" applyNumberFormat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1" xfId="0" applyBorder="1"/>
    <xf numFmtId="0" fontId="8" fillId="2" borderId="0" xfId="1" applyAlignment="1">
      <alignment horizontal="center"/>
    </xf>
    <xf numFmtId="0" fontId="8" fillId="2" borderId="0" xfId="1"/>
    <xf numFmtId="0" fontId="0" fillId="3" borderId="0" xfId="0" applyFill="1"/>
    <xf numFmtId="0" fontId="8" fillId="3" borderId="0" xfId="1" applyFill="1"/>
    <xf numFmtId="0" fontId="8" fillId="4" borderId="0" xfId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center"/>
    </xf>
  </cellXfs>
  <cellStyles count="2">
    <cellStyle name="Good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A2" sqref="A2"/>
    </sheetView>
  </sheetViews>
  <sheetFormatPr defaultColWidth="8.85546875" defaultRowHeight="15" x14ac:dyDescent="0.25"/>
  <cols>
    <col min="1" max="1" width="13.140625" customWidth="1"/>
    <col min="2" max="2" width="12.42578125" customWidth="1"/>
    <col min="3" max="3" width="14.42578125" customWidth="1"/>
    <col min="4" max="4" width="11.7109375" customWidth="1"/>
  </cols>
  <sheetData>
    <row r="1" spans="1:5" x14ac:dyDescent="0.25">
      <c r="A1" t="s">
        <v>75</v>
      </c>
      <c r="D1" s="1"/>
    </row>
    <row r="2" spans="1:5" x14ac:dyDescent="0.25">
      <c r="A2" t="s">
        <v>77</v>
      </c>
      <c r="D2" s="1"/>
    </row>
    <row r="3" spans="1:5" x14ac:dyDescent="0.25">
      <c r="A3" s="6" t="s">
        <v>30</v>
      </c>
      <c r="B3" s="5" t="s">
        <v>31</v>
      </c>
      <c r="C3" s="6" t="s">
        <v>33</v>
      </c>
      <c r="D3" s="2"/>
      <c r="E3" s="2"/>
    </row>
    <row r="4" spans="1:5" x14ac:dyDescent="0.25">
      <c r="A4" s="4">
        <v>1</v>
      </c>
      <c r="B4" s="4" t="s">
        <v>1</v>
      </c>
      <c r="C4" s="7" t="s">
        <v>35</v>
      </c>
      <c r="D4" s="3"/>
      <c r="E4" s="4"/>
    </row>
    <row r="5" spans="1:5" x14ac:dyDescent="0.25">
      <c r="A5" s="4">
        <v>2</v>
      </c>
      <c r="B5" s="4" t="s">
        <v>2</v>
      </c>
      <c r="C5" s="7" t="s">
        <v>35</v>
      </c>
      <c r="D5" s="3"/>
      <c r="E5" s="4"/>
    </row>
    <row r="6" spans="1:5" x14ac:dyDescent="0.25">
      <c r="A6" s="4">
        <v>3</v>
      </c>
      <c r="B6" s="4" t="s">
        <v>3</v>
      </c>
      <c r="C6" s="7" t="s">
        <v>35</v>
      </c>
      <c r="D6" s="3"/>
      <c r="E6" s="4"/>
    </row>
    <row r="7" spans="1:5" x14ac:dyDescent="0.25">
      <c r="A7" s="4">
        <v>4</v>
      </c>
      <c r="B7" s="4" t="s">
        <v>4</v>
      </c>
      <c r="C7" s="7" t="s">
        <v>35</v>
      </c>
      <c r="D7" s="3"/>
      <c r="E7" s="4"/>
    </row>
    <row r="8" spans="1:5" x14ac:dyDescent="0.25">
      <c r="A8" s="4">
        <v>5</v>
      </c>
      <c r="B8" s="4" t="s">
        <v>5</v>
      </c>
      <c r="C8" s="7" t="s">
        <v>35</v>
      </c>
      <c r="D8" s="3"/>
      <c r="E8" s="4"/>
    </row>
    <row r="9" spans="1:5" x14ac:dyDescent="0.25">
      <c r="A9" s="4">
        <v>6</v>
      </c>
      <c r="B9" s="4" t="s">
        <v>6</v>
      </c>
      <c r="C9" s="8" t="s">
        <v>32</v>
      </c>
      <c r="D9" s="3"/>
      <c r="E9" s="4"/>
    </row>
    <row r="10" spans="1:5" x14ac:dyDescent="0.25">
      <c r="A10" s="4">
        <v>7</v>
      </c>
      <c r="B10" s="4" t="s">
        <v>7</v>
      </c>
      <c r="C10" s="7" t="s">
        <v>35</v>
      </c>
      <c r="D10" s="3"/>
      <c r="E10" s="4"/>
    </row>
    <row r="11" spans="1:5" x14ac:dyDescent="0.25">
      <c r="A11" s="4">
        <v>8</v>
      </c>
      <c r="B11" s="4" t="s">
        <v>8</v>
      </c>
      <c r="C11" s="7" t="s">
        <v>35</v>
      </c>
      <c r="D11" s="3"/>
      <c r="E11" s="4"/>
    </row>
    <row r="12" spans="1:5" x14ac:dyDescent="0.25">
      <c r="A12" s="4">
        <v>9</v>
      </c>
      <c r="B12" s="4" t="s">
        <v>9</v>
      </c>
      <c r="C12" s="7" t="s">
        <v>35</v>
      </c>
      <c r="D12" s="3"/>
      <c r="E12" s="4"/>
    </row>
    <row r="13" spans="1:5" x14ac:dyDescent="0.25">
      <c r="A13" s="4">
        <v>10</v>
      </c>
      <c r="B13" s="4" t="s">
        <v>10</v>
      </c>
      <c r="C13" s="7" t="s">
        <v>35</v>
      </c>
      <c r="D13" s="3"/>
      <c r="E13" s="4"/>
    </row>
    <row r="14" spans="1:5" x14ac:dyDescent="0.25">
      <c r="A14" s="4">
        <v>11</v>
      </c>
      <c r="B14" s="4" t="s">
        <v>11</v>
      </c>
      <c r="C14" s="7" t="s">
        <v>35</v>
      </c>
      <c r="D14" s="3"/>
      <c r="E14" s="4"/>
    </row>
    <row r="15" spans="1:5" x14ac:dyDescent="0.25">
      <c r="A15" s="4">
        <v>12</v>
      </c>
      <c r="B15" s="4" t="s">
        <v>12</v>
      </c>
      <c r="C15" s="7" t="s">
        <v>35</v>
      </c>
      <c r="D15" s="3"/>
      <c r="E15" s="4"/>
    </row>
    <row r="16" spans="1:5" x14ac:dyDescent="0.25">
      <c r="A16" s="4">
        <v>13</v>
      </c>
      <c r="B16" s="4" t="s">
        <v>13</v>
      </c>
      <c r="C16" s="7" t="s">
        <v>35</v>
      </c>
      <c r="D16" s="3"/>
      <c r="E16" s="4"/>
    </row>
    <row r="17" spans="1:5" x14ac:dyDescent="0.25">
      <c r="A17" s="4">
        <v>14</v>
      </c>
      <c r="B17" s="4" t="s">
        <v>14</v>
      </c>
      <c r="C17" s="7" t="s">
        <v>35</v>
      </c>
      <c r="D17" s="3"/>
      <c r="E17" s="4"/>
    </row>
    <row r="18" spans="1:5" x14ac:dyDescent="0.25">
      <c r="A18" s="4">
        <v>15</v>
      </c>
      <c r="B18" s="4" t="s">
        <v>15</v>
      </c>
      <c r="C18" s="7" t="s">
        <v>35</v>
      </c>
      <c r="D18" s="3"/>
      <c r="E18" s="4"/>
    </row>
    <row r="19" spans="1:5" x14ac:dyDescent="0.25">
      <c r="A19" s="4">
        <v>16</v>
      </c>
      <c r="B19" s="4" t="s">
        <v>16</v>
      </c>
      <c r="C19" s="7" t="s">
        <v>35</v>
      </c>
      <c r="D19" s="3"/>
      <c r="E19" s="4"/>
    </row>
    <row r="20" spans="1:5" x14ac:dyDescent="0.25">
      <c r="A20" s="4">
        <v>17</v>
      </c>
      <c r="B20" s="4" t="s">
        <v>17</v>
      </c>
      <c r="C20" s="7" t="s">
        <v>35</v>
      </c>
      <c r="D20" s="3"/>
      <c r="E20" s="4"/>
    </row>
    <row r="21" spans="1:5" x14ac:dyDescent="0.25">
      <c r="A21" s="4">
        <v>18</v>
      </c>
      <c r="B21" s="4" t="s">
        <v>18</v>
      </c>
      <c r="C21" s="7" t="s">
        <v>35</v>
      </c>
      <c r="D21" s="3"/>
      <c r="E21" s="4"/>
    </row>
    <row r="22" spans="1:5" x14ac:dyDescent="0.25">
      <c r="A22" s="4">
        <v>19</v>
      </c>
      <c r="B22" s="4" t="s">
        <v>19</v>
      </c>
      <c r="C22" s="7" t="s">
        <v>35</v>
      </c>
      <c r="D22" s="3"/>
      <c r="E22" s="4"/>
    </row>
    <row r="23" spans="1:5" x14ac:dyDescent="0.25">
      <c r="A23" s="4">
        <v>20</v>
      </c>
      <c r="B23" s="4" t="s">
        <v>20</v>
      </c>
      <c r="C23" s="7" t="s">
        <v>35</v>
      </c>
      <c r="D23" s="3"/>
      <c r="E23" s="4"/>
    </row>
    <row r="24" spans="1:5" x14ac:dyDescent="0.25">
      <c r="A24" s="4">
        <v>21</v>
      </c>
      <c r="B24" s="4" t="s">
        <v>21</v>
      </c>
      <c r="C24" s="7" t="s">
        <v>35</v>
      </c>
      <c r="D24" s="3"/>
      <c r="E24" s="4"/>
    </row>
    <row r="25" spans="1:5" x14ac:dyDescent="0.25">
      <c r="A25" s="4">
        <v>22</v>
      </c>
      <c r="B25" s="4" t="s">
        <v>22</v>
      </c>
      <c r="C25" s="7" t="s">
        <v>35</v>
      </c>
      <c r="D25" s="3"/>
      <c r="E25" s="4"/>
    </row>
    <row r="26" spans="1:5" x14ac:dyDescent="0.25">
      <c r="A26" s="4">
        <v>23</v>
      </c>
      <c r="B26" s="4" t="s">
        <v>23</v>
      </c>
      <c r="C26" s="7" t="s">
        <v>35</v>
      </c>
    </row>
    <row r="27" spans="1:5" x14ac:dyDescent="0.25">
      <c r="A27" s="4">
        <v>24</v>
      </c>
      <c r="B27" s="4" t="s">
        <v>24</v>
      </c>
      <c r="C27" s="7" t="s">
        <v>35</v>
      </c>
    </row>
    <row r="28" spans="1:5" x14ac:dyDescent="0.25">
      <c r="A28" s="4">
        <v>25</v>
      </c>
      <c r="B28" s="4" t="s">
        <v>25</v>
      </c>
      <c r="C28" s="7" t="s">
        <v>35</v>
      </c>
    </row>
    <row r="29" spans="1:5" x14ac:dyDescent="0.25">
      <c r="A29" s="4">
        <v>26</v>
      </c>
      <c r="B29" s="4" t="s">
        <v>26</v>
      </c>
      <c r="C29" s="7" t="s">
        <v>35</v>
      </c>
    </row>
    <row r="30" spans="1:5" x14ac:dyDescent="0.25">
      <c r="A30" s="4">
        <v>27</v>
      </c>
      <c r="B30" s="4" t="s">
        <v>27</v>
      </c>
      <c r="C30" s="7" t="s">
        <v>35</v>
      </c>
    </row>
    <row r="31" spans="1:5" x14ac:dyDescent="0.25">
      <c r="A31" s="4">
        <v>28</v>
      </c>
      <c r="B31" s="4" t="s">
        <v>28</v>
      </c>
      <c r="C31" s="8" t="s">
        <v>34</v>
      </c>
    </row>
    <row r="32" spans="1:5" x14ac:dyDescent="0.25">
      <c r="A32" s="4">
        <v>29</v>
      </c>
      <c r="B32" s="4" t="s">
        <v>29</v>
      </c>
      <c r="C32" s="7" t="s">
        <v>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workbookViewId="0">
      <selection activeCell="G3" sqref="G3:I3"/>
    </sheetView>
  </sheetViews>
  <sheetFormatPr defaultColWidth="8.85546875" defaultRowHeight="15" x14ac:dyDescent="0.25"/>
  <cols>
    <col min="1" max="1" width="11.85546875" customWidth="1"/>
    <col min="4" max="4" width="12" customWidth="1"/>
    <col min="7" max="7" width="12.85546875" customWidth="1"/>
  </cols>
  <sheetData>
    <row r="1" spans="1:9" x14ac:dyDescent="0.25">
      <c r="A1" t="s">
        <v>72</v>
      </c>
      <c r="G1" t="s">
        <v>74</v>
      </c>
    </row>
    <row r="2" spans="1:9" x14ac:dyDescent="0.25">
      <c r="A2" t="s">
        <v>77</v>
      </c>
      <c r="D2" s="1"/>
    </row>
    <row r="3" spans="1:9" x14ac:dyDescent="0.25">
      <c r="A3" s="9" t="s">
        <v>30</v>
      </c>
      <c r="B3" s="9" t="s">
        <v>39</v>
      </c>
      <c r="D3" s="9" t="s">
        <v>0</v>
      </c>
      <c r="E3" s="9" t="s">
        <v>39</v>
      </c>
      <c r="G3" s="9" t="s">
        <v>30</v>
      </c>
      <c r="H3" s="5" t="s">
        <v>31</v>
      </c>
      <c r="I3" s="6" t="s">
        <v>33</v>
      </c>
    </row>
    <row r="4" spans="1:9" x14ac:dyDescent="0.25">
      <c r="A4" s="4">
        <v>1</v>
      </c>
      <c r="B4" s="4" t="s">
        <v>37</v>
      </c>
      <c r="D4" s="3">
        <v>22</v>
      </c>
      <c r="E4" s="4" t="s">
        <v>58</v>
      </c>
      <c r="G4" s="4">
        <v>1</v>
      </c>
      <c r="H4" s="4" t="s">
        <v>37</v>
      </c>
      <c r="I4" s="7" t="s">
        <v>35</v>
      </c>
    </row>
    <row r="5" spans="1:9" x14ac:dyDescent="0.25">
      <c r="A5" s="4">
        <v>2</v>
      </c>
      <c r="B5" s="4" t="s">
        <v>38</v>
      </c>
      <c r="D5" s="3">
        <v>23</v>
      </c>
      <c r="E5" s="4" t="s">
        <v>59</v>
      </c>
      <c r="G5" s="4">
        <v>2</v>
      </c>
      <c r="H5" s="4" t="s">
        <v>38</v>
      </c>
      <c r="I5" s="7" t="s">
        <v>35</v>
      </c>
    </row>
    <row r="6" spans="1:9" x14ac:dyDescent="0.25">
      <c r="A6" s="4">
        <v>3</v>
      </c>
      <c r="B6" s="4" t="s">
        <v>36</v>
      </c>
      <c r="D6" s="3">
        <v>24</v>
      </c>
      <c r="E6" s="4" t="s">
        <v>60</v>
      </c>
      <c r="G6" s="4">
        <v>3</v>
      </c>
      <c r="H6" s="4" t="s">
        <v>36</v>
      </c>
      <c r="I6" s="7" t="s">
        <v>35</v>
      </c>
    </row>
    <row r="7" spans="1:9" x14ac:dyDescent="0.25">
      <c r="A7" s="4">
        <v>4</v>
      </c>
      <c r="B7" s="4" t="s">
        <v>40</v>
      </c>
      <c r="D7" s="3">
        <v>25</v>
      </c>
      <c r="E7" s="4" t="s">
        <v>61</v>
      </c>
      <c r="G7" s="4">
        <v>4</v>
      </c>
      <c r="H7" s="4" t="s">
        <v>40</v>
      </c>
      <c r="I7" s="7" t="s">
        <v>35</v>
      </c>
    </row>
    <row r="8" spans="1:9" x14ac:dyDescent="0.25">
      <c r="A8" s="4">
        <v>5</v>
      </c>
      <c r="B8" s="4" t="s">
        <v>41</v>
      </c>
      <c r="D8" s="3">
        <v>26</v>
      </c>
      <c r="E8" s="4" t="s">
        <v>62</v>
      </c>
      <c r="G8" s="4">
        <v>5</v>
      </c>
      <c r="H8" s="4" t="s">
        <v>41</v>
      </c>
      <c r="I8" s="7" t="s">
        <v>35</v>
      </c>
    </row>
    <row r="9" spans="1:9" x14ac:dyDescent="0.25">
      <c r="A9" s="4">
        <v>6</v>
      </c>
      <c r="B9" s="4" t="s">
        <v>42</v>
      </c>
      <c r="D9" s="3">
        <v>27</v>
      </c>
      <c r="E9" s="4" t="s">
        <v>63</v>
      </c>
      <c r="G9" s="4">
        <v>6</v>
      </c>
      <c r="H9" s="4" t="s">
        <v>42</v>
      </c>
      <c r="I9" s="10" t="s">
        <v>35</v>
      </c>
    </row>
    <row r="10" spans="1:9" x14ac:dyDescent="0.25">
      <c r="A10" s="4">
        <v>7</v>
      </c>
      <c r="B10" s="4" t="s">
        <v>43</v>
      </c>
      <c r="D10" s="3">
        <v>28</v>
      </c>
      <c r="E10" s="4" t="s">
        <v>64</v>
      </c>
      <c r="G10" s="4">
        <v>7</v>
      </c>
      <c r="H10" s="4" t="s">
        <v>43</v>
      </c>
      <c r="I10" s="7" t="s">
        <v>35</v>
      </c>
    </row>
    <row r="11" spans="1:9" x14ac:dyDescent="0.25">
      <c r="A11" s="4">
        <v>8</v>
      </c>
      <c r="B11" s="4" t="s">
        <v>44</v>
      </c>
      <c r="D11" s="3">
        <v>29</v>
      </c>
      <c r="E11" s="4" t="s">
        <v>65</v>
      </c>
      <c r="G11" s="4">
        <v>8</v>
      </c>
      <c r="H11" s="4" t="s">
        <v>44</v>
      </c>
      <c r="I11" s="7" t="s">
        <v>35</v>
      </c>
    </row>
    <row r="12" spans="1:9" x14ac:dyDescent="0.25">
      <c r="A12" s="4">
        <v>9</v>
      </c>
      <c r="B12" s="4" t="s">
        <v>45</v>
      </c>
      <c r="D12" s="3">
        <v>30</v>
      </c>
      <c r="E12" s="4" t="s">
        <v>66</v>
      </c>
      <c r="G12" s="4">
        <v>9</v>
      </c>
      <c r="H12" s="4" t="s">
        <v>45</v>
      </c>
      <c r="I12" s="7" t="s">
        <v>35</v>
      </c>
    </row>
    <row r="13" spans="1:9" x14ac:dyDescent="0.25">
      <c r="A13" s="4">
        <v>10</v>
      </c>
      <c r="B13" s="4" t="s">
        <v>46</v>
      </c>
      <c r="D13" s="3">
        <v>31</v>
      </c>
      <c r="E13" s="4" t="s">
        <v>67</v>
      </c>
      <c r="G13" s="4">
        <v>10</v>
      </c>
      <c r="H13" s="4" t="s">
        <v>46</v>
      </c>
      <c r="I13" s="7" t="s">
        <v>35</v>
      </c>
    </row>
    <row r="14" spans="1:9" x14ac:dyDescent="0.25">
      <c r="A14" s="4">
        <v>11</v>
      </c>
      <c r="B14" s="4" t="s">
        <v>47</v>
      </c>
      <c r="D14" s="3">
        <v>32</v>
      </c>
      <c r="E14" s="4" t="s">
        <v>68</v>
      </c>
      <c r="G14" s="4">
        <v>11</v>
      </c>
      <c r="H14" s="4" t="s">
        <v>47</v>
      </c>
      <c r="I14" s="7" t="s">
        <v>35</v>
      </c>
    </row>
    <row r="15" spans="1:9" x14ac:dyDescent="0.25">
      <c r="A15" s="4">
        <v>12</v>
      </c>
      <c r="B15" s="4" t="s">
        <v>48</v>
      </c>
      <c r="D15" s="3">
        <v>33</v>
      </c>
      <c r="E15" s="4" t="s">
        <v>69</v>
      </c>
      <c r="G15" s="4">
        <v>12</v>
      </c>
      <c r="H15" s="4" t="s">
        <v>48</v>
      </c>
      <c r="I15" s="7" t="s">
        <v>35</v>
      </c>
    </row>
    <row r="16" spans="1:9" x14ac:dyDescent="0.25">
      <c r="A16" s="4">
        <v>13</v>
      </c>
      <c r="B16" s="4" t="s">
        <v>49</v>
      </c>
      <c r="D16" s="3">
        <v>34</v>
      </c>
      <c r="E16" s="4" t="s">
        <v>70</v>
      </c>
      <c r="G16" s="4">
        <v>13</v>
      </c>
      <c r="H16" s="4" t="s">
        <v>49</v>
      </c>
      <c r="I16" s="7" t="s">
        <v>35</v>
      </c>
    </row>
    <row r="17" spans="1:9" x14ac:dyDescent="0.25">
      <c r="A17" s="4">
        <v>14</v>
      </c>
      <c r="B17" s="4" t="s">
        <v>50</v>
      </c>
      <c r="D17" s="3">
        <v>35</v>
      </c>
      <c r="E17" s="4" t="s">
        <v>71</v>
      </c>
      <c r="G17" s="4">
        <v>14</v>
      </c>
      <c r="H17" s="4" t="s">
        <v>50</v>
      </c>
      <c r="I17" s="7" t="s">
        <v>35</v>
      </c>
    </row>
    <row r="18" spans="1:9" x14ac:dyDescent="0.25">
      <c r="A18" s="4">
        <v>15</v>
      </c>
      <c r="B18" s="4" t="s">
        <v>51</v>
      </c>
      <c r="D18" s="3"/>
      <c r="E18" s="4"/>
      <c r="G18" s="4">
        <v>15</v>
      </c>
      <c r="H18" s="4" t="s">
        <v>51</v>
      </c>
      <c r="I18" s="7" t="s">
        <v>35</v>
      </c>
    </row>
    <row r="19" spans="1:9" x14ac:dyDescent="0.25">
      <c r="A19" s="4">
        <v>16</v>
      </c>
      <c r="B19" s="4" t="s">
        <v>52</v>
      </c>
      <c r="D19" s="3"/>
      <c r="E19" s="4"/>
      <c r="G19" s="4">
        <v>16</v>
      </c>
      <c r="H19" s="4" t="s">
        <v>52</v>
      </c>
      <c r="I19" s="7" t="s">
        <v>35</v>
      </c>
    </row>
    <row r="20" spans="1:9" x14ac:dyDescent="0.25">
      <c r="A20" s="4">
        <v>17</v>
      </c>
      <c r="B20" s="4" t="s">
        <v>53</v>
      </c>
      <c r="D20" s="3"/>
      <c r="E20" s="4"/>
      <c r="G20" s="4">
        <v>17</v>
      </c>
      <c r="H20" s="4" t="s">
        <v>53</v>
      </c>
      <c r="I20" s="7" t="s">
        <v>35</v>
      </c>
    </row>
    <row r="21" spans="1:9" x14ac:dyDescent="0.25">
      <c r="A21" s="4">
        <v>18</v>
      </c>
      <c r="B21" s="4" t="s">
        <v>54</v>
      </c>
      <c r="D21" s="3"/>
      <c r="E21" s="4"/>
      <c r="G21" s="4">
        <v>18</v>
      </c>
      <c r="H21" s="4" t="s">
        <v>54</v>
      </c>
      <c r="I21" s="7" t="s">
        <v>35</v>
      </c>
    </row>
    <row r="22" spans="1:9" x14ac:dyDescent="0.25">
      <c r="A22" s="4">
        <v>19</v>
      </c>
      <c r="B22" s="4" t="s">
        <v>55</v>
      </c>
      <c r="D22" s="3"/>
      <c r="E22" s="4"/>
      <c r="G22" s="4">
        <v>19</v>
      </c>
      <c r="H22" s="4" t="s">
        <v>55</v>
      </c>
      <c r="I22" s="7" t="s">
        <v>35</v>
      </c>
    </row>
    <row r="23" spans="1:9" x14ac:dyDescent="0.25">
      <c r="A23" s="4">
        <v>20</v>
      </c>
      <c r="B23" s="4" t="s">
        <v>56</v>
      </c>
      <c r="D23" s="3"/>
      <c r="E23" s="4"/>
      <c r="G23" s="4">
        <v>20</v>
      </c>
      <c r="H23" s="4" t="s">
        <v>56</v>
      </c>
      <c r="I23" s="7" t="s">
        <v>35</v>
      </c>
    </row>
    <row r="24" spans="1:9" x14ac:dyDescent="0.25">
      <c r="A24" s="4">
        <v>21</v>
      </c>
      <c r="B24" s="4" t="s">
        <v>57</v>
      </c>
      <c r="D24" s="3"/>
      <c r="E24" s="4"/>
      <c r="G24" s="4">
        <v>21</v>
      </c>
      <c r="H24" s="4" t="s">
        <v>57</v>
      </c>
      <c r="I24" s="7" t="s">
        <v>35</v>
      </c>
    </row>
    <row r="25" spans="1:9" x14ac:dyDescent="0.25">
      <c r="A25" s="4"/>
      <c r="B25" s="4"/>
      <c r="D25" s="3"/>
      <c r="E25" s="4"/>
      <c r="G25" s="4">
        <v>22</v>
      </c>
      <c r="H25" s="4" t="s">
        <v>58</v>
      </c>
      <c r="I25" s="7" t="s">
        <v>35</v>
      </c>
    </row>
    <row r="26" spans="1:9" x14ac:dyDescent="0.25">
      <c r="G26" s="4">
        <v>23</v>
      </c>
      <c r="H26" s="4" t="s">
        <v>59</v>
      </c>
      <c r="I26" s="7" t="s">
        <v>35</v>
      </c>
    </row>
    <row r="27" spans="1:9" x14ac:dyDescent="0.25">
      <c r="G27" s="4">
        <v>24</v>
      </c>
      <c r="H27" s="4" t="s">
        <v>60</v>
      </c>
      <c r="I27" s="7" t="s">
        <v>35</v>
      </c>
    </row>
    <row r="28" spans="1:9" x14ac:dyDescent="0.25">
      <c r="G28" s="4">
        <v>25</v>
      </c>
      <c r="H28" s="4" t="s">
        <v>61</v>
      </c>
      <c r="I28" s="7" t="s">
        <v>35</v>
      </c>
    </row>
    <row r="29" spans="1:9" x14ac:dyDescent="0.25">
      <c r="G29" s="4">
        <v>26</v>
      </c>
      <c r="H29" s="4" t="s">
        <v>62</v>
      </c>
      <c r="I29" s="7" t="s">
        <v>35</v>
      </c>
    </row>
    <row r="30" spans="1:9" x14ac:dyDescent="0.25">
      <c r="G30" s="4">
        <v>27</v>
      </c>
      <c r="H30" s="4" t="s">
        <v>63</v>
      </c>
      <c r="I30" s="7" t="s">
        <v>35</v>
      </c>
    </row>
    <row r="31" spans="1:9" x14ac:dyDescent="0.25">
      <c r="G31" s="4">
        <v>28</v>
      </c>
      <c r="H31" s="4" t="s">
        <v>64</v>
      </c>
      <c r="I31" s="10" t="s">
        <v>35</v>
      </c>
    </row>
    <row r="32" spans="1:9" x14ac:dyDescent="0.25">
      <c r="G32" s="4">
        <v>29</v>
      </c>
      <c r="H32" s="4" t="s">
        <v>65</v>
      </c>
      <c r="I32" s="7" t="s">
        <v>35</v>
      </c>
    </row>
    <row r="33" spans="7:14" x14ac:dyDescent="0.25">
      <c r="G33" s="4">
        <v>30</v>
      </c>
      <c r="H33" s="4" t="s">
        <v>66</v>
      </c>
      <c r="I33" s="7" t="s">
        <v>35</v>
      </c>
      <c r="L33" s="9"/>
      <c r="M33" s="5"/>
      <c r="N33" s="6"/>
    </row>
    <row r="34" spans="7:14" x14ac:dyDescent="0.25">
      <c r="G34" s="4">
        <v>31</v>
      </c>
      <c r="H34" s="4" t="s">
        <v>67</v>
      </c>
      <c r="I34" s="7" t="s">
        <v>35</v>
      </c>
      <c r="L34" s="4"/>
      <c r="M34" s="4"/>
      <c r="N34" s="7"/>
    </row>
    <row r="35" spans="7:14" x14ac:dyDescent="0.25">
      <c r="G35" s="4">
        <v>32</v>
      </c>
      <c r="H35" s="4" t="s">
        <v>68</v>
      </c>
      <c r="I35" s="7" t="s">
        <v>35</v>
      </c>
      <c r="L35" s="4"/>
      <c r="M35" s="4"/>
      <c r="N35" s="7"/>
    </row>
    <row r="36" spans="7:14" x14ac:dyDescent="0.25">
      <c r="G36" s="4">
        <v>33</v>
      </c>
      <c r="H36" s="4" t="s">
        <v>69</v>
      </c>
      <c r="I36" s="7" t="s">
        <v>35</v>
      </c>
      <c r="L36" s="4"/>
      <c r="M36" s="4"/>
      <c r="N36" s="7"/>
    </row>
    <row r="37" spans="7:14" x14ac:dyDescent="0.25">
      <c r="G37" s="4">
        <v>34</v>
      </c>
      <c r="H37" s="4" t="s">
        <v>70</v>
      </c>
      <c r="I37" s="7" t="s">
        <v>35</v>
      </c>
      <c r="L37" s="4"/>
      <c r="M37" s="4"/>
      <c r="N37" s="7"/>
    </row>
    <row r="38" spans="7:14" x14ac:dyDescent="0.25">
      <c r="G38" s="4">
        <v>35</v>
      </c>
      <c r="H38" s="4" t="s">
        <v>71</v>
      </c>
      <c r="I38" s="8" t="s">
        <v>73</v>
      </c>
      <c r="L38" s="4"/>
      <c r="M38" s="4"/>
      <c r="N38" s="7"/>
    </row>
    <row r="39" spans="7:14" x14ac:dyDescent="0.25">
      <c r="G39" s="4"/>
      <c r="H39" s="4"/>
      <c r="I39" s="7"/>
      <c r="L39" s="4"/>
      <c r="M39" s="4"/>
      <c r="N39" s="10"/>
    </row>
    <row r="40" spans="7:14" x14ac:dyDescent="0.25">
      <c r="G40" s="4"/>
      <c r="H40" s="4"/>
      <c r="I40" s="8"/>
      <c r="L40" s="4"/>
      <c r="M40" s="4"/>
      <c r="N40" s="7"/>
    </row>
    <row r="41" spans="7:14" x14ac:dyDescent="0.25">
      <c r="L41" s="4"/>
      <c r="M41" s="4"/>
      <c r="N41" s="7"/>
    </row>
    <row r="42" spans="7:14" x14ac:dyDescent="0.25">
      <c r="L42" s="4"/>
      <c r="M42" s="4"/>
      <c r="N42" s="7"/>
    </row>
    <row r="43" spans="7:14" x14ac:dyDescent="0.25">
      <c r="L43" s="4"/>
      <c r="M43" s="4"/>
      <c r="N43" s="7"/>
    </row>
    <row r="44" spans="7:14" x14ac:dyDescent="0.25">
      <c r="L44" s="4"/>
      <c r="M44" s="4"/>
      <c r="N44" s="7"/>
    </row>
    <row r="45" spans="7:14" x14ac:dyDescent="0.25">
      <c r="L45" s="4"/>
      <c r="M45" s="4"/>
      <c r="N45" s="7"/>
    </row>
    <row r="46" spans="7:14" x14ac:dyDescent="0.25">
      <c r="L46" s="4"/>
      <c r="M46" s="4"/>
      <c r="N46" s="7"/>
    </row>
    <row r="47" spans="7:14" x14ac:dyDescent="0.25">
      <c r="L47" s="4"/>
      <c r="M47" s="4"/>
      <c r="N47" s="7"/>
    </row>
    <row r="48" spans="7:14" x14ac:dyDescent="0.25">
      <c r="L48" s="4"/>
      <c r="M48" s="4"/>
      <c r="N48" s="7"/>
    </row>
    <row r="49" spans="12:14" x14ac:dyDescent="0.25">
      <c r="L49" s="4"/>
      <c r="M49" s="4"/>
      <c r="N49" s="7"/>
    </row>
    <row r="50" spans="12:14" x14ac:dyDescent="0.25">
      <c r="L50" s="4"/>
      <c r="M50" s="4"/>
      <c r="N50" s="7"/>
    </row>
    <row r="51" spans="12:14" x14ac:dyDescent="0.25">
      <c r="L51" s="4"/>
      <c r="M51" s="4"/>
      <c r="N51" s="7"/>
    </row>
    <row r="52" spans="12:14" x14ac:dyDescent="0.25">
      <c r="L52" s="4"/>
      <c r="M52" s="4"/>
      <c r="N52" s="7"/>
    </row>
    <row r="53" spans="12:14" x14ac:dyDescent="0.25">
      <c r="L53" s="4"/>
      <c r="M53" s="4"/>
      <c r="N53" s="7"/>
    </row>
    <row r="54" spans="12:14" x14ac:dyDescent="0.25">
      <c r="L54" s="4"/>
      <c r="M54" s="4"/>
      <c r="N54" s="7"/>
    </row>
    <row r="55" spans="12:14" x14ac:dyDescent="0.25">
      <c r="L55" s="4"/>
      <c r="M55" s="4"/>
      <c r="N55" s="7"/>
    </row>
    <row r="56" spans="12:14" x14ac:dyDescent="0.25">
      <c r="L56" s="4"/>
      <c r="M56" s="4"/>
      <c r="N56" s="7"/>
    </row>
    <row r="57" spans="12:14" x14ac:dyDescent="0.25">
      <c r="L57" s="4"/>
      <c r="M57" s="4"/>
      <c r="N57" s="7"/>
    </row>
    <row r="58" spans="12:14" x14ac:dyDescent="0.25">
      <c r="L58" s="4"/>
      <c r="M58" s="4"/>
      <c r="N58" s="7"/>
    </row>
    <row r="59" spans="12:14" x14ac:dyDescent="0.25">
      <c r="L59" s="4"/>
      <c r="M59" s="4"/>
      <c r="N59" s="7"/>
    </row>
    <row r="60" spans="12:14" x14ac:dyDescent="0.25">
      <c r="L60" s="4"/>
      <c r="M60" s="4"/>
      <c r="N60" s="7"/>
    </row>
    <row r="61" spans="12:14" x14ac:dyDescent="0.25">
      <c r="L61" s="4"/>
      <c r="M61" s="4"/>
      <c r="N61" s="10"/>
    </row>
    <row r="62" spans="12:14" x14ac:dyDescent="0.25">
      <c r="L62" s="4"/>
      <c r="M62" s="4"/>
      <c r="N62" s="7"/>
    </row>
    <row r="63" spans="12:14" x14ac:dyDescent="0.25">
      <c r="L63" s="4"/>
      <c r="M63" s="4"/>
      <c r="N63" s="7"/>
    </row>
    <row r="64" spans="12:14" x14ac:dyDescent="0.25">
      <c r="L64" s="4"/>
      <c r="M64" s="4"/>
      <c r="N64" s="7"/>
    </row>
    <row r="65" spans="12:14" x14ac:dyDescent="0.25">
      <c r="L65" s="4"/>
      <c r="M65" s="4"/>
      <c r="N65" s="7"/>
    </row>
    <row r="66" spans="12:14" x14ac:dyDescent="0.25">
      <c r="L66" s="4"/>
      <c r="M66" s="4"/>
      <c r="N66" s="7"/>
    </row>
    <row r="67" spans="12:14" x14ac:dyDescent="0.25">
      <c r="L67" s="4"/>
      <c r="M67" s="4"/>
      <c r="N67" s="7"/>
    </row>
    <row r="68" spans="12:14" x14ac:dyDescent="0.25">
      <c r="L68" s="4"/>
      <c r="M68" s="4"/>
      <c r="N6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abSelected="1" workbookViewId="0">
      <selection activeCell="H15" sqref="H15"/>
    </sheetView>
  </sheetViews>
  <sheetFormatPr defaultColWidth="8.85546875" defaultRowHeight="15" x14ac:dyDescent="0.25"/>
  <cols>
    <col min="2" max="2" width="12.7109375" customWidth="1"/>
    <col min="3" max="3" width="15" customWidth="1"/>
    <col min="4" max="4" width="7.85546875" customWidth="1"/>
    <col min="5" max="5" width="11.85546875" customWidth="1"/>
    <col min="7" max="7" width="21.42578125" customWidth="1"/>
  </cols>
  <sheetData>
    <row r="1" spans="1:7" x14ac:dyDescent="0.25">
      <c r="B1" s="11" t="s">
        <v>76</v>
      </c>
      <c r="C1" s="11"/>
    </row>
    <row r="2" spans="1:7" x14ac:dyDescent="0.25">
      <c r="B2" t="s">
        <v>77</v>
      </c>
    </row>
    <row r="3" spans="1:7" x14ac:dyDescent="0.25">
      <c r="A3" t="s">
        <v>146</v>
      </c>
      <c r="B3" s="5" t="s">
        <v>31</v>
      </c>
      <c r="C3" s="6" t="s">
        <v>33</v>
      </c>
      <c r="E3" s="9"/>
      <c r="F3" s="5"/>
      <c r="G3" s="6"/>
    </row>
    <row r="4" spans="1:7" x14ac:dyDescent="0.25">
      <c r="A4">
        <v>1</v>
      </c>
      <c r="B4" s="4" t="s">
        <v>1</v>
      </c>
      <c r="C4" s="7" t="s">
        <v>35</v>
      </c>
      <c r="E4" s="4"/>
      <c r="F4" s="4"/>
      <c r="G4" s="7"/>
    </row>
    <row r="5" spans="1:7" x14ac:dyDescent="0.25">
      <c r="A5">
        <v>2</v>
      </c>
      <c r="B5" s="4" t="s">
        <v>43</v>
      </c>
      <c r="C5" s="7" t="s">
        <v>35</v>
      </c>
      <c r="E5" s="4"/>
      <c r="F5" s="4"/>
      <c r="G5" s="7"/>
    </row>
    <row r="6" spans="1:7" x14ac:dyDescent="0.25">
      <c r="A6">
        <v>3</v>
      </c>
      <c r="B6" s="4" t="s">
        <v>2</v>
      </c>
      <c r="C6" s="7" t="s">
        <v>35</v>
      </c>
      <c r="E6" s="4"/>
      <c r="F6" s="4"/>
      <c r="G6" s="7"/>
    </row>
    <row r="7" spans="1:7" x14ac:dyDescent="0.25">
      <c r="A7">
        <v>4</v>
      </c>
      <c r="B7" s="4" t="s">
        <v>44</v>
      </c>
      <c r="C7" s="7" t="s">
        <v>35</v>
      </c>
      <c r="E7" s="4"/>
      <c r="F7" s="4"/>
      <c r="G7" s="7"/>
    </row>
    <row r="8" spans="1:7" x14ac:dyDescent="0.25">
      <c r="A8">
        <v>5</v>
      </c>
      <c r="B8" s="4" t="s">
        <v>3</v>
      </c>
      <c r="C8" s="7" t="s">
        <v>35</v>
      </c>
      <c r="E8" s="4"/>
      <c r="F8" s="4"/>
      <c r="G8" s="7"/>
    </row>
    <row r="9" spans="1:7" x14ac:dyDescent="0.25">
      <c r="A9">
        <v>6</v>
      </c>
      <c r="B9" s="4" t="s">
        <v>45</v>
      </c>
      <c r="C9" s="7" t="s">
        <v>35</v>
      </c>
      <c r="E9" s="4"/>
      <c r="F9" s="4"/>
      <c r="G9" s="7"/>
    </row>
    <row r="10" spans="1:7" x14ac:dyDescent="0.25">
      <c r="A10">
        <v>7</v>
      </c>
      <c r="B10" s="4" t="s">
        <v>4</v>
      </c>
      <c r="C10" s="7" t="s">
        <v>35</v>
      </c>
      <c r="E10" s="4"/>
      <c r="F10" s="4"/>
      <c r="G10" s="7"/>
    </row>
    <row r="11" spans="1:7" x14ac:dyDescent="0.25">
      <c r="A11">
        <v>8</v>
      </c>
      <c r="B11" s="4" t="s">
        <v>46</v>
      </c>
      <c r="C11" s="7" t="s">
        <v>35</v>
      </c>
      <c r="E11" s="4"/>
      <c r="F11" s="4"/>
      <c r="G11" s="7"/>
    </row>
    <row r="12" spans="1:7" x14ac:dyDescent="0.25">
      <c r="A12">
        <v>9</v>
      </c>
      <c r="B12" s="4" t="s">
        <v>5</v>
      </c>
      <c r="C12" s="7" t="s">
        <v>35</v>
      </c>
      <c r="E12" s="4"/>
      <c r="F12" s="4"/>
      <c r="G12" s="7"/>
    </row>
    <row r="13" spans="1:7" x14ac:dyDescent="0.25">
      <c r="A13">
        <v>10</v>
      </c>
      <c r="B13" s="4" t="s">
        <v>47</v>
      </c>
      <c r="C13" s="7" t="s">
        <v>35</v>
      </c>
      <c r="E13" s="4"/>
      <c r="F13" s="4"/>
      <c r="G13" s="7"/>
    </row>
    <row r="14" spans="1:7" x14ac:dyDescent="0.25">
      <c r="A14">
        <v>11</v>
      </c>
      <c r="B14" s="4" t="s">
        <v>6</v>
      </c>
      <c r="C14" s="8" t="s">
        <v>32</v>
      </c>
      <c r="E14" s="4"/>
      <c r="F14" s="4"/>
      <c r="G14" s="8"/>
    </row>
    <row r="15" spans="1:7" x14ac:dyDescent="0.25">
      <c r="A15">
        <v>12</v>
      </c>
      <c r="B15" s="4" t="s">
        <v>48</v>
      </c>
      <c r="C15" s="7" t="s">
        <v>35</v>
      </c>
      <c r="E15" s="4"/>
      <c r="F15" s="4"/>
      <c r="G15" s="8"/>
    </row>
    <row r="16" spans="1:7" x14ac:dyDescent="0.25">
      <c r="A16">
        <v>13</v>
      </c>
      <c r="B16" s="4" t="s">
        <v>7</v>
      </c>
      <c r="C16" s="7" t="s">
        <v>35</v>
      </c>
      <c r="E16" s="4"/>
      <c r="F16" s="4"/>
      <c r="G16" s="7"/>
    </row>
    <row r="17" spans="1:7" x14ac:dyDescent="0.25">
      <c r="A17">
        <v>14</v>
      </c>
      <c r="B17" s="4" t="s">
        <v>49</v>
      </c>
      <c r="C17" s="7" t="s">
        <v>35</v>
      </c>
      <c r="E17" s="4"/>
      <c r="F17" s="4"/>
      <c r="G17" s="7"/>
    </row>
    <row r="18" spans="1:7" x14ac:dyDescent="0.25">
      <c r="A18">
        <v>15</v>
      </c>
      <c r="B18" s="4" t="s">
        <v>8</v>
      </c>
      <c r="C18" s="7" t="s">
        <v>35</v>
      </c>
      <c r="E18" s="4"/>
      <c r="F18" s="4"/>
      <c r="G18" s="7"/>
    </row>
    <row r="19" spans="1:7" x14ac:dyDescent="0.25">
      <c r="A19">
        <v>16</v>
      </c>
      <c r="B19" s="4" t="s">
        <v>50</v>
      </c>
      <c r="C19" s="7" t="s">
        <v>35</v>
      </c>
      <c r="E19" s="4"/>
      <c r="F19" s="4"/>
      <c r="G19" s="7"/>
    </row>
    <row r="20" spans="1:7" x14ac:dyDescent="0.25">
      <c r="A20">
        <v>17</v>
      </c>
      <c r="B20" s="4" t="s">
        <v>9</v>
      </c>
      <c r="C20" s="7" t="s">
        <v>35</v>
      </c>
      <c r="E20" s="4"/>
      <c r="F20" s="4"/>
      <c r="G20" s="7"/>
    </row>
    <row r="21" spans="1:7" x14ac:dyDescent="0.25">
      <c r="A21">
        <v>18</v>
      </c>
      <c r="B21" s="4" t="s">
        <v>51</v>
      </c>
      <c r="C21" s="7" t="s">
        <v>35</v>
      </c>
      <c r="E21" s="4"/>
      <c r="F21" s="4"/>
      <c r="G21" s="7"/>
    </row>
    <row r="22" spans="1:7" x14ac:dyDescent="0.25">
      <c r="A22">
        <v>19</v>
      </c>
      <c r="B22" s="4" t="s">
        <v>10</v>
      </c>
      <c r="C22" s="7" t="s">
        <v>35</v>
      </c>
      <c r="E22" s="4"/>
      <c r="F22" s="4"/>
      <c r="G22" s="7"/>
    </row>
    <row r="23" spans="1:7" x14ac:dyDescent="0.25">
      <c r="A23">
        <v>20</v>
      </c>
      <c r="B23" s="4" t="s">
        <v>52</v>
      </c>
      <c r="C23" s="7" t="s">
        <v>35</v>
      </c>
      <c r="E23" s="4"/>
      <c r="F23" s="4"/>
      <c r="G23" s="7"/>
    </row>
    <row r="24" spans="1:7" x14ac:dyDescent="0.25">
      <c r="A24">
        <v>21</v>
      </c>
      <c r="B24" s="4" t="s">
        <v>11</v>
      </c>
      <c r="C24" s="7" t="s">
        <v>35</v>
      </c>
      <c r="E24" s="4"/>
      <c r="F24" s="4"/>
      <c r="G24" s="7"/>
    </row>
    <row r="25" spans="1:7" x14ac:dyDescent="0.25">
      <c r="A25">
        <v>22</v>
      </c>
      <c r="B25" s="4" t="s">
        <v>53</v>
      </c>
      <c r="C25" s="7" t="s">
        <v>35</v>
      </c>
      <c r="E25" s="4"/>
      <c r="F25" s="4"/>
      <c r="G25" s="7"/>
    </row>
    <row r="26" spans="1:7" x14ac:dyDescent="0.25">
      <c r="A26">
        <v>23</v>
      </c>
      <c r="B26" s="4" t="s">
        <v>37</v>
      </c>
      <c r="C26" s="7" t="s">
        <v>35</v>
      </c>
      <c r="E26" s="4"/>
      <c r="F26" s="4"/>
      <c r="G26" s="7"/>
    </row>
    <row r="27" spans="1:7" x14ac:dyDescent="0.25">
      <c r="A27">
        <v>24</v>
      </c>
      <c r="B27" s="4" t="s">
        <v>38</v>
      </c>
      <c r="C27" s="7" t="s">
        <v>35</v>
      </c>
      <c r="E27" s="4"/>
      <c r="F27" s="4"/>
      <c r="G27" s="7"/>
    </row>
    <row r="28" spans="1:7" x14ac:dyDescent="0.25">
      <c r="A28">
        <v>25</v>
      </c>
      <c r="B28" s="4" t="s">
        <v>12</v>
      </c>
      <c r="C28" s="7" t="s">
        <v>35</v>
      </c>
    </row>
    <row r="29" spans="1:7" x14ac:dyDescent="0.25">
      <c r="A29">
        <v>26</v>
      </c>
      <c r="B29" s="4" t="s">
        <v>54</v>
      </c>
      <c r="C29" s="7" t="s">
        <v>35</v>
      </c>
    </row>
    <row r="30" spans="1:7" x14ac:dyDescent="0.25">
      <c r="A30">
        <v>27</v>
      </c>
      <c r="B30" s="4" t="s">
        <v>13</v>
      </c>
      <c r="C30" s="7" t="s">
        <v>35</v>
      </c>
    </row>
    <row r="31" spans="1:7" x14ac:dyDescent="0.25">
      <c r="A31">
        <v>28</v>
      </c>
      <c r="B31" s="4" t="s">
        <v>55</v>
      </c>
      <c r="C31" s="7" t="s">
        <v>35</v>
      </c>
    </row>
    <row r="32" spans="1:7" x14ac:dyDescent="0.25">
      <c r="A32">
        <v>29</v>
      </c>
      <c r="B32" s="4" t="s">
        <v>14</v>
      </c>
      <c r="C32" s="7" t="s">
        <v>35</v>
      </c>
    </row>
    <row r="33" spans="1:3" x14ac:dyDescent="0.25">
      <c r="A33">
        <v>30</v>
      </c>
      <c r="B33" s="4" t="s">
        <v>56</v>
      </c>
      <c r="C33" s="7" t="s">
        <v>35</v>
      </c>
    </row>
    <row r="34" spans="1:3" x14ac:dyDescent="0.25">
      <c r="A34">
        <v>31</v>
      </c>
      <c r="B34" s="4" t="s">
        <v>15</v>
      </c>
      <c r="C34" s="7" t="s">
        <v>35</v>
      </c>
    </row>
    <row r="35" spans="1:3" x14ac:dyDescent="0.25">
      <c r="A35">
        <v>32</v>
      </c>
      <c r="B35" s="4" t="s">
        <v>57</v>
      </c>
      <c r="C35" s="7" t="s">
        <v>35</v>
      </c>
    </row>
    <row r="36" spans="1:3" x14ac:dyDescent="0.25">
      <c r="A36">
        <v>33</v>
      </c>
      <c r="B36" s="4" t="s">
        <v>36</v>
      </c>
      <c r="C36" s="7" t="s">
        <v>35</v>
      </c>
    </row>
    <row r="37" spans="1:3" x14ac:dyDescent="0.25">
      <c r="A37">
        <v>34</v>
      </c>
      <c r="B37" s="4" t="s">
        <v>40</v>
      </c>
      <c r="C37" s="7" t="s">
        <v>35</v>
      </c>
    </row>
    <row r="38" spans="1:3" x14ac:dyDescent="0.25">
      <c r="A38">
        <v>35</v>
      </c>
      <c r="B38" s="4" t="s">
        <v>16</v>
      </c>
      <c r="C38" s="7" t="s">
        <v>35</v>
      </c>
    </row>
    <row r="39" spans="1:3" x14ac:dyDescent="0.25">
      <c r="A39">
        <v>36</v>
      </c>
      <c r="B39" s="4" t="s">
        <v>58</v>
      </c>
      <c r="C39" s="7" t="s">
        <v>35</v>
      </c>
    </row>
    <row r="40" spans="1:3" x14ac:dyDescent="0.25">
      <c r="A40">
        <v>37</v>
      </c>
      <c r="B40" s="4" t="s">
        <v>17</v>
      </c>
      <c r="C40" s="7" t="s">
        <v>35</v>
      </c>
    </row>
    <row r="41" spans="1:3" x14ac:dyDescent="0.25">
      <c r="A41">
        <v>38</v>
      </c>
      <c r="B41" s="4" t="s">
        <v>59</v>
      </c>
      <c r="C41" s="7" t="s">
        <v>35</v>
      </c>
    </row>
    <row r="42" spans="1:3" x14ac:dyDescent="0.25">
      <c r="A42">
        <v>39</v>
      </c>
      <c r="B42" s="4" t="s">
        <v>18</v>
      </c>
      <c r="C42" s="7" t="s">
        <v>35</v>
      </c>
    </row>
    <row r="43" spans="1:3" x14ac:dyDescent="0.25">
      <c r="A43">
        <v>40</v>
      </c>
      <c r="B43" s="4" t="s">
        <v>60</v>
      </c>
      <c r="C43" s="7" t="s">
        <v>35</v>
      </c>
    </row>
    <row r="44" spans="1:3" x14ac:dyDescent="0.25">
      <c r="A44">
        <v>41</v>
      </c>
      <c r="B44" s="4" t="s">
        <v>19</v>
      </c>
      <c r="C44" s="7" t="s">
        <v>35</v>
      </c>
    </row>
    <row r="45" spans="1:3" x14ac:dyDescent="0.25">
      <c r="A45">
        <v>42</v>
      </c>
      <c r="B45" s="4" t="s">
        <v>61</v>
      </c>
      <c r="C45" s="7" t="s">
        <v>35</v>
      </c>
    </row>
    <row r="46" spans="1:3" x14ac:dyDescent="0.25">
      <c r="A46">
        <v>43</v>
      </c>
      <c r="B46" s="4" t="s">
        <v>20</v>
      </c>
      <c r="C46" s="7" t="s">
        <v>35</v>
      </c>
    </row>
    <row r="47" spans="1:3" x14ac:dyDescent="0.25">
      <c r="A47">
        <v>44</v>
      </c>
      <c r="B47" s="4" t="s">
        <v>62</v>
      </c>
      <c r="C47" s="7" t="s">
        <v>35</v>
      </c>
    </row>
    <row r="48" spans="1:3" x14ac:dyDescent="0.25">
      <c r="A48">
        <v>45</v>
      </c>
      <c r="B48" s="4" t="s">
        <v>21</v>
      </c>
      <c r="C48" s="7" t="s">
        <v>35</v>
      </c>
    </row>
    <row r="49" spans="1:3" x14ac:dyDescent="0.25">
      <c r="A49">
        <v>46</v>
      </c>
      <c r="B49" s="4" t="s">
        <v>63</v>
      </c>
      <c r="C49" s="7" t="s">
        <v>35</v>
      </c>
    </row>
    <row r="50" spans="1:3" x14ac:dyDescent="0.25">
      <c r="A50">
        <v>47</v>
      </c>
      <c r="B50" s="4" t="s">
        <v>22</v>
      </c>
      <c r="C50" s="7" t="s">
        <v>35</v>
      </c>
    </row>
    <row r="51" spans="1:3" x14ac:dyDescent="0.25">
      <c r="A51">
        <v>48</v>
      </c>
      <c r="B51" s="4" t="s">
        <v>64</v>
      </c>
      <c r="C51" s="10" t="s">
        <v>35</v>
      </c>
    </row>
    <row r="52" spans="1:3" x14ac:dyDescent="0.25">
      <c r="A52">
        <v>49</v>
      </c>
      <c r="B52" s="4" t="s">
        <v>23</v>
      </c>
      <c r="C52" s="7" t="s">
        <v>35</v>
      </c>
    </row>
    <row r="53" spans="1:3" x14ac:dyDescent="0.25">
      <c r="A53">
        <v>50</v>
      </c>
      <c r="B53" s="4" t="s">
        <v>65</v>
      </c>
      <c r="C53" s="7" t="s">
        <v>35</v>
      </c>
    </row>
    <row r="54" spans="1:3" x14ac:dyDescent="0.25">
      <c r="A54">
        <v>51</v>
      </c>
      <c r="B54" s="4" t="s">
        <v>41</v>
      </c>
      <c r="C54" s="7" t="s">
        <v>35</v>
      </c>
    </row>
    <row r="55" spans="1:3" x14ac:dyDescent="0.25">
      <c r="A55">
        <v>52</v>
      </c>
      <c r="B55" s="4" t="s">
        <v>42</v>
      </c>
      <c r="C55" s="10" t="s">
        <v>35</v>
      </c>
    </row>
    <row r="56" spans="1:3" x14ac:dyDescent="0.25">
      <c r="A56">
        <v>53</v>
      </c>
      <c r="B56" s="4" t="s">
        <v>24</v>
      </c>
      <c r="C56" s="7" t="s">
        <v>35</v>
      </c>
    </row>
    <row r="57" spans="1:3" x14ac:dyDescent="0.25">
      <c r="A57">
        <v>54</v>
      </c>
      <c r="B57" s="4" t="s">
        <v>66</v>
      </c>
      <c r="C57" s="7" t="s">
        <v>35</v>
      </c>
    </row>
    <row r="58" spans="1:3" x14ac:dyDescent="0.25">
      <c r="A58">
        <v>55</v>
      </c>
      <c r="B58" s="4" t="s">
        <v>25</v>
      </c>
      <c r="C58" s="7" t="s">
        <v>35</v>
      </c>
    </row>
    <row r="59" spans="1:3" x14ac:dyDescent="0.25">
      <c r="A59">
        <v>56</v>
      </c>
      <c r="B59" s="4" t="s">
        <v>67</v>
      </c>
      <c r="C59" s="7" t="s">
        <v>35</v>
      </c>
    </row>
    <row r="60" spans="1:3" x14ac:dyDescent="0.25">
      <c r="A60">
        <v>57</v>
      </c>
      <c r="B60" s="4" t="s">
        <v>26</v>
      </c>
      <c r="C60" s="7" t="s">
        <v>35</v>
      </c>
    </row>
    <row r="61" spans="1:3" x14ac:dyDescent="0.25">
      <c r="A61">
        <v>58</v>
      </c>
      <c r="B61" s="4" t="s">
        <v>68</v>
      </c>
      <c r="C61" s="7" t="s">
        <v>35</v>
      </c>
    </row>
    <row r="62" spans="1:3" x14ac:dyDescent="0.25">
      <c r="A62">
        <v>59</v>
      </c>
      <c r="B62" s="4" t="s">
        <v>27</v>
      </c>
      <c r="C62" s="7" t="s">
        <v>35</v>
      </c>
    </row>
    <row r="63" spans="1:3" x14ac:dyDescent="0.25">
      <c r="A63">
        <v>60</v>
      </c>
      <c r="B63" s="4" t="s">
        <v>69</v>
      </c>
      <c r="C63" s="7" t="s">
        <v>35</v>
      </c>
    </row>
    <row r="64" spans="1:3" x14ac:dyDescent="0.25">
      <c r="A64">
        <v>61</v>
      </c>
      <c r="B64" s="4" t="s">
        <v>28</v>
      </c>
      <c r="C64" s="8" t="s">
        <v>34</v>
      </c>
    </row>
    <row r="65" spans="1:3" x14ac:dyDescent="0.25">
      <c r="A65">
        <v>62</v>
      </c>
      <c r="B65" s="4" t="s">
        <v>70</v>
      </c>
      <c r="C65" s="7" t="s">
        <v>35</v>
      </c>
    </row>
    <row r="66" spans="1:3" x14ac:dyDescent="0.25">
      <c r="A66">
        <v>63</v>
      </c>
      <c r="B66" s="4" t="s">
        <v>29</v>
      </c>
      <c r="C66" s="7" t="s">
        <v>35</v>
      </c>
    </row>
    <row r="67" spans="1:3" x14ac:dyDescent="0.25">
      <c r="A67">
        <v>64</v>
      </c>
      <c r="B67" s="4" t="s">
        <v>71</v>
      </c>
      <c r="C67" s="8" t="s">
        <v>73</v>
      </c>
    </row>
  </sheetData>
  <printOptions gridLines="1"/>
  <pageMargins left="0.7" right="0.7" top="0.75" bottom="0.75" header="0.3" footer="0.3"/>
  <pageSetup scale="6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0"/>
  <sheetViews>
    <sheetView workbookViewId="0">
      <selection activeCell="C6" sqref="C6"/>
    </sheetView>
  </sheetViews>
  <sheetFormatPr defaultColWidth="8.85546875" defaultRowHeight="15" x14ac:dyDescent="0.25"/>
  <cols>
    <col min="1" max="1" width="10.42578125" customWidth="1"/>
    <col min="6" max="6" width="10.7109375" customWidth="1"/>
    <col min="7" max="7" width="10.28515625" customWidth="1"/>
    <col min="8" max="8" width="21" customWidth="1"/>
  </cols>
  <sheetData>
    <row r="1" spans="1:8" x14ac:dyDescent="0.25">
      <c r="A1" t="s">
        <v>78</v>
      </c>
      <c r="F1" t="s">
        <v>80</v>
      </c>
    </row>
    <row r="2" spans="1:8" x14ac:dyDescent="0.25">
      <c r="A2" t="s">
        <v>79</v>
      </c>
    </row>
    <row r="3" spans="1:8" x14ac:dyDescent="0.25">
      <c r="A3" s="9" t="s">
        <v>30</v>
      </c>
      <c r="B3" s="9" t="s">
        <v>39</v>
      </c>
      <c r="F3" s="9" t="s">
        <v>30</v>
      </c>
      <c r="G3" s="5" t="s">
        <v>31</v>
      </c>
      <c r="H3" s="6" t="s">
        <v>33</v>
      </c>
    </row>
    <row r="4" spans="1:8" x14ac:dyDescent="0.25">
      <c r="A4" s="4">
        <v>1</v>
      </c>
      <c r="B4" s="4" t="s">
        <v>16</v>
      </c>
      <c r="F4" s="4">
        <v>1</v>
      </c>
      <c r="G4" s="4" t="s">
        <v>16</v>
      </c>
      <c r="H4" s="7" t="s">
        <v>35</v>
      </c>
    </row>
    <row r="5" spans="1:8" x14ac:dyDescent="0.25">
      <c r="A5" s="4">
        <v>2</v>
      </c>
      <c r="B5" s="4" t="s">
        <v>58</v>
      </c>
      <c r="C5" t="s">
        <v>145</v>
      </c>
      <c r="F5" s="4">
        <v>2</v>
      </c>
      <c r="G5" s="4" t="s">
        <v>58</v>
      </c>
      <c r="H5" s="7" t="s">
        <v>35</v>
      </c>
    </row>
    <row r="6" spans="1:8" x14ac:dyDescent="0.25">
      <c r="A6" s="4">
        <v>3</v>
      </c>
      <c r="B6" s="4" t="s">
        <v>18</v>
      </c>
      <c r="F6" s="4">
        <v>3</v>
      </c>
      <c r="G6" s="4" t="s">
        <v>18</v>
      </c>
      <c r="H6" s="7" t="s">
        <v>35</v>
      </c>
    </row>
    <row r="7" spans="1:8" x14ac:dyDescent="0.25">
      <c r="A7" s="4">
        <v>4</v>
      </c>
      <c r="B7" s="4" t="s">
        <v>60</v>
      </c>
      <c r="F7" s="4">
        <v>4</v>
      </c>
      <c r="G7" s="4" t="s">
        <v>60</v>
      </c>
      <c r="H7" s="7" t="s">
        <v>35</v>
      </c>
    </row>
    <row r="8" spans="1:8" x14ac:dyDescent="0.25">
      <c r="A8" s="4">
        <v>5</v>
      </c>
      <c r="B8" s="4" t="s">
        <v>19</v>
      </c>
      <c r="F8" s="4">
        <v>5</v>
      </c>
      <c r="G8" s="4" t="s">
        <v>19</v>
      </c>
      <c r="H8" s="7" t="s">
        <v>35</v>
      </c>
    </row>
    <row r="9" spans="1:8" x14ac:dyDescent="0.25">
      <c r="A9" s="4">
        <v>6</v>
      </c>
      <c r="B9" s="4" t="s">
        <v>61</v>
      </c>
      <c r="F9" s="4">
        <v>6</v>
      </c>
      <c r="G9" s="4" t="s">
        <v>61</v>
      </c>
      <c r="H9" s="7" t="s">
        <v>35</v>
      </c>
    </row>
    <row r="10" spans="1:8" x14ac:dyDescent="0.25">
      <c r="A10" s="4">
        <v>7</v>
      </c>
      <c r="B10" s="4" t="s">
        <v>22</v>
      </c>
      <c r="F10" s="4">
        <v>7</v>
      </c>
      <c r="G10" s="4" t="s">
        <v>22</v>
      </c>
      <c r="H10" s="7" t="s">
        <v>35</v>
      </c>
    </row>
    <row r="11" spans="1:8" x14ac:dyDescent="0.25">
      <c r="A11" s="4">
        <v>8</v>
      </c>
      <c r="B11" s="4" t="s">
        <v>64</v>
      </c>
      <c r="F11" s="4">
        <v>8</v>
      </c>
      <c r="G11" s="4" t="s">
        <v>64</v>
      </c>
      <c r="H11" s="7" t="s">
        <v>35</v>
      </c>
    </row>
    <row r="12" spans="1:8" x14ac:dyDescent="0.25">
      <c r="A12" s="4">
        <v>9</v>
      </c>
      <c r="B12" s="4" t="s">
        <v>24</v>
      </c>
      <c r="F12" s="4">
        <v>9</v>
      </c>
      <c r="G12" s="4" t="s">
        <v>24</v>
      </c>
      <c r="H12" s="7" t="s">
        <v>35</v>
      </c>
    </row>
    <row r="13" spans="1:8" x14ac:dyDescent="0.25">
      <c r="A13" s="4">
        <v>10</v>
      </c>
      <c r="B13" s="4" t="s">
        <v>66</v>
      </c>
      <c r="F13" s="4">
        <v>10</v>
      </c>
      <c r="G13" s="4" t="s">
        <v>66</v>
      </c>
      <c r="H13" s="7" t="s">
        <v>35</v>
      </c>
    </row>
    <row r="14" spans="1:8" x14ac:dyDescent="0.25">
      <c r="A14" s="4">
        <v>11</v>
      </c>
      <c r="B14" s="4" t="s">
        <v>25</v>
      </c>
      <c r="F14" s="4">
        <v>11</v>
      </c>
      <c r="G14" s="4" t="s">
        <v>25</v>
      </c>
      <c r="H14" s="8" t="s">
        <v>81</v>
      </c>
    </row>
    <row r="15" spans="1:8" x14ac:dyDescent="0.25">
      <c r="A15" s="4">
        <v>12</v>
      </c>
      <c r="B15" s="4" t="s">
        <v>67</v>
      </c>
      <c r="F15" s="4">
        <v>12</v>
      </c>
      <c r="G15" s="4" t="s">
        <v>67</v>
      </c>
      <c r="H15" s="8" t="s">
        <v>81</v>
      </c>
    </row>
    <row r="16" spans="1:8" x14ac:dyDescent="0.25">
      <c r="A16" s="4">
        <v>13</v>
      </c>
      <c r="B16" s="4" t="s">
        <v>28</v>
      </c>
      <c r="F16" s="4">
        <v>13</v>
      </c>
      <c r="G16" s="4" t="s">
        <v>28</v>
      </c>
      <c r="H16" s="7" t="s">
        <v>35</v>
      </c>
    </row>
    <row r="17" spans="1:8" x14ac:dyDescent="0.25">
      <c r="A17" s="4">
        <v>14</v>
      </c>
      <c r="B17" s="4" t="s">
        <v>70</v>
      </c>
      <c r="F17" s="4">
        <v>14</v>
      </c>
      <c r="G17" s="4" t="s">
        <v>70</v>
      </c>
      <c r="H17" s="7" t="s">
        <v>35</v>
      </c>
    </row>
    <row r="18" spans="1:8" x14ac:dyDescent="0.25">
      <c r="A18" s="4">
        <v>15</v>
      </c>
      <c r="B18" s="4" t="s">
        <v>2</v>
      </c>
      <c r="F18" s="4">
        <v>15</v>
      </c>
      <c r="G18" s="4" t="s">
        <v>2</v>
      </c>
      <c r="H18" s="7" t="s">
        <v>35</v>
      </c>
    </row>
    <row r="19" spans="1:8" x14ac:dyDescent="0.25">
      <c r="A19" s="4">
        <v>16</v>
      </c>
      <c r="B19" s="4" t="s">
        <v>44</v>
      </c>
      <c r="F19" s="4">
        <v>16</v>
      </c>
      <c r="G19" s="4" t="s">
        <v>44</v>
      </c>
      <c r="H19" s="7" t="s">
        <v>35</v>
      </c>
    </row>
    <row r="20" spans="1:8" x14ac:dyDescent="0.25">
      <c r="A20" s="4">
        <v>17</v>
      </c>
      <c r="B20" s="4" t="s">
        <v>4</v>
      </c>
      <c r="F20" s="4">
        <v>17</v>
      </c>
      <c r="G20" s="4" t="s">
        <v>4</v>
      </c>
      <c r="H20" s="7" t="s">
        <v>35</v>
      </c>
    </row>
    <row r="21" spans="1:8" x14ac:dyDescent="0.25">
      <c r="A21" s="4">
        <v>18</v>
      </c>
      <c r="B21" s="4" t="s">
        <v>46</v>
      </c>
      <c r="F21" s="4">
        <v>18</v>
      </c>
      <c r="G21" s="4" t="s">
        <v>46</v>
      </c>
      <c r="H21" s="7" t="s">
        <v>35</v>
      </c>
    </row>
    <row r="22" spans="1:8" x14ac:dyDescent="0.25">
      <c r="A22" s="4">
        <v>19</v>
      </c>
      <c r="B22" s="4" t="s">
        <v>11</v>
      </c>
      <c r="F22" s="4">
        <v>19</v>
      </c>
      <c r="G22" s="4" t="s">
        <v>11</v>
      </c>
      <c r="H22" s="7" t="s">
        <v>35</v>
      </c>
    </row>
    <row r="23" spans="1:8" x14ac:dyDescent="0.25">
      <c r="A23" s="4">
        <v>20</v>
      </c>
      <c r="B23" s="4" t="s">
        <v>53</v>
      </c>
      <c r="F23" s="4">
        <v>20</v>
      </c>
      <c r="G23" s="4" t="s">
        <v>53</v>
      </c>
      <c r="H23" s="7" t="s">
        <v>35</v>
      </c>
    </row>
    <row r="24" spans="1:8" x14ac:dyDescent="0.25">
      <c r="A24" s="4">
        <v>21</v>
      </c>
      <c r="B24" s="4" t="s">
        <v>14</v>
      </c>
      <c r="F24" s="4">
        <v>21</v>
      </c>
      <c r="G24" s="4" t="s">
        <v>14</v>
      </c>
      <c r="H24" s="7" t="s">
        <v>35</v>
      </c>
    </row>
    <row r="25" spans="1:8" x14ac:dyDescent="0.25">
      <c r="A25" s="4">
        <v>22</v>
      </c>
      <c r="B25" s="4" t="s">
        <v>56</v>
      </c>
      <c r="C25" s="7"/>
      <c r="F25" s="4">
        <v>22</v>
      </c>
      <c r="G25" s="4" t="s">
        <v>56</v>
      </c>
      <c r="H25" s="7" t="s">
        <v>35</v>
      </c>
    </row>
    <row r="26" spans="1:8" x14ac:dyDescent="0.25">
      <c r="A26" s="4">
        <v>23</v>
      </c>
      <c r="B26" s="4" t="s">
        <v>15</v>
      </c>
      <c r="C26" s="7"/>
      <c r="F26" s="4">
        <v>23</v>
      </c>
      <c r="G26" s="4" t="s">
        <v>15</v>
      </c>
      <c r="H26" s="7" t="s">
        <v>35</v>
      </c>
    </row>
    <row r="27" spans="1:8" x14ac:dyDescent="0.25">
      <c r="A27" s="4">
        <v>24</v>
      </c>
      <c r="B27" s="4" t="s">
        <v>57</v>
      </c>
      <c r="C27" s="7"/>
      <c r="F27" s="4">
        <v>24</v>
      </c>
      <c r="G27" s="4" t="s">
        <v>57</v>
      </c>
      <c r="H27" s="7" t="s">
        <v>35</v>
      </c>
    </row>
    <row r="28" spans="1:8" x14ac:dyDescent="0.25">
      <c r="A28" s="4"/>
      <c r="B28" s="4"/>
      <c r="C28" s="7"/>
    </row>
    <row r="29" spans="1:8" x14ac:dyDescent="0.25">
      <c r="A29" s="4"/>
      <c r="B29" s="4"/>
      <c r="C29" s="7"/>
    </row>
    <row r="30" spans="1:8" x14ac:dyDescent="0.25">
      <c r="A30" s="4"/>
      <c r="B30" s="4"/>
      <c r="C30" s="7"/>
    </row>
    <row r="31" spans="1:8" x14ac:dyDescent="0.25">
      <c r="A31" s="4"/>
      <c r="B31" s="4"/>
      <c r="C31" s="10"/>
    </row>
    <row r="32" spans="1:8" x14ac:dyDescent="0.25">
      <c r="A32" s="4"/>
      <c r="B32" s="4"/>
      <c r="C32" s="7"/>
    </row>
    <row r="33" spans="1:3" x14ac:dyDescent="0.25">
      <c r="A33" s="4"/>
      <c r="B33" s="4"/>
      <c r="C33" s="7"/>
    </row>
    <row r="34" spans="1:3" x14ac:dyDescent="0.25">
      <c r="A34" s="4"/>
      <c r="B34" s="4"/>
      <c r="C34" s="7"/>
    </row>
    <row r="35" spans="1:3" x14ac:dyDescent="0.25">
      <c r="A35" s="4"/>
      <c r="B35" s="4"/>
      <c r="C35" s="7"/>
    </row>
    <row r="36" spans="1:3" x14ac:dyDescent="0.25">
      <c r="A36" s="4"/>
      <c r="B36" s="4"/>
      <c r="C36" s="7"/>
    </row>
    <row r="37" spans="1:3" x14ac:dyDescent="0.25">
      <c r="A37" s="4"/>
      <c r="B37" s="4"/>
      <c r="C37" s="7"/>
    </row>
    <row r="38" spans="1:3" x14ac:dyDescent="0.25">
      <c r="A38" s="4"/>
      <c r="B38" s="4"/>
      <c r="C38" s="8"/>
    </row>
    <row r="39" spans="1:3" x14ac:dyDescent="0.25">
      <c r="A39" s="4"/>
      <c r="B39" s="4"/>
      <c r="C39" s="7"/>
    </row>
    <row r="40" spans="1:3" x14ac:dyDescent="0.25">
      <c r="A40" s="4"/>
      <c r="B40" s="4"/>
      <c r="C40" s="8"/>
    </row>
  </sheetData>
  <printOptions gridLine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"/>
  <sheetViews>
    <sheetView topLeftCell="A16" workbookViewId="0">
      <selection activeCell="H3" sqref="H3:M3"/>
    </sheetView>
  </sheetViews>
  <sheetFormatPr defaultColWidth="8.85546875" defaultRowHeight="15" x14ac:dyDescent="0.25"/>
  <cols>
    <col min="2" max="2" width="18.42578125" bestFit="1" customWidth="1"/>
    <col min="3" max="3" width="20.28515625" bestFit="1" customWidth="1"/>
    <col min="13" max="13" width="11.140625" bestFit="1" customWidth="1"/>
  </cols>
  <sheetData>
    <row r="1" spans="1:16" x14ac:dyDescent="0.25">
      <c r="A1" s="11" t="s">
        <v>76</v>
      </c>
      <c r="B1" s="11"/>
    </row>
    <row r="2" spans="1:16" x14ac:dyDescent="0.25">
      <c r="A2" t="s">
        <v>77</v>
      </c>
    </row>
    <row r="3" spans="1:16" x14ac:dyDescent="0.25">
      <c r="A3" s="5" t="s">
        <v>31</v>
      </c>
      <c r="B3" s="6" t="s">
        <v>33</v>
      </c>
      <c r="C3" t="s">
        <v>84</v>
      </c>
      <c r="D3" t="s">
        <v>85</v>
      </c>
      <c r="E3" t="s">
        <v>86</v>
      </c>
      <c r="F3" t="s">
        <v>87</v>
      </c>
      <c r="H3" s="6" t="s">
        <v>89</v>
      </c>
      <c r="I3" s="6" t="s">
        <v>84</v>
      </c>
      <c r="J3" s="6" t="s">
        <v>85</v>
      </c>
      <c r="K3" s="6" t="s">
        <v>86</v>
      </c>
      <c r="L3" s="6" t="s">
        <v>90</v>
      </c>
      <c r="M3" s="6" t="s">
        <v>92</v>
      </c>
    </row>
    <row r="4" spans="1:16" x14ac:dyDescent="0.25">
      <c r="A4" s="4" t="s">
        <v>1</v>
      </c>
      <c r="B4" s="7" t="s">
        <v>35</v>
      </c>
      <c r="D4" t="s">
        <v>88</v>
      </c>
      <c r="H4" s="4" t="s">
        <v>1</v>
      </c>
      <c r="I4" s="4"/>
      <c r="J4" s="4" t="s">
        <v>91</v>
      </c>
      <c r="K4" s="4"/>
      <c r="L4" s="4"/>
      <c r="P4" t="s">
        <v>83</v>
      </c>
    </row>
    <row r="5" spans="1:16" x14ac:dyDescent="0.25">
      <c r="A5" s="4" t="s">
        <v>43</v>
      </c>
      <c r="B5" s="7" t="s">
        <v>35</v>
      </c>
      <c r="D5" t="s">
        <v>88</v>
      </c>
      <c r="H5" s="4" t="s">
        <v>43</v>
      </c>
      <c r="J5" s="4" t="s">
        <v>91</v>
      </c>
      <c r="K5" s="4"/>
      <c r="L5" s="4"/>
      <c r="P5" t="s">
        <v>82</v>
      </c>
    </row>
    <row r="6" spans="1:16" x14ac:dyDescent="0.25">
      <c r="A6" s="4" t="s">
        <v>2</v>
      </c>
      <c r="B6" s="7" t="s">
        <v>35</v>
      </c>
      <c r="D6" t="s">
        <v>88</v>
      </c>
      <c r="H6" s="4" t="s">
        <v>2</v>
      </c>
      <c r="I6" s="4"/>
      <c r="J6" s="4" t="s">
        <v>91</v>
      </c>
      <c r="K6" s="4"/>
      <c r="L6" s="4"/>
    </row>
    <row r="7" spans="1:16" x14ac:dyDescent="0.25">
      <c r="A7" s="4" t="s">
        <v>44</v>
      </c>
      <c r="B7" s="7" t="s">
        <v>35</v>
      </c>
      <c r="H7" s="4" t="s">
        <v>44</v>
      </c>
      <c r="J7" s="4" t="s">
        <v>91</v>
      </c>
      <c r="K7" s="4"/>
      <c r="L7" s="4"/>
    </row>
    <row r="8" spans="1:16" x14ac:dyDescent="0.25">
      <c r="A8" s="4" t="s">
        <v>3</v>
      </c>
      <c r="B8" s="7" t="s">
        <v>35</v>
      </c>
      <c r="D8" t="s">
        <v>88</v>
      </c>
      <c r="H8" s="4" t="s">
        <v>3</v>
      </c>
      <c r="I8" s="4"/>
      <c r="J8" s="4" t="s">
        <v>91</v>
      </c>
      <c r="K8" s="4"/>
      <c r="L8" s="4"/>
    </row>
    <row r="9" spans="1:16" x14ac:dyDescent="0.25">
      <c r="A9" s="4" t="s">
        <v>45</v>
      </c>
      <c r="B9" s="7" t="s">
        <v>35</v>
      </c>
      <c r="D9" t="s">
        <v>88</v>
      </c>
      <c r="H9" s="4" t="s">
        <v>45</v>
      </c>
      <c r="J9" s="4" t="s">
        <v>91</v>
      </c>
      <c r="K9" s="4"/>
      <c r="L9" s="4"/>
    </row>
    <row r="10" spans="1:16" x14ac:dyDescent="0.25">
      <c r="A10" s="4" t="s">
        <v>4</v>
      </c>
      <c r="B10" s="7" t="s">
        <v>35</v>
      </c>
      <c r="D10" t="s">
        <v>88</v>
      </c>
      <c r="H10" s="4" t="s">
        <v>4</v>
      </c>
      <c r="I10" s="4"/>
      <c r="J10" s="4" t="s">
        <v>91</v>
      </c>
      <c r="K10" s="4"/>
      <c r="L10" s="4" t="s">
        <v>91</v>
      </c>
    </row>
    <row r="11" spans="1:16" x14ac:dyDescent="0.25">
      <c r="A11" s="4" t="s">
        <v>46</v>
      </c>
      <c r="B11" s="7" t="s">
        <v>35</v>
      </c>
      <c r="D11" t="s">
        <v>88</v>
      </c>
      <c r="H11" s="4" t="s">
        <v>46</v>
      </c>
      <c r="J11" s="4" t="s">
        <v>91</v>
      </c>
      <c r="K11" s="4"/>
      <c r="L11" s="4" t="s">
        <v>91</v>
      </c>
    </row>
    <row r="12" spans="1:16" x14ac:dyDescent="0.25">
      <c r="A12" s="4" t="s">
        <v>5</v>
      </c>
      <c r="B12" s="7" t="s">
        <v>35</v>
      </c>
      <c r="D12" t="s">
        <v>88</v>
      </c>
      <c r="H12" s="4" t="s">
        <v>5</v>
      </c>
      <c r="I12" s="4"/>
      <c r="J12" s="4" t="s">
        <v>91</v>
      </c>
      <c r="K12" s="4"/>
      <c r="L12" s="4"/>
    </row>
    <row r="13" spans="1:16" x14ac:dyDescent="0.25">
      <c r="A13" s="4" t="s">
        <v>47</v>
      </c>
      <c r="B13" s="7" t="s">
        <v>35</v>
      </c>
      <c r="D13" t="s">
        <v>88</v>
      </c>
      <c r="H13" s="4" t="s">
        <v>47</v>
      </c>
      <c r="J13" s="4" t="s">
        <v>91</v>
      </c>
      <c r="K13" s="4"/>
      <c r="L13" s="4" t="s">
        <v>91</v>
      </c>
    </row>
    <row r="14" spans="1:16" x14ac:dyDescent="0.25">
      <c r="A14" s="4" t="s">
        <v>6</v>
      </c>
      <c r="B14" s="8" t="s">
        <v>32</v>
      </c>
      <c r="H14" s="4" t="s">
        <v>48</v>
      </c>
      <c r="J14" s="4" t="s">
        <v>91</v>
      </c>
      <c r="K14" s="4"/>
      <c r="L14" s="4"/>
    </row>
    <row r="15" spans="1:16" x14ac:dyDescent="0.25">
      <c r="A15" s="4" t="s">
        <v>48</v>
      </c>
      <c r="B15" s="7" t="s">
        <v>35</v>
      </c>
      <c r="D15" t="s">
        <v>88</v>
      </c>
      <c r="H15" s="4" t="s">
        <v>7</v>
      </c>
      <c r="I15" s="4"/>
      <c r="J15" s="4" t="s">
        <v>91</v>
      </c>
      <c r="K15" s="4"/>
      <c r="L15" s="4"/>
    </row>
    <row r="16" spans="1:16" x14ac:dyDescent="0.25">
      <c r="A16" s="4" t="s">
        <v>7</v>
      </c>
      <c r="B16" s="7" t="s">
        <v>35</v>
      </c>
      <c r="D16" t="s">
        <v>88</v>
      </c>
      <c r="H16" s="4" t="s">
        <v>49</v>
      </c>
      <c r="J16" s="4" t="s">
        <v>91</v>
      </c>
      <c r="K16" s="4"/>
      <c r="L16" s="4"/>
    </row>
    <row r="17" spans="1:13" x14ac:dyDescent="0.25">
      <c r="A17" s="4" t="s">
        <v>49</v>
      </c>
      <c r="B17" s="7" t="s">
        <v>35</v>
      </c>
      <c r="D17" t="s">
        <v>88</v>
      </c>
      <c r="H17" s="4" t="s">
        <v>8</v>
      </c>
      <c r="I17" s="4"/>
      <c r="J17" s="4" t="s">
        <v>91</v>
      </c>
      <c r="K17" s="4"/>
      <c r="L17" s="4" t="s">
        <v>91</v>
      </c>
    </row>
    <row r="18" spans="1:13" x14ac:dyDescent="0.25">
      <c r="A18" s="4" t="s">
        <v>8</v>
      </c>
      <c r="B18" s="7" t="s">
        <v>35</v>
      </c>
      <c r="D18" t="s">
        <v>88</v>
      </c>
      <c r="H18" s="4" t="s">
        <v>50</v>
      </c>
      <c r="J18" s="4" t="s">
        <v>91</v>
      </c>
      <c r="K18" s="4"/>
      <c r="L18" s="4" t="s">
        <v>91</v>
      </c>
    </row>
    <row r="19" spans="1:13" ht="15.75" x14ac:dyDescent="0.25">
      <c r="A19" s="4" t="s">
        <v>50</v>
      </c>
      <c r="B19" s="7" t="s">
        <v>35</v>
      </c>
      <c r="D19" t="s">
        <v>88</v>
      </c>
      <c r="H19" s="15" t="s">
        <v>9</v>
      </c>
      <c r="I19" s="15"/>
      <c r="J19" s="15"/>
      <c r="K19" s="15"/>
      <c r="L19" s="15"/>
      <c r="M19" t="s">
        <v>93</v>
      </c>
    </row>
    <row r="20" spans="1:13" x14ac:dyDescent="0.25">
      <c r="A20" s="4" t="s">
        <v>9</v>
      </c>
      <c r="B20" s="7" t="s">
        <v>35</v>
      </c>
      <c r="H20" s="4" t="s">
        <v>51</v>
      </c>
      <c r="J20" s="4" t="s">
        <v>91</v>
      </c>
      <c r="K20" s="4"/>
      <c r="L20" s="4"/>
    </row>
    <row r="21" spans="1:13" ht="15.75" x14ac:dyDescent="0.25">
      <c r="A21" s="4" t="s">
        <v>51</v>
      </c>
      <c r="B21" s="7" t="s">
        <v>35</v>
      </c>
      <c r="D21" t="s">
        <v>88</v>
      </c>
      <c r="H21" s="15" t="s">
        <v>10</v>
      </c>
      <c r="I21" s="15"/>
      <c r="J21" s="15"/>
      <c r="K21" s="15"/>
      <c r="L21" s="15"/>
      <c r="M21" t="s">
        <v>93</v>
      </c>
    </row>
    <row r="22" spans="1:13" ht="15.75" x14ac:dyDescent="0.25">
      <c r="A22" s="4" t="s">
        <v>10</v>
      </c>
      <c r="B22" s="7" t="s">
        <v>35</v>
      </c>
      <c r="H22" s="15" t="s">
        <v>52</v>
      </c>
      <c r="I22" s="16"/>
      <c r="J22" s="15"/>
      <c r="K22" s="15"/>
      <c r="L22" s="15"/>
      <c r="M22" t="s">
        <v>93</v>
      </c>
    </row>
    <row r="23" spans="1:13" ht="15.75" x14ac:dyDescent="0.25">
      <c r="A23" s="4" t="s">
        <v>52</v>
      </c>
      <c r="B23" s="7" t="s">
        <v>35</v>
      </c>
      <c r="H23" s="15" t="s">
        <v>11</v>
      </c>
      <c r="I23" s="15"/>
      <c r="J23" s="15"/>
      <c r="K23" s="15"/>
      <c r="L23" s="15"/>
      <c r="M23" t="s">
        <v>93</v>
      </c>
    </row>
    <row r="24" spans="1:13" ht="15.75" x14ac:dyDescent="0.25">
      <c r="A24" s="4" t="s">
        <v>11</v>
      </c>
      <c r="B24" s="7" t="s">
        <v>35</v>
      </c>
      <c r="H24" s="15" t="s">
        <v>53</v>
      </c>
      <c r="I24" s="16"/>
      <c r="J24" s="15"/>
      <c r="K24" s="15"/>
      <c r="L24" s="15"/>
      <c r="M24" t="s">
        <v>93</v>
      </c>
    </row>
    <row r="25" spans="1:13" x14ac:dyDescent="0.25">
      <c r="A25" s="4" t="s">
        <v>53</v>
      </c>
      <c r="B25" s="7" t="s">
        <v>35</v>
      </c>
      <c r="H25" s="4" t="s">
        <v>37</v>
      </c>
      <c r="J25" s="4" t="s">
        <v>91</v>
      </c>
      <c r="K25" s="4"/>
      <c r="L25" s="4"/>
    </row>
    <row r="26" spans="1:13" x14ac:dyDescent="0.25">
      <c r="A26" s="4" t="s">
        <v>37</v>
      </c>
      <c r="B26" s="7" t="s">
        <v>35</v>
      </c>
      <c r="D26" t="s">
        <v>88</v>
      </c>
      <c r="H26" s="4" t="s">
        <v>38</v>
      </c>
      <c r="J26" s="4" t="s">
        <v>91</v>
      </c>
      <c r="K26" s="4"/>
      <c r="L26" s="4"/>
    </row>
    <row r="27" spans="1:13" ht="15.75" x14ac:dyDescent="0.25">
      <c r="A27" s="4" t="s">
        <v>38</v>
      </c>
      <c r="B27" s="7" t="s">
        <v>35</v>
      </c>
      <c r="D27" t="s">
        <v>88</v>
      </c>
      <c r="H27" s="15" t="s">
        <v>12</v>
      </c>
      <c r="I27" s="15"/>
      <c r="J27" s="15"/>
      <c r="K27" s="15"/>
      <c r="L27" s="15"/>
      <c r="M27" t="s">
        <v>93</v>
      </c>
    </row>
    <row r="28" spans="1:13" ht="15.75" x14ac:dyDescent="0.25">
      <c r="A28" s="4" t="s">
        <v>12</v>
      </c>
      <c r="B28" s="7" t="s">
        <v>35</v>
      </c>
      <c r="H28" s="15" t="s">
        <v>54</v>
      </c>
      <c r="I28" s="16"/>
      <c r="J28" s="15"/>
      <c r="K28" s="15"/>
      <c r="L28" s="15"/>
      <c r="M28" t="s">
        <v>93</v>
      </c>
    </row>
    <row r="29" spans="1:13" ht="15.75" x14ac:dyDescent="0.25">
      <c r="A29" s="4" t="s">
        <v>54</v>
      </c>
      <c r="B29" s="7" t="s">
        <v>35</v>
      </c>
      <c r="H29" s="15" t="s">
        <v>13</v>
      </c>
      <c r="I29" s="15"/>
      <c r="J29" s="15"/>
      <c r="K29" s="15"/>
      <c r="L29" s="15"/>
      <c r="M29" t="s">
        <v>93</v>
      </c>
    </row>
    <row r="30" spans="1:13" x14ac:dyDescent="0.25">
      <c r="A30" s="4" t="s">
        <v>13</v>
      </c>
      <c r="B30" s="7" t="s">
        <v>35</v>
      </c>
      <c r="H30" s="4" t="s">
        <v>55</v>
      </c>
      <c r="J30" s="4" t="s">
        <v>91</v>
      </c>
      <c r="K30" s="4"/>
      <c r="L30" s="4"/>
    </row>
    <row r="31" spans="1:13" ht="15.75" x14ac:dyDescent="0.25">
      <c r="A31" s="4" t="s">
        <v>55</v>
      </c>
      <c r="B31" s="7" t="s">
        <v>35</v>
      </c>
      <c r="D31" t="s">
        <v>88</v>
      </c>
      <c r="H31" s="15" t="s">
        <v>14</v>
      </c>
      <c r="I31" s="15"/>
      <c r="J31" s="15"/>
      <c r="K31" s="15"/>
      <c r="L31" s="15"/>
      <c r="M31" t="s">
        <v>93</v>
      </c>
    </row>
    <row r="32" spans="1:13" ht="15.75" x14ac:dyDescent="0.25">
      <c r="A32" s="4" t="s">
        <v>14</v>
      </c>
      <c r="B32" s="7" t="s">
        <v>35</v>
      </c>
      <c r="H32" s="15" t="s">
        <v>56</v>
      </c>
      <c r="I32" s="16"/>
      <c r="J32" s="15"/>
      <c r="K32" s="15"/>
      <c r="L32" s="15"/>
      <c r="M32" t="s">
        <v>93</v>
      </c>
    </row>
    <row r="33" spans="1:13" x14ac:dyDescent="0.25">
      <c r="A33" s="4" t="s">
        <v>56</v>
      </c>
      <c r="B33" s="7" t="s">
        <v>35</v>
      </c>
      <c r="H33" s="4" t="s">
        <v>15</v>
      </c>
      <c r="I33" s="4"/>
      <c r="J33" s="4" t="s">
        <v>91</v>
      </c>
      <c r="K33" s="4"/>
      <c r="L33" s="4"/>
    </row>
    <row r="34" spans="1:13" x14ac:dyDescent="0.25">
      <c r="A34" s="4" t="s">
        <v>15</v>
      </c>
      <c r="B34" s="7" t="s">
        <v>35</v>
      </c>
      <c r="D34" t="s">
        <v>88</v>
      </c>
      <c r="H34" s="4" t="s">
        <v>57</v>
      </c>
      <c r="J34" s="4" t="s">
        <v>91</v>
      </c>
      <c r="K34" s="4"/>
      <c r="L34" s="4"/>
    </row>
    <row r="35" spans="1:13" ht="15.75" thickBot="1" x14ac:dyDescent="0.3">
      <c r="A35" s="12" t="s">
        <v>57</v>
      </c>
      <c r="B35" s="13" t="s">
        <v>35</v>
      </c>
      <c r="C35" s="14"/>
      <c r="D35" s="14" t="s">
        <v>88</v>
      </c>
      <c r="E35" s="14"/>
      <c r="F35" s="14"/>
    </row>
    <row r="36" spans="1:13" ht="15.75" x14ac:dyDescent="0.25">
      <c r="A36" s="4" t="s">
        <v>36</v>
      </c>
      <c r="B36" s="7" t="s">
        <v>35</v>
      </c>
      <c r="H36" s="15" t="s">
        <v>36</v>
      </c>
      <c r="I36" s="16"/>
      <c r="J36" s="15"/>
      <c r="K36" s="15"/>
      <c r="L36" s="15"/>
      <c r="M36" t="s">
        <v>93</v>
      </c>
    </row>
    <row r="37" spans="1:13" x14ac:dyDescent="0.25">
      <c r="A37" s="4" t="s">
        <v>40</v>
      </c>
      <c r="B37" s="7" t="s">
        <v>35</v>
      </c>
      <c r="H37" s="4" t="s">
        <v>40</v>
      </c>
      <c r="J37" s="4" t="s">
        <v>91</v>
      </c>
      <c r="K37" s="4"/>
      <c r="L37" s="4"/>
    </row>
    <row r="38" spans="1:13" x14ac:dyDescent="0.25">
      <c r="A38" s="4" t="s">
        <v>16</v>
      </c>
      <c r="B38" s="7" t="s">
        <v>35</v>
      </c>
      <c r="H38" s="4" t="s">
        <v>16</v>
      </c>
      <c r="I38" s="4"/>
      <c r="J38" s="4" t="s">
        <v>91</v>
      </c>
      <c r="K38" s="4"/>
      <c r="L38" s="4"/>
    </row>
    <row r="39" spans="1:13" x14ac:dyDescent="0.25">
      <c r="A39" s="4" t="s">
        <v>58</v>
      </c>
      <c r="B39" s="7" t="s">
        <v>35</v>
      </c>
      <c r="H39" s="4" t="s">
        <v>58</v>
      </c>
      <c r="J39" s="4" t="s">
        <v>91</v>
      </c>
      <c r="K39" s="4"/>
      <c r="L39" s="4"/>
    </row>
    <row r="40" spans="1:13" ht="15.75" x14ac:dyDescent="0.25">
      <c r="A40" s="4" t="s">
        <v>17</v>
      </c>
      <c r="B40" s="7" t="s">
        <v>35</v>
      </c>
      <c r="H40" s="15" t="s">
        <v>17</v>
      </c>
      <c r="I40" s="15"/>
      <c r="J40" s="15"/>
      <c r="K40" s="15"/>
      <c r="L40" s="15"/>
      <c r="M40" t="s">
        <v>93</v>
      </c>
    </row>
    <row r="41" spans="1:13" x14ac:dyDescent="0.25">
      <c r="A41" s="4" t="s">
        <v>59</v>
      </c>
      <c r="B41" s="7" t="s">
        <v>35</v>
      </c>
      <c r="H41" s="4" t="s">
        <v>59</v>
      </c>
      <c r="J41" s="4" t="s">
        <v>91</v>
      </c>
      <c r="K41" s="4"/>
      <c r="L41" s="4"/>
    </row>
    <row r="42" spans="1:13" x14ac:dyDescent="0.25">
      <c r="A42" s="4" t="s">
        <v>18</v>
      </c>
      <c r="B42" s="7" t="s">
        <v>35</v>
      </c>
      <c r="H42" s="4" t="s">
        <v>18</v>
      </c>
      <c r="I42" s="4"/>
      <c r="J42" s="4" t="s">
        <v>91</v>
      </c>
      <c r="K42" s="4"/>
      <c r="L42" s="4" t="s">
        <v>91</v>
      </c>
    </row>
    <row r="43" spans="1:13" x14ac:dyDescent="0.25">
      <c r="A43" s="4" t="s">
        <v>60</v>
      </c>
      <c r="B43" s="7" t="s">
        <v>35</v>
      </c>
      <c r="H43" s="4" t="s">
        <v>60</v>
      </c>
      <c r="I43" s="4"/>
      <c r="J43" s="4" t="s">
        <v>91</v>
      </c>
      <c r="K43" s="4"/>
      <c r="L43" s="4" t="s">
        <v>91</v>
      </c>
    </row>
    <row r="44" spans="1:13" x14ac:dyDescent="0.25">
      <c r="A44" s="4" t="s">
        <v>19</v>
      </c>
      <c r="B44" s="7" t="s">
        <v>35</v>
      </c>
      <c r="H44" s="4" t="s">
        <v>19</v>
      </c>
      <c r="I44" s="4"/>
      <c r="J44" s="4" t="s">
        <v>91</v>
      </c>
      <c r="K44" s="4"/>
      <c r="L44" s="4" t="s">
        <v>91</v>
      </c>
    </row>
    <row r="45" spans="1:13" x14ac:dyDescent="0.25">
      <c r="A45" s="4" t="s">
        <v>61</v>
      </c>
      <c r="B45" s="7" t="s">
        <v>35</v>
      </c>
      <c r="H45" s="4" t="s">
        <v>61</v>
      </c>
      <c r="I45" s="4"/>
      <c r="J45" s="4" t="s">
        <v>91</v>
      </c>
      <c r="K45" s="4"/>
      <c r="L45" s="4" t="s">
        <v>91</v>
      </c>
    </row>
    <row r="46" spans="1:13" x14ac:dyDescent="0.25">
      <c r="A46" s="4" t="s">
        <v>20</v>
      </c>
      <c r="B46" s="7" t="s">
        <v>35</v>
      </c>
      <c r="H46" s="4" t="s">
        <v>20</v>
      </c>
      <c r="I46" s="4"/>
      <c r="J46" s="4" t="s">
        <v>91</v>
      </c>
      <c r="K46" s="4"/>
      <c r="L46" s="4"/>
    </row>
    <row r="47" spans="1:13" ht="15.75" x14ac:dyDescent="0.25">
      <c r="A47" s="4" t="s">
        <v>62</v>
      </c>
      <c r="B47" s="7" t="s">
        <v>35</v>
      </c>
      <c r="H47" s="15" t="s">
        <v>62</v>
      </c>
      <c r="I47" s="15"/>
      <c r="J47" s="15"/>
      <c r="K47" s="15"/>
      <c r="L47" s="15"/>
      <c r="M47" t="s">
        <v>93</v>
      </c>
    </row>
    <row r="48" spans="1:13" x14ac:dyDescent="0.25">
      <c r="A48" s="4" t="s">
        <v>21</v>
      </c>
      <c r="B48" s="7" t="s">
        <v>35</v>
      </c>
      <c r="H48" s="4" t="s">
        <v>21</v>
      </c>
      <c r="I48" s="4"/>
      <c r="J48" s="4" t="s">
        <v>91</v>
      </c>
      <c r="K48" s="4"/>
      <c r="L48" s="4" t="s">
        <v>91</v>
      </c>
    </row>
    <row r="49" spans="1:13" x14ac:dyDescent="0.25">
      <c r="A49" s="4" t="s">
        <v>63</v>
      </c>
      <c r="B49" s="7" t="s">
        <v>35</v>
      </c>
      <c r="H49" s="4" t="s">
        <v>63</v>
      </c>
      <c r="I49" s="4"/>
      <c r="J49" s="4" t="s">
        <v>91</v>
      </c>
      <c r="K49" s="4"/>
      <c r="L49" s="4" t="s">
        <v>91</v>
      </c>
    </row>
    <row r="50" spans="1:13" x14ac:dyDescent="0.25">
      <c r="A50" s="4" t="s">
        <v>22</v>
      </c>
      <c r="B50" s="7" t="s">
        <v>35</v>
      </c>
      <c r="H50" s="4" t="s">
        <v>22</v>
      </c>
      <c r="I50" s="4"/>
      <c r="J50" s="4" t="s">
        <v>91</v>
      </c>
      <c r="K50" s="4"/>
      <c r="L50" s="4" t="s">
        <v>91</v>
      </c>
    </row>
    <row r="51" spans="1:13" x14ac:dyDescent="0.25">
      <c r="A51" s="4" t="s">
        <v>64</v>
      </c>
      <c r="B51" s="10" t="s">
        <v>35</v>
      </c>
      <c r="H51" s="4" t="s">
        <v>64</v>
      </c>
      <c r="I51" s="4"/>
      <c r="J51" s="4" t="s">
        <v>91</v>
      </c>
      <c r="K51" s="4"/>
      <c r="L51" s="4" t="s">
        <v>91</v>
      </c>
    </row>
    <row r="52" spans="1:13" ht="15.75" x14ac:dyDescent="0.25">
      <c r="A52" s="4" t="s">
        <v>23</v>
      </c>
      <c r="B52" s="7" t="s">
        <v>35</v>
      </c>
      <c r="H52" s="15" t="s">
        <v>23</v>
      </c>
      <c r="I52" s="15"/>
      <c r="J52" s="15"/>
      <c r="K52" s="15"/>
      <c r="L52" s="15"/>
      <c r="M52" t="s">
        <v>93</v>
      </c>
    </row>
    <row r="53" spans="1:13" x14ac:dyDescent="0.25">
      <c r="A53" s="4" t="s">
        <v>65</v>
      </c>
      <c r="B53" s="7" t="s">
        <v>35</v>
      </c>
      <c r="H53" s="4" t="s">
        <v>65</v>
      </c>
      <c r="I53" s="4"/>
      <c r="J53" s="4" t="s">
        <v>91</v>
      </c>
      <c r="K53" s="4"/>
      <c r="L53" s="4"/>
    </row>
    <row r="54" spans="1:13" ht="15.75" x14ac:dyDescent="0.25">
      <c r="A54" s="4" t="s">
        <v>41</v>
      </c>
      <c r="B54" s="7" t="s">
        <v>35</v>
      </c>
      <c r="H54" s="15" t="s">
        <v>41</v>
      </c>
      <c r="I54" s="16"/>
      <c r="J54" s="15"/>
      <c r="K54" s="15"/>
      <c r="L54" s="15"/>
      <c r="M54" t="s">
        <v>93</v>
      </c>
    </row>
    <row r="55" spans="1:13" ht="15.75" x14ac:dyDescent="0.25">
      <c r="A55" s="4" t="s">
        <v>42</v>
      </c>
      <c r="B55" s="10" t="s">
        <v>35</v>
      </c>
      <c r="H55" s="15" t="s">
        <v>42</v>
      </c>
      <c r="I55" s="16"/>
      <c r="J55" s="15"/>
      <c r="K55" s="15"/>
      <c r="L55" s="15"/>
      <c r="M55" t="s">
        <v>93</v>
      </c>
    </row>
    <row r="56" spans="1:13" x14ac:dyDescent="0.25">
      <c r="A56" s="4" t="s">
        <v>24</v>
      </c>
      <c r="B56" s="7" t="s">
        <v>35</v>
      </c>
      <c r="H56" s="4" t="s">
        <v>24</v>
      </c>
      <c r="I56" s="4"/>
      <c r="J56" s="4" t="s">
        <v>91</v>
      </c>
      <c r="K56" s="4"/>
      <c r="L56" s="4"/>
    </row>
    <row r="57" spans="1:13" x14ac:dyDescent="0.25">
      <c r="A57" s="4" t="s">
        <v>66</v>
      </c>
      <c r="B57" s="7" t="s">
        <v>35</v>
      </c>
      <c r="H57" s="4" t="s">
        <v>66</v>
      </c>
      <c r="I57" s="4"/>
      <c r="J57" s="4" t="s">
        <v>91</v>
      </c>
      <c r="K57" s="4"/>
      <c r="L57" s="4"/>
    </row>
    <row r="58" spans="1:13" x14ac:dyDescent="0.25">
      <c r="A58" s="4" t="s">
        <v>25</v>
      </c>
      <c r="B58" s="7" t="s">
        <v>35</v>
      </c>
      <c r="H58" s="4" t="s">
        <v>25</v>
      </c>
      <c r="I58" s="4"/>
      <c r="J58" s="4" t="s">
        <v>91</v>
      </c>
      <c r="K58" s="4"/>
      <c r="L58" s="4"/>
    </row>
    <row r="59" spans="1:13" x14ac:dyDescent="0.25">
      <c r="A59" s="4" t="s">
        <v>67</v>
      </c>
      <c r="B59" s="7" t="s">
        <v>35</v>
      </c>
      <c r="H59" s="4" t="s">
        <v>67</v>
      </c>
      <c r="I59" s="4"/>
      <c r="J59" s="4" t="s">
        <v>91</v>
      </c>
      <c r="K59" s="4"/>
      <c r="L59" s="4"/>
    </row>
    <row r="60" spans="1:13" x14ac:dyDescent="0.25">
      <c r="A60" s="4" t="s">
        <v>26</v>
      </c>
      <c r="B60" s="7" t="s">
        <v>35</v>
      </c>
      <c r="H60" s="4" t="s">
        <v>26</v>
      </c>
      <c r="I60" s="4"/>
      <c r="J60" s="4" t="s">
        <v>91</v>
      </c>
      <c r="K60" s="4"/>
      <c r="L60" s="4"/>
    </row>
    <row r="61" spans="1:13" x14ac:dyDescent="0.25">
      <c r="A61" s="4" t="s">
        <v>68</v>
      </c>
      <c r="B61" s="7" t="s">
        <v>35</v>
      </c>
      <c r="H61" s="4" t="s">
        <v>68</v>
      </c>
      <c r="I61" s="4"/>
      <c r="J61" s="4" t="s">
        <v>91</v>
      </c>
      <c r="K61" s="4"/>
      <c r="L61" s="4"/>
    </row>
    <row r="62" spans="1:13" x14ac:dyDescent="0.25">
      <c r="A62" s="4" t="s">
        <v>27</v>
      </c>
      <c r="B62" s="7" t="s">
        <v>35</v>
      </c>
      <c r="H62" s="4" t="s">
        <v>27</v>
      </c>
      <c r="I62" s="4"/>
      <c r="J62" s="4" t="s">
        <v>91</v>
      </c>
      <c r="K62" s="4"/>
      <c r="L62" s="4"/>
    </row>
    <row r="63" spans="1:13" x14ac:dyDescent="0.25">
      <c r="A63" s="4" t="s">
        <v>69</v>
      </c>
      <c r="B63" s="7" t="s">
        <v>35</v>
      </c>
      <c r="H63" s="4" t="s">
        <v>69</v>
      </c>
      <c r="I63" s="4"/>
      <c r="J63" s="4" t="s">
        <v>91</v>
      </c>
      <c r="K63" s="4"/>
      <c r="L63" s="4"/>
    </row>
    <row r="64" spans="1:13" ht="15.75" x14ac:dyDescent="0.25">
      <c r="A64" s="4" t="s">
        <v>28</v>
      </c>
      <c r="B64" s="8" t="s">
        <v>34</v>
      </c>
      <c r="H64" s="15" t="s">
        <v>70</v>
      </c>
      <c r="I64" s="15"/>
      <c r="J64" s="15"/>
      <c r="K64" s="15"/>
      <c r="L64" s="15"/>
      <c r="M64" t="s">
        <v>93</v>
      </c>
    </row>
    <row r="65" spans="1:13" ht="15.75" x14ac:dyDescent="0.25">
      <c r="A65" s="4" t="s">
        <v>70</v>
      </c>
      <c r="B65" s="7" t="s">
        <v>35</v>
      </c>
      <c r="H65" s="15" t="s">
        <v>29</v>
      </c>
      <c r="I65" s="15"/>
      <c r="J65" s="15"/>
      <c r="K65" s="15"/>
      <c r="L65" s="15"/>
      <c r="M65" t="s">
        <v>93</v>
      </c>
    </row>
    <row r="66" spans="1:13" x14ac:dyDescent="0.25">
      <c r="A66" s="4" t="s">
        <v>29</v>
      </c>
      <c r="B66" s="7" t="s">
        <v>35</v>
      </c>
    </row>
    <row r="67" spans="1:13" x14ac:dyDescent="0.25">
      <c r="A67" s="4" t="s">
        <v>71</v>
      </c>
      <c r="B67" s="8" t="s">
        <v>73</v>
      </c>
    </row>
    <row r="70" spans="1:13" x14ac:dyDescent="0.25">
      <c r="A70" t="s">
        <v>80</v>
      </c>
    </row>
    <row r="71" spans="1:13" x14ac:dyDescent="0.25">
      <c r="A71" t="s">
        <v>79</v>
      </c>
    </row>
    <row r="72" spans="1:13" x14ac:dyDescent="0.25">
      <c r="A72" s="5" t="s">
        <v>31</v>
      </c>
      <c r="B72" s="6" t="s">
        <v>33</v>
      </c>
      <c r="H72" s="6" t="s">
        <v>89</v>
      </c>
      <c r="I72" s="6" t="s">
        <v>84</v>
      </c>
      <c r="J72" s="6" t="s">
        <v>85</v>
      </c>
      <c r="K72" s="6" t="s">
        <v>86</v>
      </c>
      <c r="L72" s="6" t="s">
        <v>90</v>
      </c>
    </row>
    <row r="73" spans="1:13" x14ac:dyDescent="0.25">
      <c r="A73" s="4" t="s">
        <v>16</v>
      </c>
      <c r="B73" s="7" t="s">
        <v>35</v>
      </c>
      <c r="H73" t="s">
        <v>16</v>
      </c>
      <c r="J73" s="4" t="s">
        <v>91</v>
      </c>
      <c r="K73" s="4"/>
      <c r="L73" s="4"/>
    </row>
    <row r="74" spans="1:13" x14ac:dyDescent="0.25">
      <c r="A74" s="4" t="s">
        <v>58</v>
      </c>
      <c r="B74" s="7" t="s">
        <v>35</v>
      </c>
      <c r="H74" t="s">
        <v>58</v>
      </c>
      <c r="J74" s="4" t="s">
        <v>91</v>
      </c>
      <c r="K74" s="4"/>
      <c r="L74" s="4"/>
    </row>
    <row r="75" spans="1:13" x14ac:dyDescent="0.25">
      <c r="A75" s="4" t="s">
        <v>18</v>
      </c>
      <c r="B75" s="7" t="s">
        <v>35</v>
      </c>
      <c r="H75" t="s">
        <v>18</v>
      </c>
      <c r="J75" s="4" t="s">
        <v>91</v>
      </c>
      <c r="K75" s="4"/>
      <c r="L75" s="4"/>
    </row>
    <row r="76" spans="1:13" x14ac:dyDescent="0.25">
      <c r="A76" s="4" t="s">
        <v>60</v>
      </c>
      <c r="B76" s="7" t="s">
        <v>35</v>
      </c>
      <c r="H76" t="s">
        <v>60</v>
      </c>
      <c r="J76" s="4" t="s">
        <v>91</v>
      </c>
      <c r="K76" s="4"/>
      <c r="L76" s="4"/>
    </row>
    <row r="77" spans="1:13" x14ac:dyDescent="0.25">
      <c r="A77" s="4" t="s">
        <v>19</v>
      </c>
      <c r="B77" s="7" t="s">
        <v>35</v>
      </c>
      <c r="H77" t="s">
        <v>19</v>
      </c>
      <c r="J77" s="4" t="s">
        <v>91</v>
      </c>
      <c r="K77" s="4"/>
      <c r="L77" s="4" t="s">
        <v>91</v>
      </c>
    </row>
    <row r="78" spans="1:13" x14ac:dyDescent="0.25">
      <c r="A78" s="4" t="s">
        <v>61</v>
      </c>
      <c r="B78" s="7" t="s">
        <v>35</v>
      </c>
      <c r="H78" t="s">
        <v>61</v>
      </c>
      <c r="J78" s="4" t="s">
        <v>91</v>
      </c>
      <c r="K78" s="4"/>
      <c r="L78" s="4" t="s">
        <v>91</v>
      </c>
    </row>
    <row r="79" spans="1:13" x14ac:dyDescent="0.25">
      <c r="A79" s="4" t="s">
        <v>22</v>
      </c>
      <c r="B79" s="7" t="s">
        <v>35</v>
      </c>
      <c r="H79" t="s">
        <v>22</v>
      </c>
      <c r="J79" s="4" t="s">
        <v>91</v>
      </c>
      <c r="K79" s="4"/>
      <c r="L79" s="4"/>
    </row>
    <row r="80" spans="1:13" ht="15.75" x14ac:dyDescent="0.25">
      <c r="A80" s="4" t="s">
        <v>64</v>
      </c>
      <c r="B80" s="7" t="s">
        <v>35</v>
      </c>
      <c r="H80" s="16" t="s">
        <v>64</v>
      </c>
      <c r="I80" s="16"/>
      <c r="J80" s="15"/>
      <c r="K80" s="15"/>
      <c r="L80" s="15"/>
      <c r="M80" t="s">
        <v>93</v>
      </c>
    </row>
    <row r="81" spans="1:13" x14ac:dyDescent="0.25">
      <c r="A81" s="4" t="s">
        <v>24</v>
      </c>
      <c r="B81" s="7" t="s">
        <v>35</v>
      </c>
      <c r="H81" t="s">
        <v>24</v>
      </c>
      <c r="J81" s="4" t="s">
        <v>91</v>
      </c>
      <c r="K81" s="4"/>
      <c r="L81" s="4" t="s">
        <v>91</v>
      </c>
    </row>
    <row r="82" spans="1:13" x14ac:dyDescent="0.25">
      <c r="A82" s="4" t="s">
        <v>66</v>
      </c>
      <c r="B82" s="7" t="s">
        <v>35</v>
      </c>
      <c r="H82" t="s">
        <v>66</v>
      </c>
      <c r="J82" s="4" t="s">
        <v>91</v>
      </c>
      <c r="K82" s="4"/>
      <c r="L82" s="4" t="s">
        <v>91</v>
      </c>
    </row>
    <row r="83" spans="1:13" x14ac:dyDescent="0.25">
      <c r="A83" s="4" t="s">
        <v>25</v>
      </c>
      <c r="B83" s="8" t="s">
        <v>81</v>
      </c>
      <c r="H83" t="s">
        <v>28</v>
      </c>
      <c r="J83" s="4" t="s">
        <v>91</v>
      </c>
      <c r="K83" s="4"/>
      <c r="L83" s="4"/>
    </row>
    <row r="84" spans="1:13" x14ac:dyDescent="0.25">
      <c r="A84" s="4" t="s">
        <v>67</v>
      </c>
      <c r="B84" s="8" t="s">
        <v>81</v>
      </c>
      <c r="H84" t="s">
        <v>70</v>
      </c>
      <c r="J84" s="4" t="s">
        <v>91</v>
      </c>
      <c r="K84" s="4"/>
      <c r="L84" s="4"/>
    </row>
    <row r="85" spans="1:13" x14ac:dyDescent="0.25">
      <c r="A85" s="4" t="s">
        <v>28</v>
      </c>
      <c r="B85" s="7" t="s">
        <v>35</v>
      </c>
      <c r="H85" t="s">
        <v>2</v>
      </c>
      <c r="J85" s="4" t="s">
        <v>91</v>
      </c>
      <c r="K85" s="4"/>
      <c r="L85" s="4"/>
    </row>
    <row r="86" spans="1:13" ht="15.75" x14ac:dyDescent="0.25">
      <c r="A86" s="4" t="s">
        <v>70</v>
      </c>
      <c r="B86" s="7" t="s">
        <v>35</v>
      </c>
      <c r="H86" s="16" t="s">
        <v>44</v>
      </c>
      <c r="I86" s="16"/>
      <c r="J86" s="15"/>
      <c r="K86" s="15"/>
      <c r="L86" s="15"/>
      <c r="M86" t="s">
        <v>93</v>
      </c>
    </row>
    <row r="87" spans="1:13" x14ac:dyDescent="0.25">
      <c r="A87" s="4" t="s">
        <v>2</v>
      </c>
      <c r="B87" s="7" t="s">
        <v>35</v>
      </c>
      <c r="H87" t="s">
        <v>4</v>
      </c>
      <c r="J87" s="4" t="s">
        <v>91</v>
      </c>
      <c r="K87" s="4"/>
      <c r="L87" s="4" t="s">
        <v>91</v>
      </c>
    </row>
    <row r="88" spans="1:13" x14ac:dyDescent="0.25">
      <c r="A88" s="4" t="s">
        <v>44</v>
      </c>
      <c r="B88" s="7" t="s">
        <v>35</v>
      </c>
      <c r="H88" t="s">
        <v>46</v>
      </c>
      <c r="J88" s="4" t="s">
        <v>91</v>
      </c>
      <c r="K88" s="4"/>
      <c r="L88" s="4"/>
    </row>
    <row r="89" spans="1:13" x14ac:dyDescent="0.25">
      <c r="A89" s="4" t="s">
        <v>4</v>
      </c>
      <c r="B89" s="7" t="s">
        <v>35</v>
      </c>
      <c r="H89" t="s">
        <v>11</v>
      </c>
      <c r="J89" s="4" t="s">
        <v>91</v>
      </c>
      <c r="K89" s="4"/>
      <c r="L89" s="4"/>
    </row>
    <row r="90" spans="1:13" x14ac:dyDescent="0.25">
      <c r="A90" s="4" t="s">
        <v>46</v>
      </c>
      <c r="B90" s="7" t="s">
        <v>35</v>
      </c>
      <c r="H90" t="s">
        <v>53</v>
      </c>
      <c r="J90" s="4" t="s">
        <v>91</v>
      </c>
      <c r="K90" s="4"/>
      <c r="L90" s="4"/>
    </row>
    <row r="91" spans="1:13" x14ac:dyDescent="0.25">
      <c r="A91" s="4" t="s">
        <v>11</v>
      </c>
      <c r="B91" s="7" t="s">
        <v>35</v>
      </c>
      <c r="H91" t="s">
        <v>14</v>
      </c>
      <c r="J91" s="4" t="s">
        <v>91</v>
      </c>
      <c r="K91" s="4"/>
      <c r="L91" s="4" t="s">
        <v>91</v>
      </c>
    </row>
    <row r="92" spans="1:13" x14ac:dyDescent="0.25">
      <c r="A92" s="4" t="s">
        <v>53</v>
      </c>
      <c r="B92" s="7" t="s">
        <v>35</v>
      </c>
      <c r="H92" t="s">
        <v>56</v>
      </c>
      <c r="J92" s="4" t="s">
        <v>91</v>
      </c>
      <c r="K92" s="4"/>
      <c r="L92" s="4" t="s">
        <v>91</v>
      </c>
    </row>
    <row r="93" spans="1:13" x14ac:dyDescent="0.25">
      <c r="A93" s="4" t="s">
        <v>14</v>
      </c>
      <c r="B93" s="7" t="s">
        <v>35</v>
      </c>
      <c r="H93" t="s">
        <v>15</v>
      </c>
      <c r="J93" s="4" t="s">
        <v>91</v>
      </c>
      <c r="K93" s="4"/>
      <c r="L93" s="4"/>
    </row>
    <row r="94" spans="1:13" x14ac:dyDescent="0.25">
      <c r="A94" s="4" t="s">
        <v>56</v>
      </c>
      <c r="B94" s="7" t="s">
        <v>35</v>
      </c>
      <c r="H94" t="s">
        <v>57</v>
      </c>
      <c r="J94" s="4" t="s">
        <v>91</v>
      </c>
      <c r="K94" s="4"/>
      <c r="L94" s="4"/>
    </row>
    <row r="95" spans="1:13" x14ac:dyDescent="0.25">
      <c r="A95" s="4" t="s">
        <v>15</v>
      </c>
      <c r="B95" s="7" t="s">
        <v>35</v>
      </c>
    </row>
    <row r="96" spans="1:13" x14ac:dyDescent="0.25">
      <c r="A96" s="4" t="s">
        <v>57</v>
      </c>
      <c r="B96" s="7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2"/>
  <sheetViews>
    <sheetView zoomScale="78" zoomScaleNormal="78" workbookViewId="0">
      <selection activeCell="I92" sqref="I92"/>
    </sheetView>
  </sheetViews>
  <sheetFormatPr defaultColWidth="11.42578125" defaultRowHeight="15" x14ac:dyDescent="0.25"/>
  <cols>
    <col min="6" max="6" width="10.85546875" style="4"/>
    <col min="7" max="7" width="19.7109375" bestFit="1" customWidth="1"/>
    <col min="9" max="9" width="24" customWidth="1"/>
    <col min="10" max="10" width="26.42578125" bestFit="1" customWidth="1"/>
    <col min="11" max="11" width="17" bestFit="1" customWidth="1"/>
    <col min="12" max="12" width="13" bestFit="1" customWidth="1"/>
    <col min="14" max="14" width="38.7109375" customWidth="1"/>
    <col min="15" max="15" width="36.85546875" customWidth="1"/>
    <col min="16" max="16" width="26.42578125" bestFit="1" customWidth="1"/>
  </cols>
  <sheetData>
    <row r="1" spans="1:15" x14ac:dyDescent="0.25">
      <c r="A1" s="1" t="s">
        <v>140</v>
      </c>
    </row>
    <row r="2" spans="1:15" x14ac:dyDescent="0.25">
      <c r="A2" s="6" t="s">
        <v>89</v>
      </c>
      <c r="B2" s="6" t="s">
        <v>84</v>
      </c>
      <c r="C2" s="6" t="s">
        <v>85</v>
      </c>
      <c r="D2" s="6" t="s">
        <v>86</v>
      </c>
      <c r="E2" s="6" t="s">
        <v>90</v>
      </c>
      <c r="F2" s="6" t="s">
        <v>92</v>
      </c>
      <c r="G2" s="6" t="s">
        <v>143</v>
      </c>
      <c r="N2" s="24" t="s">
        <v>39</v>
      </c>
      <c r="O2" s="24" t="s">
        <v>100</v>
      </c>
    </row>
    <row r="3" spans="1:15" ht="15.75" x14ac:dyDescent="0.25">
      <c r="A3" s="19" t="s">
        <v>17</v>
      </c>
      <c r="B3" s="15"/>
      <c r="C3" s="15"/>
      <c r="D3" s="15"/>
      <c r="E3" s="15"/>
      <c r="F3" s="4" t="s">
        <v>93</v>
      </c>
      <c r="G3" s="23" t="s">
        <v>98</v>
      </c>
      <c r="I3" s="24" t="s">
        <v>98</v>
      </c>
      <c r="J3" s="24" t="s">
        <v>115</v>
      </c>
      <c r="N3" s="22">
        <v>426</v>
      </c>
      <c r="O3" s="24" t="s">
        <v>99</v>
      </c>
    </row>
    <row r="4" spans="1:15" x14ac:dyDescent="0.25">
      <c r="A4" s="4" t="s">
        <v>3</v>
      </c>
      <c r="B4" s="4"/>
      <c r="C4" s="4" t="s">
        <v>91</v>
      </c>
      <c r="D4" s="4"/>
      <c r="E4" s="4"/>
      <c r="F4" s="4" t="s">
        <v>93</v>
      </c>
      <c r="G4" s="23" t="s">
        <v>98</v>
      </c>
      <c r="I4" s="24" t="s">
        <v>85</v>
      </c>
      <c r="J4" s="24">
        <v>7</v>
      </c>
      <c r="N4" s="22">
        <v>427</v>
      </c>
      <c r="O4" s="24" t="s">
        <v>96</v>
      </c>
    </row>
    <row r="5" spans="1:15" x14ac:dyDescent="0.25">
      <c r="A5" s="20" t="s">
        <v>59</v>
      </c>
      <c r="C5" s="4" t="s">
        <v>91</v>
      </c>
      <c r="D5" s="4"/>
      <c r="E5" s="4"/>
      <c r="F5" s="4" t="s">
        <v>93</v>
      </c>
      <c r="G5" s="23" t="s">
        <v>98</v>
      </c>
      <c r="I5" s="24" t="s">
        <v>111</v>
      </c>
      <c r="J5" s="24">
        <v>8</v>
      </c>
      <c r="N5" s="22">
        <v>428</v>
      </c>
      <c r="O5" s="24" t="s">
        <v>98</v>
      </c>
    </row>
    <row r="6" spans="1:15" x14ac:dyDescent="0.25">
      <c r="A6" s="4" t="s">
        <v>45</v>
      </c>
      <c r="C6" s="4" t="s">
        <v>91</v>
      </c>
      <c r="D6" s="4"/>
      <c r="E6" s="4"/>
      <c r="F6" s="4" t="s">
        <v>93</v>
      </c>
      <c r="G6" s="23" t="s">
        <v>98</v>
      </c>
      <c r="I6" s="24" t="s">
        <v>103</v>
      </c>
      <c r="J6" s="24">
        <f>SUM(J4:J5)</f>
        <v>15</v>
      </c>
      <c r="N6" s="22">
        <v>429</v>
      </c>
      <c r="O6" s="24" t="s">
        <v>97</v>
      </c>
    </row>
    <row r="7" spans="1:15" x14ac:dyDescent="0.25">
      <c r="A7" s="20" t="s">
        <v>20</v>
      </c>
      <c r="B7" s="4"/>
      <c r="C7" s="4" t="s">
        <v>91</v>
      </c>
      <c r="D7" s="4"/>
      <c r="E7" s="4"/>
      <c r="F7" s="4" t="s">
        <v>93</v>
      </c>
      <c r="G7" s="23" t="s">
        <v>98</v>
      </c>
      <c r="N7" s="22">
        <v>430</v>
      </c>
      <c r="O7" s="24" t="s">
        <v>97</v>
      </c>
    </row>
    <row r="8" spans="1:15" ht="15.75" x14ac:dyDescent="0.25">
      <c r="A8" s="19" t="s">
        <v>62</v>
      </c>
      <c r="B8" s="15"/>
      <c r="C8" s="15"/>
      <c r="D8" s="15"/>
      <c r="E8" s="15"/>
      <c r="F8" s="4" t="s">
        <v>93</v>
      </c>
      <c r="G8" s="23" t="s">
        <v>98</v>
      </c>
      <c r="I8" s="6" t="s">
        <v>102</v>
      </c>
      <c r="N8" s="22">
        <v>431</v>
      </c>
      <c r="O8" s="24" t="s">
        <v>98</v>
      </c>
    </row>
    <row r="9" spans="1:15" x14ac:dyDescent="0.25">
      <c r="A9" s="4" t="s">
        <v>48</v>
      </c>
      <c r="C9" s="4" t="s">
        <v>91</v>
      </c>
      <c r="D9" s="4"/>
      <c r="E9" s="4"/>
      <c r="F9" s="4" t="s">
        <v>93</v>
      </c>
      <c r="G9" s="23" t="s">
        <v>98</v>
      </c>
      <c r="I9" t="s">
        <v>101</v>
      </c>
      <c r="N9" s="22">
        <v>432</v>
      </c>
      <c r="O9" s="24" t="s">
        <v>99</v>
      </c>
    </row>
    <row r="10" spans="1:15" ht="15.75" x14ac:dyDescent="0.25">
      <c r="A10" s="19" t="s">
        <v>23</v>
      </c>
      <c r="B10" s="15"/>
      <c r="C10" s="15"/>
      <c r="D10" s="15"/>
      <c r="E10" s="15"/>
      <c r="F10" s="4" t="s">
        <v>93</v>
      </c>
      <c r="G10" s="23" t="s">
        <v>98</v>
      </c>
      <c r="I10" s="21" t="s">
        <v>94</v>
      </c>
      <c r="N10" s="22">
        <v>433</v>
      </c>
      <c r="O10" s="24" t="s">
        <v>96</v>
      </c>
    </row>
    <row r="11" spans="1:15" ht="15.75" x14ac:dyDescent="0.25">
      <c r="A11" t="s">
        <v>9</v>
      </c>
      <c r="B11" s="15"/>
      <c r="C11" s="15"/>
      <c r="D11" s="15"/>
      <c r="E11" s="15"/>
      <c r="F11" s="4" t="s">
        <v>93</v>
      </c>
      <c r="G11" s="23" t="s">
        <v>98</v>
      </c>
      <c r="I11" s="17" t="s">
        <v>95</v>
      </c>
      <c r="N11" s="22">
        <v>434</v>
      </c>
      <c r="O11" s="24" t="s">
        <v>98</v>
      </c>
    </row>
    <row r="12" spans="1:15" x14ac:dyDescent="0.25">
      <c r="A12" s="20" t="s">
        <v>65</v>
      </c>
      <c r="B12" s="4"/>
      <c r="C12" s="4" t="s">
        <v>91</v>
      </c>
      <c r="D12" s="4"/>
      <c r="E12" s="4"/>
      <c r="F12" s="4" t="s">
        <v>93</v>
      </c>
      <c r="G12" s="23" t="s">
        <v>98</v>
      </c>
      <c r="N12" s="22">
        <v>435</v>
      </c>
      <c r="O12" s="24" t="s">
        <v>98</v>
      </c>
    </row>
    <row r="13" spans="1:15" x14ac:dyDescent="0.25">
      <c r="A13" s="4" t="s">
        <v>51</v>
      </c>
      <c r="C13" s="4" t="s">
        <v>91</v>
      </c>
      <c r="D13" s="4"/>
      <c r="E13" s="4"/>
      <c r="F13" s="4" t="s">
        <v>93</v>
      </c>
      <c r="G13" s="23" t="s">
        <v>98</v>
      </c>
      <c r="N13" s="22">
        <v>436</v>
      </c>
      <c r="O13" s="24" t="s">
        <v>97</v>
      </c>
    </row>
    <row r="14" spans="1:15" ht="15.75" x14ac:dyDescent="0.25">
      <c r="A14" s="19" t="s">
        <v>41</v>
      </c>
      <c r="B14" s="16"/>
      <c r="C14" s="15"/>
      <c r="D14" s="15"/>
      <c r="E14" s="15"/>
      <c r="F14" s="4" t="s">
        <v>93</v>
      </c>
      <c r="G14" s="23" t="s">
        <v>98</v>
      </c>
      <c r="N14" s="22">
        <v>437</v>
      </c>
      <c r="O14" s="24" t="s">
        <v>97</v>
      </c>
    </row>
    <row r="15" spans="1:15" ht="15.75" x14ac:dyDescent="0.25">
      <c r="A15" t="s">
        <v>10</v>
      </c>
      <c r="B15" s="15"/>
      <c r="C15" s="15"/>
      <c r="D15" s="15"/>
      <c r="E15" s="15"/>
      <c r="F15" s="4" t="s">
        <v>93</v>
      </c>
      <c r="G15" s="23" t="s">
        <v>98</v>
      </c>
      <c r="N15" s="22">
        <v>438</v>
      </c>
      <c r="O15" s="24" t="s">
        <v>99</v>
      </c>
    </row>
    <row r="16" spans="1:15" ht="15.75" x14ac:dyDescent="0.25">
      <c r="A16" s="19" t="s">
        <v>42</v>
      </c>
      <c r="B16" s="16"/>
      <c r="C16" s="15"/>
      <c r="D16" s="15"/>
      <c r="E16" s="15"/>
      <c r="F16" s="4" t="s">
        <v>93</v>
      </c>
      <c r="G16" s="23" t="s">
        <v>98</v>
      </c>
      <c r="N16" s="22">
        <v>439</v>
      </c>
      <c r="O16" s="24" t="s">
        <v>99</v>
      </c>
    </row>
    <row r="17" spans="1:15" ht="15.75" x14ac:dyDescent="0.25">
      <c r="A17" t="s">
        <v>52</v>
      </c>
      <c r="B17" s="16"/>
      <c r="C17" s="15"/>
      <c r="D17" s="15"/>
      <c r="E17" s="15"/>
      <c r="F17" s="4" t="s">
        <v>93</v>
      </c>
      <c r="G17" s="23" t="s">
        <v>98</v>
      </c>
      <c r="N17" s="22">
        <v>440</v>
      </c>
      <c r="O17" s="24" t="s">
        <v>96</v>
      </c>
    </row>
    <row r="18" spans="1:15" x14ac:dyDescent="0.25">
      <c r="A18" s="20" t="s">
        <v>16</v>
      </c>
      <c r="B18" s="4"/>
      <c r="C18" s="4" t="s">
        <v>91</v>
      </c>
      <c r="D18" s="4"/>
      <c r="E18" s="4"/>
      <c r="F18" s="4" t="s">
        <v>105</v>
      </c>
      <c r="G18" s="23" t="s">
        <v>96</v>
      </c>
      <c r="I18" s="24" t="s">
        <v>96</v>
      </c>
      <c r="J18" s="24" t="s">
        <v>115</v>
      </c>
      <c r="K18" s="24" t="s">
        <v>110</v>
      </c>
      <c r="L18" s="24" t="s">
        <v>113</v>
      </c>
      <c r="N18" s="22">
        <v>441</v>
      </c>
      <c r="O18" s="24" t="s">
        <v>96</v>
      </c>
    </row>
    <row r="19" spans="1:15" x14ac:dyDescent="0.25">
      <c r="A19" s="17" t="s">
        <v>16</v>
      </c>
      <c r="C19" s="4" t="s">
        <v>91</v>
      </c>
      <c r="D19" s="4"/>
      <c r="E19" s="4"/>
      <c r="F19" s="4" t="s">
        <v>93</v>
      </c>
      <c r="G19" s="23" t="s">
        <v>96</v>
      </c>
      <c r="I19" s="24" t="s">
        <v>85</v>
      </c>
      <c r="J19" s="24">
        <v>14</v>
      </c>
      <c r="K19" s="24">
        <v>1</v>
      </c>
      <c r="L19" s="24">
        <f>J19-K19</f>
        <v>13</v>
      </c>
    </row>
    <row r="20" spans="1:15" x14ac:dyDescent="0.25">
      <c r="A20" s="4" t="s">
        <v>2</v>
      </c>
      <c r="B20" s="4"/>
      <c r="C20" s="4" t="s">
        <v>91</v>
      </c>
      <c r="D20" s="4"/>
      <c r="E20" s="4"/>
      <c r="F20" s="4" t="s">
        <v>93</v>
      </c>
      <c r="G20" s="23" t="s">
        <v>96</v>
      </c>
      <c r="I20" s="24" t="s">
        <v>112</v>
      </c>
      <c r="J20" s="24">
        <v>6</v>
      </c>
      <c r="K20" s="24">
        <v>0</v>
      </c>
      <c r="L20" s="24">
        <f t="shared" ref="L20:L21" si="0">J20-K20</f>
        <v>6</v>
      </c>
      <c r="N20">
        <v>96</v>
      </c>
      <c r="O20" t="s">
        <v>130</v>
      </c>
    </row>
    <row r="21" spans="1:15" x14ac:dyDescent="0.25">
      <c r="A21" s="17" t="s">
        <v>2</v>
      </c>
      <c r="C21" s="4" t="s">
        <v>91</v>
      </c>
      <c r="D21" s="4"/>
      <c r="E21" s="4"/>
      <c r="F21" s="4" t="s">
        <v>93</v>
      </c>
      <c r="G21" s="23" t="s">
        <v>96</v>
      </c>
      <c r="I21" s="24" t="s">
        <v>111</v>
      </c>
      <c r="J21" s="24">
        <v>6</v>
      </c>
      <c r="K21" s="24">
        <v>0</v>
      </c>
      <c r="L21" s="24">
        <f t="shared" si="0"/>
        <v>6</v>
      </c>
      <c r="N21">
        <v>15</v>
      </c>
      <c r="O21" t="s">
        <v>132</v>
      </c>
    </row>
    <row r="22" spans="1:15" x14ac:dyDescent="0.25">
      <c r="A22" s="20" t="s">
        <v>58</v>
      </c>
      <c r="C22" s="4" t="s">
        <v>91</v>
      </c>
      <c r="D22" s="4"/>
      <c r="E22" s="4"/>
      <c r="F22" s="4" t="s">
        <v>93</v>
      </c>
      <c r="G22" s="23" t="s">
        <v>96</v>
      </c>
      <c r="I22" s="24" t="s">
        <v>103</v>
      </c>
      <c r="J22" s="24">
        <f>SUM(J19:J21)</f>
        <v>26</v>
      </c>
      <c r="K22" s="24"/>
      <c r="L22" s="24">
        <f>SUM(L19:L21)</f>
        <v>25</v>
      </c>
      <c r="N22">
        <f>N20-N21</f>
        <v>81</v>
      </c>
      <c r="O22" t="s">
        <v>131</v>
      </c>
    </row>
    <row r="23" spans="1:15" x14ac:dyDescent="0.25">
      <c r="A23" s="17" t="s">
        <v>58</v>
      </c>
      <c r="C23" s="4" t="s">
        <v>91</v>
      </c>
      <c r="D23" s="4"/>
      <c r="E23" s="4"/>
      <c r="F23" s="4" t="s">
        <v>93</v>
      </c>
      <c r="G23" s="23" t="s">
        <v>96</v>
      </c>
      <c r="N23">
        <v>83</v>
      </c>
      <c r="O23" t="s">
        <v>144</v>
      </c>
    </row>
    <row r="24" spans="1:15" x14ac:dyDescent="0.25">
      <c r="A24" s="4" t="s">
        <v>44</v>
      </c>
      <c r="C24" s="4" t="s">
        <v>91</v>
      </c>
      <c r="D24" s="4"/>
      <c r="E24" s="4"/>
      <c r="F24" s="4" t="s">
        <v>93</v>
      </c>
      <c r="G24" s="23" t="s">
        <v>96</v>
      </c>
      <c r="I24" s="6" t="s">
        <v>102</v>
      </c>
      <c r="N24">
        <f>N23-N22</f>
        <v>2</v>
      </c>
      <c r="O24" t="s">
        <v>133</v>
      </c>
    </row>
    <row r="25" spans="1:15" ht="15.75" x14ac:dyDescent="0.25">
      <c r="A25" s="18" t="s">
        <v>44</v>
      </c>
      <c r="B25" s="16"/>
      <c r="C25" s="15"/>
      <c r="D25" s="15"/>
      <c r="E25" s="15"/>
      <c r="F25" s="4" t="s">
        <v>93</v>
      </c>
      <c r="G25" s="23" t="s">
        <v>96</v>
      </c>
      <c r="I25" t="s">
        <v>101</v>
      </c>
    </row>
    <row r="26" spans="1:15" x14ac:dyDescent="0.25">
      <c r="A26" s="20" t="s">
        <v>22</v>
      </c>
      <c r="B26" s="4"/>
      <c r="C26" s="4" t="s">
        <v>91</v>
      </c>
      <c r="D26" s="4"/>
      <c r="E26" s="4" t="s">
        <v>91</v>
      </c>
      <c r="F26" s="4" t="s">
        <v>93</v>
      </c>
      <c r="G26" s="23" t="s">
        <v>96</v>
      </c>
      <c r="I26" s="21" t="s">
        <v>94</v>
      </c>
      <c r="N26" s="1" t="s">
        <v>106</v>
      </c>
    </row>
    <row r="27" spans="1:15" x14ac:dyDescent="0.25">
      <c r="A27" s="17" t="s">
        <v>22</v>
      </c>
      <c r="C27" s="4" t="s">
        <v>91</v>
      </c>
      <c r="D27" s="4"/>
      <c r="E27" s="4"/>
      <c r="F27" s="4" t="s">
        <v>93</v>
      </c>
      <c r="G27" s="23" t="s">
        <v>96</v>
      </c>
      <c r="I27" s="17" t="s">
        <v>95</v>
      </c>
      <c r="N27" t="s">
        <v>134</v>
      </c>
    </row>
    <row r="28" spans="1:15" x14ac:dyDescent="0.25">
      <c r="A28" s="4" t="s">
        <v>8</v>
      </c>
      <c r="B28" s="4"/>
      <c r="C28" s="4" t="s">
        <v>91</v>
      </c>
      <c r="D28" s="4"/>
      <c r="E28" s="4" t="s">
        <v>91</v>
      </c>
      <c r="F28" s="4" t="s">
        <v>93</v>
      </c>
      <c r="G28" s="23" t="s">
        <v>96</v>
      </c>
      <c r="N28" t="s">
        <v>135</v>
      </c>
    </row>
    <row r="29" spans="1:15" x14ac:dyDescent="0.25">
      <c r="A29" s="20" t="s">
        <v>64</v>
      </c>
      <c r="B29" s="4"/>
      <c r="C29" s="4" t="s">
        <v>91</v>
      </c>
      <c r="D29" s="4"/>
      <c r="E29" s="4" t="s">
        <v>91</v>
      </c>
      <c r="F29" s="4" t="s">
        <v>93</v>
      </c>
      <c r="G29" s="23" t="s">
        <v>96</v>
      </c>
      <c r="N29" t="s">
        <v>136</v>
      </c>
    </row>
    <row r="30" spans="1:15" ht="15.75" x14ac:dyDescent="0.25">
      <c r="A30" s="18" t="s">
        <v>64</v>
      </c>
      <c r="B30" s="16"/>
      <c r="C30" s="15"/>
      <c r="D30" s="15"/>
      <c r="E30" s="15"/>
      <c r="F30" s="4" t="s">
        <v>93</v>
      </c>
      <c r="G30" s="23" t="s">
        <v>96</v>
      </c>
      <c r="N30" t="s">
        <v>137</v>
      </c>
    </row>
    <row r="31" spans="1:15" x14ac:dyDescent="0.25">
      <c r="A31" s="4" t="s">
        <v>50</v>
      </c>
      <c r="C31" s="4" t="s">
        <v>91</v>
      </c>
      <c r="D31" s="4"/>
      <c r="E31" s="4" t="s">
        <v>91</v>
      </c>
      <c r="F31" s="4" t="s">
        <v>93</v>
      </c>
      <c r="G31" s="23" t="s">
        <v>96</v>
      </c>
    </row>
    <row r="32" spans="1:15" x14ac:dyDescent="0.25">
      <c r="A32" s="17" t="s">
        <v>28</v>
      </c>
      <c r="C32" s="4" t="s">
        <v>91</v>
      </c>
      <c r="D32" s="4"/>
      <c r="E32" s="4"/>
      <c r="F32" s="4" t="s">
        <v>93</v>
      </c>
      <c r="G32" s="23" t="s">
        <v>96</v>
      </c>
    </row>
    <row r="33" spans="1:16" ht="15.75" x14ac:dyDescent="0.25">
      <c r="A33" t="s">
        <v>14</v>
      </c>
      <c r="B33" s="15"/>
      <c r="C33" s="15"/>
      <c r="D33" s="15"/>
      <c r="E33" s="15"/>
      <c r="F33" s="4" t="s">
        <v>93</v>
      </c>
      <c r="G33" s="23" t="s">
        <v>96</v>
      </c>
      <c r="N33" s="1" t="s">
        <v>124</v>
      </c>
      <c r="O33" s="24" t="s">
        <v>121</v>
      </c>
      <c r="P33" s="24" t="s">
        <v>104</v>
      </c>
    </row>
    <row r="34" spans="1:16" x14ac:dyDescent="0.25">
      <c r="A34" s="17" t="s">
        <v>14</v>
      </c>
      <c r="C34" s="4" t="s">
        <v>91</v>
      </c>
      <c r="D34" s="4"/>
      <c r="E34" s="4" t="s">
        <v>91</v>
      </c>
      <c r="F34" s="4" t="s">
        <v>93</v>
      </c>
      <c r="G34" s="23" t="s">
        <v>96</v>
      </c>
      <c r="N34" s="24" t="s">
        <v>99</v>
      </c>
      <c r="O34" s="24">
        <f>COUNTIF($G$3:$G$85, "RM6067")</f>
        <v>16</v>
      </c>
      <c r="P34" s="24">
        <v>16</v>
      </c>
    </row>
    <row r="35" spans="1:16" ht="15.75" x14ac:dyDescent="0.25">
      <c r="A35" s="19" t="s">
        <v>70</v>
      </c>
      <c r="B35" s="15"/>
      <c r="C35" s="15"/>
      <c r="D35" s="15"/>
      <c r="E35" s="15"/>
      <c r="F35" s="4" t="s">
        <v>93</v>
      </c>
      <c r="G35" s="23" t="s">
        <v>96</v>
      </c>
      <c r="N35" s="24" t="s">
        <v>96</v>
      </c>
      <c r="O35" s="24">
        <f>COUNTIF($G$3:$G$85, "FRIK1989")</f>
        <v>26</v>
      </c>
      <c r="P35" s="24">
        <v>25</v>
      </c>
    </row>
    <row r="36" spans="1:16" x14ac:dyDescent="0.25">
      <c r="A36" s="17" t="s">
        <v>70</v>
      </c>
      <c r="C36" s="4" t="s">
        <v>91</v>
      </c>
      <c r="D36" s="4"/>
      <c r="E36" s="4"/>
      <c r="F36" s="4" t="s">
        <v>93</v>
      </c>
      <c r="G36" s="23" t="s">
        <v>96</v>
      </c>
      <c r="N36" s="24" t="s">
        <v>98</v>
      </c>
      <c r="O36" s="24">
        <f>COUNTIF($G$3:$G$85, "EDL933")</f>
        <v>15</v>
      </c>
      <c r="P36" s="24">
        <v>15</v>
      </c>
    </row>
    <row r="37" spans="1:16" ht="15.75" x14ac:dyDescent="0.25">
      <c r="A37" t="s">
        <v>56</v>
      </c>
      <c r="B37" s="16"/>
      <c r="C37" s="15"/>
      <c r="D37" s="15"/>
      <c r="E37" s="15"/>
      <c r="F37" s="4" t="s">
        <v>93</v>
      </c>
      <c r="G37" s="23" t="s">
        <v>96</v>
      </c>
      <c r="N37" s="24" t="s">
        <v>97</v>
      </c>
      <c r="O37" s="24">
        <f>COUNTIF($G$3:$G$85, "TW14588")</f>
        <v>26</v>
      </c>
      <c r="P37" s="24">
        <v>25</v>
      </c>
    </row>
    <row r="38" spans="1:16" x14ac:dyDescent="0.25">
      <c r="A38" s="17" t="s">
        <v>56</v>
      </c>
      <c r="C38" s="4" t="s">
        <v>91</v>
      </c>
      <c r="D38" s="4"/>
      <c r="E38" s="4" t="s">
        <v>91</v>
      </c>
      <c r="F38" s="4" t="s">
        <v>93</v>
      </c>
      <c r="G38" s="23" t="s">
        <v>96</v>
      </c>
      <c r="N38" s="24" t="s">
        <v>103</v>
      </c>
      <c r="O38" s="24">
        <f>SUM(O34:O37)</f>
        <v>83</v>
      </c>
      <c r="P38" s="24">
        <f>SUM(P34:P37)</f>
        <v>81</v>
      </c>
    </row>
    <row r="39" spans="1:16" ht="15.75" x14ac:dyDescent="0.25">
      <c r="A39" s="19" t="s">
        <v>29</v>
      </c>
      <c r="B39" s="15"/>
      <c r="C39" s="15"/>
      <c r="D39" s="15"/>
      <c r="E39" s="15"/>
      <c r="F39" s="4" t="s">
        <v>93</v>
      </c>
      <c r="G39" s="23" t="s">
        <v>96</v>
      </c>
      <c r="N39" t="s">
        <v>122</v>
      </c>
    </row>
    <row r="40" spans="1:16" x14ac:dyDescent="0.25">
      <c r="A40" s="4" t="s">
        <v>15</v>
      </c>
      <c r="B40" s="4"/>
      <c r="C40" s="4" t="s">
        <v>91</v>
      </c>
      <c r="D40" s="4"/>
      <c r="E40" s="4"/>
      <c r="F40" s="4" t="s">
        <v>93</v>
      </c>
      <c r="G40" s="23" t="s">
        <v>96</v>
      </c>
    </row>
    <row r="41" spans="1:16" x14ac:dyDescent="0.25">
      <c r="A41" s="17" t="s">
        <v>15</v>
      </c>
      <c r="C41" s="4" t="s">
        <v>91</v>
      </c>
      <c r="D41" s="4"/>
      <c r="E41" s="4"/>
      <c r="F41" s="4" t="s">
        <v>93</v>
      </c>
      <c r="G41" s="23" t="s">
        <v>96</v>
      </c>
      <c r="N41" t="s">
        <v>138</v>
      </c>
    </row>
    <row r="42" spans="1:16" x14ac:dyDescent="0.25">
      <c r="A42" s="4" t="s">
        <v>57</v>
      </c>
      <c r="C42" s="4" t="s">
        <v>91</v>
      </c>
      <c r="D42" s="4"/>
      <c r="E42" s="4"/>
      <c r="F42" s="4" t="s">
        <v>93</v>
      </c>
      <c r="G42" s="23" t="s">
        <v>96</v>
      </c>
      <c r="N42" s="24" t="s">
        <v>108</v>
      </c>
      <c r="O42" s="24">
        <f>78/4</f>
        <v>19.5</v>
      </c>
    </row>
    <row r="43" spans="1:16" x14ac:dyDescent="0.25">
      <c r="A43" s="17" t="s">
        <v>57</v>
      </c>
      <c r="C43" s="4" t="s">
        <v>91</v>
      </c>
      <c r="D43" s="4"/>
      <c r="E43" s="4"/>
      <c r="F43" s="4" t="s">
        <v>93</v>
      </c>
      <c r="G43" s="23" t="s">
        <v>96</v>
      </c>
      <c r="N43" s="24" t="s">
        <v>139</v>
      </c>
      <c r="O43" s="24">
        <f>78-31</f>
        <v>47</v>
      </c>
    </row>
    <row r="44" spans="1:16" ht="15.75" x14ac:dyDescent="0.25">
      <c r="A44" s="19" t="s">
        <v>36</v>
      </c>
      <c r="B44" s="16"/>
      <c r="C44" s="15"/>
      <c r="D44" s="15"/>
      <c r="E44" s="15"/>
      <c r="F44" s="4" t="s">
        <v>93</v>
      </c>
      <c r="G44" s="23" t="s">
        <v>99</v>
      </c>
      <c r="I44" s="24" t="s">
        <v>99</v>
      </c>
      <c r="J44" s="24" t="s">
        <v>115</v>
      </c>
      <c r="N44" s="24" t="s">
        <v>109</v>
      </c>
      <c r="O44" s="24">
        <f>O43/2</f>
        <v>23.5</v>
      </c>
    </row>
    <row r="45" spans="1:16" x14ac:dyDescent="0.25">
      <c r="A45" s="4" t="s">
        <v>1</v>
      </c>
      <c r="B45" s="4"/>
      <c r="C45" s="4" t="s">
        <v>91</v>
      </c>
      <c r="D45" s="4"/>
      <c r="E45" s="4"/>
      <c r="F45" s="4" t="s">
        <v>93</v>
      </c>
      <c r="G45" s="23" t="s">
        <v>99</v>
      </c>
      <c r="I45" s="24" t="s">
        <v>85</v>
      </c>
      <c r="J45" s="24">
        <v>10</v>
      </c>
    </row>
    <row r="46" spans="1:16" x14ac:dyDescent="0.25">
      <c r="A46" s="20" t="s">
        <v>40</v>
      </c>
      <c r="C46" s="4" t="s">
        <v>91</v>
      </c>
      <c r="D46" s="4"/>
      <c r="E46" s="4"/>
      <c r="F46" s="4" t="s">
        <v>93</v>
      </c>
      <c r="G46" s="23" t="s">
        <v>99</v>
      </c>
      <c r="I46" s="24" t="s">
        <v>112</v>
      </c>
      <c r="J46" s="24">
        <v>2</v>
      </c>
    </row>
    <row r="47" spans="1:16" x14ac:dyDescent="0.25">
      <c r="A47" s="4" t="s">
        <v>43</v>
      </c>
      <c r="C47" s="4" t="s">
        <v>91</v>
      </c>
      <c r="D47" s="4"/>
      <c r="E47" s="4"/>
      <c r="F47" s="4" t="s">
        <v>93</v>
      </c>
      <c r="G47" s="23" t="s">
        <v>99</v>
      </c>
      <c r="I47" s="24" t="s">
        <v>111</v>
      </c>
      <c r="J47" s="24">
        <v>4</v>
      </c>
      <c r="N47" s="1" t="s">
        <v>123</v>
      </c>
      <c r="O47" s="24" t="s">
        <v>116</v>
      </c>
    </row>
    <row r="48" spans="1:16" x14ac:dyDescent="0.25">
      <c r="A48" s="20" t="s">
        <v>21</v>
      </c>
      <c r="B48" s="4"/>
      <c r="C48" s="4" t="s">
        <v>91</v>
      </c>
      <c r="D48" s="4"/>
      <c r="E48" s="4" t="s">
        <v>91</v>
      </c>
      <c r="F48" s="4" t="s">
        <v>93</v>
      </c>
      <c r="G48" s="23" t="s">
        <v>99</v>
      </c>
      <c r="I48" s="25" t="s">
        <v>103</v>
      </c>
      <c r="J48" s="24">
        <f>SUM(J45:J47)</f>
        <v>16</v>
      </c>
      <c r="N48" s="24" t="s">
        <v>119</v>
      </c>
      <c r="O48" s="24">
        <f>83-O49</f>
        <v>61</v>
      </c>
    </row>
    <row r="49" spans="1:16" x14ac:dyDescent="0.25">
      <c r="A49" s="4" t="s">
        <v>7</v>
      </c>
      <c r="B49" s="4"/>
      <c r="C49" s="4" t="s">
        <v>91</v>
      </c>
      <c r="D49" s="4"/>
      <c r="E49" s="4"/>
      <c r="F49" s="4" t="s">
        <v>93</v>
      </c>
      <c r="G49" s="23" t="s">
        <v>99</v>
      </c>
      <c r="N49" s="24" t="s">
        <v>120</v>
      </c>
      <c r="O49" s="24">
        <v>22</v>
      </c>
    </row>
    <row r="50" spans="1:16" x14ac:dyDescent="0.25">
      <c r="A50" s="20" t="s">
        <v>63</v>
      </c>
      <c r="B50" s="4"/>
      <c r="C50" s="4" t="s">
        <v>91</v>
      </c>
      <c r="D50" s="4"/>
      <c r="E50" s="4" t="s">
        <v>91</v>
      </c>
      <c r="F50" s="4" t="s">
        <v>93</v>
      </c>
      <c r="G50" s="23" t="s">
        <v>99</v>
      </c>
      <c r="I50" s="6" t="s">
        <v>102</v>
      </c>
      <c r="N50" s="24" t="s">
        <v>103</v>
      </c>
      <c r="O50" s="24">
        <f>SUM(O48:O49)</f>
        <v>83</v>
      </c>
    </row>
    <row r="51" spans="1:16" x14ac:dyDescent="0.25">
      <c r="A51" s="4" t="s">
        <v>49</v>
      </c>
      <c r="C51" s="4" t="s">
        <v>91</v>
      </c>
      <c r="D51" s="4"/>
      <c r="E51" s="4"/>
      <c r="F51" s="4" t="s">
        <v>93</v>
      </c>
      <c r="G51" s="23" t="s">
        <v>99</v>
      </c>
      <c r="I51" t="s">
        <v>101</v>
      </c>
      <c r="N51" t="s">
        <v>118</v>
      </c>
    </row>
    <row r="52" spans="1:16" x14ac:dyDescent="0.25">
      <c r="A52" s="20" t="s">
        <v>26</v>
      </c>
      <c r="B52" s="4"/>
      <c r="C52" s="4" t="s">
        <v>91</v>
      </c>
      <c r="D52" s="4"/>
      <c r="E52" s="4"/>
      <c r="F52" s="4" t="s">
        <v>93</v>
      </c>
      <c r="G52" s="23" t="s">
        <v>99</v>
      </c>
      <c r="I52" s="21" t="s">
        <v>94</v>
      </c>
    </row>
    <row r="53" spans="1:16" ht="15.75" x14ac:dyDescent="0.25">
      <c r="A53" t="s">
        <v>12</v>
      </c>
      <c r="B53" s="15"/>
      <c r="C53" s="15"/>
      <c r="D53" s="15"/>
      <c r="E53" s="15"/>
      <c r="F53" s="4" t="s">
        <v>93</v>
      </c>
      <c r="G53" s="23" t="s">
        <v>99</v>
      </c>
      <c r="I53" s="17" t="s">
        <v>95</v>
      </c>
    </row>
    <row r="54" spans="1:16" x14ac:dyDescent="0.25">
      <c r="A54" s="20" t="s">
        <v>68</v>
      </c>
      <c r="B54" s="4"/>
      <c r="C54" s="4" t="s">
        <v>91</v>
      </c>
      <c r="D54" s="4"/>
      <c r="E54" s="4"/>
      <c r="F54" s="4" t="s">
        <v>93</v>
      </c>
      <c r="G54" s="23" t="s">
        <v>99</v>
      </c>
      <c r="N54" s="1" t="s">
        <v>125</v>
      </c>
      <c r="O54" s="24" t="s">
        <v>114</v>
      </c>
    </row>
    <row r="55" spans="1:16" ht="15.75" x14ac:dyDescent="0.25">
      <c r="A55" t="s">
        <v>54</v>
      </c>
      <c r="B55" s="16"/>
      <c r="C55" s="15"/>
      <c r="D55" s="15"/>
      <c r="E55" s="15"/>
      <c r="F55" s="4" t="s">
        <v>93</v>
      </c>
      <c r="G55" s="23" t="s">
        <v>99</v>
      </c>
      <c r="N55" s="24" t="s">
        <v>85</v>
      </c>
      <c r="O55" s="24">
        <f>SUM(J4,L19,J45,L74)</f>
        <v>41</v>
      </c>
    </row>
    <row r="56" spans="1:16" x14ac:dyDescent="0.25">
      <c r="A56" s="20" t="s">
        <v>27</v>
      </c>
      <c r="B56" s="4"/>
      <c r="C56" s="4" t="s">
        <v>91</v>
      </c>
      <c r="D56" s="4"/>
      <c r="E56" s="4"/>
      <c r="F56" s="4" t="s">
        <v>93</v>
      </c>
      <c r="G56" s="23" t="s">
        <v>99</v>
      </c>
      <c r="N56" s="24" t="s">
        <v>112</v>
      </c>
      <c r="O56" s="24">
        <f>SUM(L20,J46,L73)</f>
        <v>20</v>
      </c>
    </row>
    <row r="57" spans="1:16" ht="15.75" x14ac:dyDescent="0.25">
      <c r="A57" t="s">
        <v>13</v>
      </c>
      <c r="B57" s="15"/>
      <c r="C57" s="15"/>
      <c r="D57" s="15"/>
      <c r="E57" s="15"/>
      <c r="F57" s="4" t="s">
        <v>93</v>
      </c>
      <c r="G57" s="23" t="s">
        <v>99</v>
      </c>
      <c r="N57" s="24" t="s">
        <v>111</v>
      </c>
      <c r="O57" s="24">
        <f>SUM(J5,L21,J47,L75)</f>
        <v>20</v>
      </c>
    </row>
    <row r="58" spans="1:16" x14ac:dyDescent="0.25">
      <c r="A58" s="20" t="s">
        <v>69</v>
      </c>
      <c r="B58" s="4"/>
      <c r="C58" s="4" t="s">
        <v>91</v>
      </c>
      <c r="D58" s="4"/>
      <c r="E58" s="4"/>
      <c r="F58" s="4" t="s">
        <v>93</v>
      </c>
      <c r="G58" s="23" t="s">
        <v>99</v>
      </c>
      <c r="N58" s="24" t="s">
        <v>103</v>
      </c>
      <c r="O58" s="24">
        <f>SUM(O55:O57)</f>
        <v>81</v>
      </c>
    </row>
    <row r="59" spans="1:16" x14ac:dyDescent="0.25">
      <c r="A59" s="4" t="s">
        <v>55</v>
      </c>
      <c r="C59" s="4" t="s">
        <v>91</v>
      </c>
      <c r="D59" s="4"/>
      <c r="E59" s="4"/>
      <c r="F59" s="4" t="s">
        <v>93</v>
      </c>
      <c r="G59" s="23" t="s">
        <v>99</v>
      </c>
      <c r="N59" t="s">
        <v>117</v>
      </c>
    </row>
    <row r="60" spans="1:16" x14ac:dyDescent="0.25">
      <c r="A60" s="20" t="s">
        <v>18</v>
      </c>
      <c r="B60" s="4"/>
      <c r="C60" s="4" t="s">
        <v>91</v>
      </c>
      <c r="D60" s="4"/>
      <c r="E60" s="4" t="s">
        <v>91</v>
      </c>
      <c r="F60" s="4" t="s">
        <v>93</v>
      </c>
      <c r="G60" s="23" t="s">
        <v>97</v>
      </c>
    </row>
    <row r="61" spans="1:16" x14ac:dyDescent="0.25">
      <c r="A61" s="17" t="s">
        <v>18</v>
      </c>
      <c r="C61" s="4" t="s">
        <v>91</v>
      </c>
      <c r="D61" s="4"/>
      <c r="E61" s="4"/>
      <c r="F61" s="4" t="s">
        <v>93</v>
      </c>
      <c r="G61" s="23" t="s">
        <v>97</v>
      </c>
    </row>
    <row r="62" spans="1:16" x14ac:dyDescent="0.25">
      <c r="A62" s="4" t="s">
        <v>4</v>
      </c>
      <c r="B62" s="4"/>
      <c r="C62" s="4" t="s">
        <v>91</v>
      </c>
      <c r="D62" s="4"/>
      <c r="E62" s="4" t="s">
        <v>91</v>
      </c>
      <c r="F62" s="4" t="s">
        <v>93</v>
      </c>
      <c r="G62" s="23" t="s">
        <v>97</v>
      </c>
      <c r="N62" s="1" t="s">
        <v>126</v>
      </c>
      <c r="O62" s="24" t="s">
        <v>121</v>
      </c>
      <c r="P62" s="24" t="s">
        <v>127</v>
      </c>
    </row>
    <row r="63" spans="1:16" x14ac:dyDescent="0.25">
      <c r="A63" s="17" t="s">
        <v>4</v>
      </c>
      <c r="C63" s="4" t="s">
        <v>91</v>
      </c>
      <c r="D63" s="4"/>
      <c r="E63" s="4" t="s">
        <v>91</v>
      </c>
      <c r="F63" s="4" t="s">
        <v>93</v>
      </c>
      <c r="G63" s="23" t="s">
        <v>97</v>
      </c>
      <c r="N63" s="24" t="s">
        <v>128</v>
      </c>
      <c r="O63" s="24">
        <f>COUNTIF($A$3:$A$85, "*RE*")</f>
        <v>41</v>
      </c>
      <c r="P63" s="24">
        <v>0</v>
      </c>
    </row>
    <row r="64" spans="1:16" x14ac:dyDescent="0.25">
      <c r="A64" s="20" t="s">
        <v>60</v>
      </c>
      <c r="B64" s="4"/>
      <c r="C64" s="4" t="s">
        <v>91</v>
      </c>
      <c r="D64" s="4"/>
      <c r="E64" s="4" t="s">
        <v>91</v>
      </c>
      <c r="F64" s="4" t="s">
        <v>93</v>
      </c>
      <c r="G64" s="23" t="s">
        <v>97</v>
      </c>
      <c r="N64" s="24" t="s">
        <v>129</v>
      </c>
      <c r="O64" s="24">
        <f>COUNTIF($A$3:$A$85, "*FE*")</f>
        <v>42</v>
      </c>
      <c r="P64" s="24">
        <v>2</v>
      </c>
    </row>
    <row r="65" spans="1:15" x14ac:dyDescent="0.25">
      <c r="A65" s="17" t="s">
        <v>60</v>
      </c>
      <c r="C65" s="4" t="s">
        <v>91</v>
      </c>
      <c r="D65" s="4"/>
      <c r="E65" s="4"/>
      <c r="F65" s="4" t="s">
        <v>93</v>
      </c>
      <c r="G65" s="23" t="s">
        <v>97</v>
      </c>
      <c r="N65" s="24" t="s">
        <v>103</v>
      </c>
      <c r="O65" s="24">
        <f>SUM(O63:O64)</f>
        <v>83</v>
      </c>
    </row>
    <row r="66" spans="1:15" x14ac:dyDescent="0.25">
      <c r="A66" s="4" t="s">
        <v>46</v>
      </c>
      <c r="C66" s="4" t="s">
        <v>91</v>
      </c>
      <c r="D66" s="4"/>
      <c r="E66" s="4" t="s">
        <v>91</v>
      </c>
      <c r="F66" s="4" t="s">
        <v>93</v>
      </c>
      <c r="G66" s="23" t="s">
        <v>97</v>
      </c>
    </row>
    <row r="67" spans="1:15" x14ac:dyDescent="0.25">
      <c r="A67" s="17" t="s">
        <v>46</v>
      </c>
      <c r="C67" s="4" t="s">
        <v>91</v>
      </c>
      <c r="D67" s="4"/>
      <c r="E67" s="4"/>
      <c r="F67" s="4" t="s">
        <v>93</v>
      </c>
      <c r="G67" s="23" t="s">
        <v>97</v>
      </c>
    </row>
    <row r="68" spans="1:15" x14ac:dyDescent="0.25">
      <c r="A68" s="20" t="s">
        <v>19</v>
      </c>
      <c r="B68" s="4"/>
      <c r="C68" s="4" t="s">
        <v>91</v>
      </c>
      <c r="D68" s="4"/>
      <c r="E68" s="4" t="s">
        <v>91</v>
      </c>
      <c r="F68" s="4" t="s">
        <v>93</v>
      </c>
      <c r="G68" s="23" t="s">
        <v>97</v>
      </c>
    </row>
    <row r="69" spans="1:15" x14ac:dyDescent="0.25">
      <c r="A69" s="17" t="s">
        <v>19</v>
      </c>
      <c r="C69" s="4" t="s">
        <v>91</v>
      </c>
      <c r="D69" s="4"/>
      <c r="E69" s="4" t="s">
        <v>91</v>
      </c>
      <c r="F69" s="4" t="s">
        <v>93</v>
      </c>
      <c r="G69" s="23" t="s">
        <v>97</v>
      </c>
    </row>
    <row r="70" spans="1:15" x14ac:dyDescent="0.25">
      <c r="A70" s="4" t="s">
        <v>5</v>
      </c>
      <c r="B70" s="4"/>
      <c r="C70" s="4" t="s">
        <v>91</v>
      </c>
      <c r="D70" s="4"/>
      <c r="E70" s="4"/>
      <c r="F70" s="4" t="s">
        <v>93</v>
      </c>
      <c r="G70" s="23" t="s">
        <v>97</v>
      </c>
    </row>
    <row r="71" spans="1:15" x14ac:dyDescent="0.25">
      <c r="A71" s="20" t="s">
        <v>61</v>
      </c>
      <c r="B71" s="4"/>
      <c r="C71" s="4" t="s">
        <v>91</v>
      </c>
      <c r="D71" s="4"/>
      <c r="E71" s="4" t="s">
        <v>91</v>
      </c>
      <c r="F71" s="4" t="s">
        <v>93</v>
      </c>
      <c r="G71" s="23" t="s">
        <v>97</v>
      </c>
    </row>
    <row r="72" spans="1:15" x14ac:dyDescent="0.25">
      <c r="A72" s="17" t="s">
        <v>61</v>
      </c>
      <c r="C72" s="4" t="s">
        <v>91</v>
      </c>
      <c r="D72" s="4"/>
      <c r="E72" s="4" t="s">
        <v>91</v>
      </c>
      <c r="F72" s="4" t="s">
        <v>93</v>
      </c>
      <c r="G72" s="23" t="s">
        <v>97</v>
      </c>
      <c r="I72" s="24" t="s">
        <v>97</v>
      </c>
      <c r="J72" s="24" t="s">
        <v>115</v>
      </c>
      <c r="K72" s="24" t="s">
        <v>110</v>
      </c>
      <c r="L72" s="24" t="s">
        <v>113</v>
      </c>
    </row>
    <row r="73" spans="1:15" x14ac:dyDescent="0.25">
      <c r="A73" s="4" t="s">
        <v>47</v>
      </c>
      <c r="C73" s="4" t="s">
        <v>91</v>
      </c>
      <c r="D73" s="4"/>
      <c r="E73" s="4" t="s">
        <v>91</v>
      </c>
      <c r="F73" s="4" t="s">
        <v>93</v>
      </c>
      <c r="G73" s="23" t="s">
        <v>97</v>
      </c>
      <c r="I73" s="24" t="s">
        <v>107</v>
      </c>
      <c r="J73" s="24">
        <v>12</v>
      </c>
      <c r="K73" s="24">
        <v>0</v>
      </c>
      <c r="L73" s="24">
        <f>J73-K73</f>
        <v>12</v>
      </c>
    </row>
    <row r="74" spans="1:15" x14ac:dyDescent="0.25">
      <c r="A74" s="20" t="s">
        <v>24</v>
      </c>
      <c r="B74" s="4"/>
      <c r="C74" s="4" t="s">
        <v>91</v>
      </c>
      <c r="D74" s="4"/>
      <c r="E74" s="4"/>
      <c r="F74" s="4" t="s">
        <v>93</v>
      </c>
      <c r="G74" s="23" t="s">
        <v>97</v>
      </c>
      <c r="I74" s="24" t="s">
        <v>85</v>
      </c>
      <c r="J74" s="24">
        <v>12</v>
      </c>
      <c r="K74" s="24">
        <v>1</v>
      </c>
      <c r="L74" s="24">
        <f t="shared" ref="L74:L75" si="1">J74-K74</f>
        <v>11</v>
      </c>
    </row>
    <row r="75" spans="1:15" x14ac:dyDescent="0.25">
      <c r="A75" s="17" t="s">
        <v>24</v>
      </c>
      <c r="C75" s="4" t="s">
        <v>91</v>
      </c>
      <c r="D75" s="4"/>
      <c r="E75" s="4" t="s">
        <v>91</v>
      </c>
      <c r="F75" s="4" t="s">
        <v>93</v>
      </c>
      <c r="G75" s="23" t="s">
        <v>97</v>
      </c>
      <c r="I75" s="25" t="s">
        <v>111</v>
      </c>
      <c r="J75" s="24">
        <v>2</v>
      </c>
      <c r="K75" s="24">
        <v>0</v>
      </c>
      <c r="L75" s="24">
        <f t="shared" si="1"/>
        <v>2</v>
      </c>
    </row>
    <row r="76" spans="1:15" ht="15.75" x14ac:dyDescent="0.25">
      <c r="A76" t="s">
        <v>11</v>
      </c>
      <c r="B76" s="15"/>
      <c r="C76" s="15"/>
      <c r="D76" s="15"/>
      <c r="E76" s="15"/>
      <c r="F76" s="4" t="s">
        <v>93</v>
      </c>
      <c r="G76" s="23" t="s">
        <v>97</v>
      </c>
      <c r="I76" s="24" t="s">
        <v>103</v>
      </c>
      <c r="J76" s="24">
        <f>SUM(J73:J75)</f>
        <v>26</v>
      </c>
      <c r="K76" s="24"/>
      <c r="L76" s="24">
        <f>SUM(L73:L75)</f>
        <v>25</v>
      </c>
    </row>
    <row r="77" spans="1:15" x14ac:dyDescent="0.25">
      <c r="A77" s="17" t="s">
        <v>11</v>
      </c>
      <c r="C77" s="4" t="s">
        <v>91</v>
      </c>
      <c r="D77" s="4"/>
      <c r="E77" s="4"/>
      <c r="F77" s="4" t="s">
        <v>93</v>
      </c>
      <c r="G77" s="23" t="s">
        <v>97</v>
      </c>
    </row>
    <row r="78" spans="1:15" x14ac:dyDescent="0.25">
      <c r="A78" s="20" t="s">
        <v>66</v>
      </c>
      <c r="B78" s="4"/>
      <c r="C78" s="4" t="s">
        <v>91</v>
      </c>
      <c r="D78" s="4"/>
      <c r="E78" s="4"/>
      <c r="F78" s="4" t="s">
        <v>93</v>
      </c>
      <c r="G78" s="23" t="s">
        <v>97</v>
      </c>
      <c r="I78" s="6" t="s">
        <v>102</v>
      </c>
    </row>
    <row r="79" spans="1:15" x14ac:dyDescent="0.25">
      <c r="A79" s="17" t="s">
        <v>66</v>
      </c>
      <c r="C79" s="4" t="s">
        <v>91</v>
      </c>
      <c r="D79" s="4"/>
      <c r="E79" s="4" t="s">
        <v>91</v>
      </c>
      <c r="F79" s="4" t="s">
        <v>93</v>
      </c>
      <c r="G79" s="23" t="s">
        <v>97</v>
      </c>
      <c r="I79" t="s">
        <v>101</v>
      </c>
    </row>
    <row r="80" spans="1:15" ht="15.75" x14ac:dyDescent="0.25">
      <c r="A80" t="s">
        <v>53</v>
      </c>
      <c r="B80" s="16"/>
      <c r="C80" s="15"/>
      <c r="D80" s="15"/>
      <c r="E80" s="15"/>
      <c r="F80" s="4" t="s">
        <v>93</v>
      </c>
      <c r="G80" s="23" t="s">
        <v>97</v>
      </c>
      <c r="I80" s="21" t="s">
        <v>94</v>
      </c>
    </row>
    <row r="81" spans="1:9" x14ac:dyDescent="0.25">
      <c r="A81" s="17" t="s">
        <v>53</v>
      </c>
      <c r="C81" s="4" t="s">
        <v>91</v>
      </c>
      <c r="D81" s="4"/>
      <c r="E81" s="4"/>
      <c r="F81" s="4" t="s">
        <v>93</v>
      </c>
      <c r="G81" s="23" t="s">
        <v>97</v>
      </c>
      <c r="I81" s="17" t="s">
        <v>95</v>
      </c>
    </row>
    <row r="82" spans="1:9" x14ac:dyDescent="0.25">
      <c r="A82" s="20" t="s">
        <v>25</v>
      </c>
      <c r="B82" s="4"/>
      <c r="C82" s="4" t="s">
        <v>91</v>
      </c>
      <c r="D82" s="4"/>
      <c r="E82" s="4"/>
      <c r="F82" s="4" t="s">
        <v>105</v>
      </c>
      <c r="G82" s="23" t="s">
        <v>97</v>
      </c>
    </row>
    <row r="83" spans="1:9" x14ac:dyDescent="0.25">
      <c r="A83" s="4" t="s">
        <v>37</v>
      </c>
      <c r="C83" s="4" t="s">
        <v>91</v>
      </c>
      <c r="D83" s="4"/>
      <c r="E83" s="4"/>
      <c r="F83" s="4" t="s">
        <v>93</v>
      </c>
      <c r="G83" s="23" t="s">
        <v>97</v>
      </c>
    </row>
    <row r="84" spans="1:9" x14ac:dyDescent="0.25">
      <c r="A84" s="20" t="s">
        <v>67</v>
      </c>
      <c r="B84" s="4"/>
      <c r="C84" s="4" t="s">
        <v>91</v>
      </c>
      <c r="D84" s="4"/>
      <c r="E84" s="4"/>
      <c r="F84" s="4" t="s">
        <v>93</v>
      </c>
      <c r="G84" s="23" t="s">
        <v>97</v>
      </c>
    </row>
    <row r="85" spans="1:9" x14ac:dyDescent="0.25">
      <c r="A85" s="4" t="s">
        <v>38</v>
      </c>
      <c r="C85" s="4" t="s">
        <v>91</v>
      </c>
      <c r="D85" s="4"/>
      <c r="E85" s="4"/>
      <c r="F85" s="4" t="s">
        <v>93</v>
      </c>
      <c r="G85" s="23" t="s">
        <v>97</v>
      </c>
    </row>
    <row r="99" spans="1:9" x14ac:dyDescent="0.25">
      <c r="A99" s="26"/>
      <c r="B99" s="27"/>
      <c r="C99" s="27"/>
      <c r="D99" s="27"/>
      <c r="E99" s="27"/>
      <c r="F99" s="28"/>
      <c r="G99" s="27"/>
    </row>
    <row r="100" spans="1:9" x14ac:dyDescent="0.25">
      <c r="A100" s="1" t="s">
        <v>141</v>
      </c>
      <c r="I100" s="6" t="s">
        <v>102</v>
      </c>
    </row>
    <row r="101" spans="1:9" x14ac:dyDescent="0.25">
      <c r="A101" s="6" t="s">
        <v>89</v>
      </c>
      <c r="B101" s="6" t="s">
        <v>84</v>
      </c>
      <c r="C101" s="6" t="s">
        <v>85</v>
      </c>
      <c r="D101" s="6" t="s">
        <v>86</v>
      </c>
      <c r="E101" s="6" t="s">
        <v>90</v>
      </c>
      <c r="F101" s="6" t="s">
        <v>92</v>
      </c>
      <c r="G101" s="6" t="s">
        <v>143</v>
      </c>
      <c r="I101" t="s">
        <v>101</v>
      </c>
    </row>
    <row r="102" spans="1:9" ht="15.75" x14ac:dyDescent="0.25">
      <c r="A102" s="19" t="s">
        <v>17</v>
      </c>
      <c r="B102" s="15"/>
      <c r="C102" s="15"/>
      <c r="D102" s="15"/>
      <c r="E102" s="15"/>
      <c r="F102" s="4" t="s">
        <v>93</v>
      </c>
      <c r="G102" s="23" t="s">
        <v>98</v>
      </c>
      <c r="I102" s="21" t="s">
        <v>94</v>
      </c>
    </row>
    <row r="103" spans="1:9" x14ac:dyDescent="0.25">
      <c r="A103" s="4" t="s">
        <v>3</v>
      </c>
      <c r="B103" s="4"/>
      <c r="C103" s="4" t="s">
        <v>91</v>
      </c>
      <c r="D103" s="4"/>
      <c r="E103" s="4"/>
      <c r="F103" s="4" t="s">
        <v>93</v>
      </c>
      <c r="G103" s="23" t="s">
        <v>98</v>
      </c>
      <c r="I103" s="17" t="s">
        <v>95</v>
      </c>
    </row>
    <row r="104" spans="1:9" ht="15.75" x14ac:dyDescent="0.25">
      <c r="A104" s="20" t="s">
        <v>59</v>
      </c>
      <c r="C104" s="4" t="s">
        <v>91</v>
      </c>
      <c r="D104" s="4"/>
      <c r="E104" s="4"/>
      <c r="F104" s="4" t="s">
        <v>93</v>
      </c>
      <c r="G104" s="23" t="s">
        <v>98</v>
      </c>
      <c r="I104" s="15" t="s">
        <v>142</v>
      </c>
    </row>
    <row r="105" spans="1:9" x14ac:dyDescent="0.25">
      <c r="A105" s="4" t="s">
        <v>45</v>
      </c>
      <c r="C105" s="4" t="s">
        <v>91</v>
      </c>
      <c r="D105" s="4"/>
      <c r="E105" s="4"/>
      <c r="F105" s="4" t="s">
        <v>93</v>
      </c>
      <c r="G105" s="23" t="s">
        <v>98</v>
      </c>
    </row>
    <row r="106" spans="1:9" x14ac:dyDescent="0.25">
      <c r="A106" s="20" t="s">
        <v>20</v>
      </c>
      <c r="B106" s="4"/>
      <c r="C106" s="4" t="s">
        <v>91</v>
      </c>
      <c r="D106" s="4"/>
      <c r="E106" s="4"/>
      <c r="F106" s="4" t="s">
        <v>93</v>
      </c>
      <c r="G106" s="23" t="s">
        <v>98</v>
      </c>
    </row>
    <row r="107" spans="1:9" ht="15.75" x14ac:dyDescent="0.25">
      <c r="A107" s="19" t="s">
        <v>62</v>
      </c>
      <c r="B107" s="15"/>
      <c r="C107" s="15"/>
      <c r="D107" s="15"/>
      <c r="E107" s="15"/>
      <c r="F107" s="4" t="s">
        <v>93</v>
      </c>
      <c r="G107" s="23" t="s">
        <v>98</v>
      </c>
    </row>
    <row r="108" spans="1:9" x14ac:dyDescent="0.25">
      <c r="A108" s="4" t="s">
        <v>48</v>
      </c>
      <c r="C108" s="4" t="s">
        <v>91</v>
      </c>
      <c r="D108" s="4"/>
      <c r="E108" s="4"/>
      <c r="F108" s="4" t="s">
        <v>93</v>
      </c>
      <c r="G108" s="23" t="s">
        <v>98</v>
      </c>
    </row>
    <row r="109" spans="1:9" ht="15.75" x14ac:dyDescent="0.25">
      <c r="A109" s="19" t="s">
        <v>23</v>
      </c>
      <c r="B109" s="15"/>
      <c r="C109" s="15"/>
      <c r="D109" s="15"/>
      <c r="E109" s="15"/>
      <c r="F109" s="4" t="s">
        <v>93</v>
      </c>
      <c r="G109" s="23" t="s">
        <v>98</v>
      </c>
    </row>
    <row r="110" spans="1:9" ht="15.75" x14ac:dyDescent="0.25">
      <c r="A110" t="s">
        <v>9</v>
      </c>
      <c r="B110" s="15"/>
      <c r="C110" s="15"/>
      <c r="D110" s="15"/>
      <c r="E110" s="15"/>
      <c r="F110" s="4" t="s">
        <v>93</v>
      </c>
      <c r="G110" s="23" t="s">
        <v>98</v>
      </c>
    </row>
    <row r="111" spans="1:9" x14ac:dyDescent="0.25">
      <c r="A111" s="20" t="s">
        <v>65</v>
      </c>
      <c r="B111" s="4"/>
      <c r="C111" s="4" t="s">
        <v>91</v>
      </c>
      <c r="D111" s="4"/>
      <c r="E111" s="4"/>
      <c r="F111" s="4" t="s">
        <v>93</v>
      </c>
      <c r="G111" s="23" t="s">
        <v>98</v>
      </c>
    </row>
    <row r="112" spans="1:9" x14ac:dyDescent="0.25">
      <c r="A112" s="4" t="s">
        <v>51</v>
      </c>
      <c r="C112" s="4" t="s">
        <v>91</v>
      </c>
      <c r="D112" s="4"/>
      <c r="E112" s="4"/>
      <c r="F112" s="4" t="s">
        <v>93</v>
      </c>
      <c r="G112" s="23" t="s">
        <v>98</v>
      </c>
    </row>
    <row r="113" spans="1:7" ht="15.75" x14ac:dyDescent="0.25">
      <c r="A113" s="19" t="s">
        <v>41</v>
      </c>
      <c r="B113" s="16"/>
      <c r="C113" s="15"/>
      <c r="D113" s="15"/>
      <c r="E113" s="15"/>
      <c r="F113" s="4" t="s">
        <v>93</v>
      </c>
      <c r="G113" s="23" t="s">
        <v>98</v>
      </c>
    </row>
    <row r="114" spans="1:7" ht="15.75" x14ac:dyDescent="0.25">
      <c r="A114" t="s">
        <v>10</v>
      </c>
      <c r="B114" s="15"/>
      <c r="C114" s="15"/>
      <c r="D114" s="15"/>
      <c r="E114" s="15"/>
      <c r="F114" s="4" t="s">
        <v>93</v>
      </c>
      <c r="G114" s="23" t="s">
        <v>98</v>
      </c>
    </row>
    <row r="115" spans="1:7" ht="15.75" x14ac:dyDescent="0.25">
      <c r="A115" s="19" t="s">
        <v>42</v>
      </c>
      <c r="B115" s="16"/>
      <c r="C115" s="15"/>
      <c r="D115" s="15"/>
      <c r="E115" s="15"/>
      <c r="F115" s="4" t="s">
        <v>93</v>
      </c>
      <c r="G115" s="23" t="s">
        <v>98</v>
      </c>
    </row>
    <row r="116" spans="1:7" ht="15.75" x14ac:dyDescent="0.25">
      <c r="A116" t="s">
        <v>52</v>
      </c>
      <c r="B116" s="16"/>
      <c r="C116" s="15"/>
      <c r="D116" s="15"/>
      <c r="E116" s="15"/>
      <c r="F116" s="4" t="s">
        <v>93</v>
      </c>
      <c r="G116" s="23" t="s">
        <v>98</v>
      </c>
    </row>
    <row r="117" spans="1:7" x14ac:dyDescent="0.25">
      <c r="A117" s="17" t="s">
        <v>16</v>
      </c>
      <c r="C117" s="4" t="s">
        <v>91</v>
      </c>
      <c r="D117" s="4"/>
      <c r="E117" s="4"/>
      <c r="F117" s="4" t="s">
        <v>93</v>
      </c>
      <c r="G117" s="23" t="s">
        <v>96</v>
      </c>
    </row>
    <row r="118" spans="1:7" x14ac:dyDescent="0.25">
      <c r="A118" s="4" t="s">
        <v>2</v>
      </c>
      <c r="B118" s="4"/>
      <c r="C118" s="4" t="s">
        <v>91</v>
      </c>
      <c r="D118" s="4"/>
      <c r="E118" s="4"/>
      <c r="F118" s="4" t="s">
        <v>93</v>
      </c>
      <c r="G118" s="23" t="s">
        <v>96</v>
      </c>
    </row>
    <row r="119" spans="1:7" x14ac:dyDescent="0.25">
      <c r="A119" s="17" t="s">
        <v>2</v>
      </c>
      <c r="C119" s="4" t="s">
        <v>91</v>
      </c>
      <c r="D119" s="4"/>
      <c r="E119" s="4"/>
      <c r="F119" s="4" t="s">
        <v>93</v>
      </c>
      <c r="G119" s="23" t="s">
        <v>96</v>
      </c>
    </row>
    <row r="120" spans="1:7" x14ac:dyDescent="0.25">
      <c r="A120" s="20" t="s">
        <v>58</v>
      </c>
      <c r="C120" s="4" t="s">
        <v>91</v>
      </c>
      <c r="D120" s="4"/>
      <c r="E120" s="4"/>
      <c r="F120" s="4" t="s">
        <v>93</v>
      </c>
      <c r="G120" s="23" t="s">
        <v>96</v>
      </c>
    </row>
    <row r="121" spans="1:7" x14ac:dyDescent="0.25">
      <c r="A121" s="17" t="s">
        <v>58</v>
      </c>
      <c r="C121" s="4" t="s">
        <v>91</v>
      </c>
      <c r="D121" s="4"/>
      <c r="E121" s="4"/>
      <c r="F121" s="4" t="s">
        <v>93</v>
      </c>
      <c r="G121" s="23" t="s">
        <v>96</v>
      </c>
    </row>
    <row r="122" spans="1:7" x14ac:dyDescent="0.25">
      <c r="A122" s="4" t="s">
        <v>44</v>
      </c>
      <c r="C122" s="4" t="s">
        <v>91</v>
      </c>
      <c r="D122" s="4"/>
      <c r="E122" s="4"/>
      <c r="F122" s="4" t="s">
        <v>93</v>
      </c>
      <c r="G122" s="23" t="s">
        <v>96</v>
      </c>
    </row>
    <row r="123" spans="1:7" ht="15.75" x14ac:dyDescent="0.25">
      <c r="A123" s="18" t="s">
        <v>44</v>
      </c>
      <c r="B123" s="16"/>
      <c r="C123" s="15"/>
      <c r="D123" s="15"/>
      <c r="E123" s="15"/>
      <c r="F123" s="4" t="s">
        <v>93</v>
      </c>
      <c r="G123" s="23" t="s">
        <v>96</v>
      </c>
    </row>
    <row r="124" spans="1:7" x14ac:dyDescent="0.25">
      <c r="A124" s="20" t="s">
        <v>22</v>
      </c>
      <c r="B124" s="4"/>
      <c r="C124" s="4" t="s">
        <v>91</v>
      </c>
      <c r="D124" s="4"/>
      <c r="E124" s="4" t="s">
        <v>91</v>
      </c>
      <c r="F124" s="4" t="s">
        <v>93</v>
      </c>
      <c r="G124" s="23" t="s">
        <v>96</v>
      </c>
    </row>
    <row r="125" spans="1:7" x14ac:dyDescent="0.25">
      <c r="A125" s="17" t="s">
        <v>22</v>
      </c>
      <c r="C125" s="4" t="s">
        <v>91</v>
      </c>
      <c r="D125" s="4"/>
      <c r="E125" s="4"/>
      <c r="F125" s="4" t="s">
        <v>93</v>
      </c>
      <c r="G125" s="23" t="s">
        <v>96</v>
      </c>
    </row>
    <row r="126" spans="1:7" x14ac:dyDescent="0.25">
      <c r="A126" s="4" t="s">
        <v>8</v>
      </c>
      <c r="B126" s="4"/>
      <c r="C126" s="4" t="s">
        <v>91</v>
      </c>
      <c r="D126" s="4"/>
      <c r="E126" s="4" t="s">
        <v>91</v>
      </c>
      <c r="F126" s="4" t="s">
        <v>93</v>
      </c>
      <c r="G126" s="23" t="s">
        <v>96</v>
      </c>
    </row>
    <row r="127" spans="1:7" x14ac:dyDescent="0.25">
      <c r="A127" s="20" t="s">
        <v>64</v>
      </c>
      <c r="B127" s="4"/>
      <c r="C127" s="4" t="s">
        <v>91</v>
      </c>
      <c r="D127" s="4"/>
      <c r="E127" s="4" t="s">
        <v>91</v>
      </c>
      <c r="F127" s="4" t="s">
        <v>93</v>
      </c>
      <c r="G127" s="23" t="s">
        <v>96</v>
      </c>
    </row>
    <row r="128" spans="1:7" ht="15.75" x14ac:dyDescent="0.25">
      <c r="A128" s="18" t="s">
        <v>64</v>
      </c>
      <c r="B128" s="16"/>
      <c r="C128" s="15"/>
      <c r="D128" s="15"/>
      <c r="E128" s="15"/>
      <c r="F128" s="4" t="s">
        <v>93</v>
      </c>
      <c r="G128" s="23" t="s">
        <v>96</v>
      </c>
    </row>
    <row r="129" spans="1:7" x14ac:dyDescent="0.25">
      <c r="A129" s="4" t="s">
        <v>50</v>
      </c>
      <c r="C129" s="4" t="s">
        <v>91</v>
      </c>
      <c r="D129" s="4"/>
      <c r="E129" s="4" t="s">
        <v>91</v>
      </c>
      <c r="F129" s="4" t="s">
        <v>93</v>
      </c>
      <c r="G129" s="23" t="s">
        <v>96</v>
      </c>
    </row>
    <row r="130" spans="1:7" x14ac:dyDescent="0.25">
      <c r="A130" s="17" t="s">
        <v>28</v>
      </c>
      <c r="C130" s="4" t="s">
        <v>91</v>
      </c>
      <c r="D130" s="4"/>
      <c r="E130" s="4"/>
      <c r="F130" s="4" t="s">
        <v>93</v>
      </c>
      <c r="G130" s="23" t="s">
        <v>96</v>
      </c>
    </row>
    <row r="131" spans="1:7" ht="15.75" x14ac:dyDescent="0.25">
      <c r="A131" t="s">
        <v>14</v>
      </c>
      <c r="B131" s="15"/>
      <c r="C131" s="15"/>
      <c r="D131" s="15"/>
      <c r="E131" s="15"/>
      <c r="F131" s="4" t="s">
        <v>93</v>
      </c>
      <c r="G131" s="23" t="s">
        <v>96</v>
      </c>
    </row>
    <row r="132" spans="1:7" x14ac:dyDescent="0.25">
      <c r="A132" s="17" t="s">
        <v>14</v>
      </c>
      <c r="C132" s="4" t="s">
        <v>91</v>
      </c>
      <c r="D132" s="4"/>
      <c r="E132" s="4" t="s">
        <v>91</v>
      </c>
      <c r="F132" s="4" t="s">
        <v>93</v>
      </c>
      <c r="G132" s="23" t="s">
        <v>96</v>
      </c>
    </row>
    <row r="133" spans="1:7" ht="15.75" x14ac:dyDescent="0.25">
      <c r="A133" s="19" t="s">
        <v>70</v>
      </c>
      <c r="B133" s="15"/>
      <c r="C133" s="15"/>
      <c r="D133" s="15"/>
      <c r="E133" s="15"/>
      <c r="F133" s="4" t="s">
        <v>93</v>
      </c>
      <c r="G133" s="23" t="s">
        <v>96</v>
      </c>
    </row>
    <row r="134" spans="1:7" x14ac:dyDescent="0.25">
      <c r="A134" s="17" t="s">
        <v>70</v>
      </c>
      <c r="C134" s="4" t="s">
        <v>91</v>
      </c>
      <c r="D134" s="4"/>
      <c r="E134" s="4"/>
      <c r="F134" s="4" t="s">
        <v>93</v>
      </c>
      <c r="G134" s="23" t="s">
        <v>96</v>
      </c>
    </row>
    <row r="135" spans="1:7" ht="15.75" x14ac:dyDescent="0.25">
      <c r="A135" t="s">
        <v>56</v>
      </c>
      <c r="B135" s="16"/>
      <c r="C135" s="15"/>
      <c r="D135" s="15"/>
      <c r="E135" s="15"/>
      <c r="F135" s="4" t="s">
        <v>93</v>
      </c>
      <c r="G135" s="23" t="s">
        <v>96</v>
      </c>
    </row>
    <row r="136" spans="1:7" x14ac:dyDescent="0.25">
      <c r="A136" s="17" t="s">
        <v>56</v>
      </c>
      <c r="C136" s="4" t="s">
        <v>91</v>
      </c>
      <c r="D136" s="4"/>
      <c r="E136" s="4" t="s">
        <v>91</v>
      </c>
      <c r="F136" s="4" t="s">
        <v>93</v>
      </c>
      <c r="G136" s="23" t="s">
        <v>96</v>
      </c>
    </row>
    <row r="137" spans="1:7" ht="15.75" x14ac:dyDescent="0.25">
      <c r="A137" s="19" t="s">
        <v>29</v>
      </c>
      <c r="B137" s="15"/>
      <c r="C137" s="15"/>
      <c r="D137" s="15"/>
      <c r="E137" s="15"/>
      <c r="F137" s="4" t="s">
        <v>93</v>
      </c>
      <c r="G137" s="23" t="s">
        <v>96</v>
      </c>
    </row>
    <row r="138" spans="1:7" x14ac:dyDescent="0.25">
      <c r="A138" s="4" t="s">
        <v>15</v>
      </c>
      <c r="B138" s="4"/>
      <c r="C138" s="4" t="s">
        <v>91</v>
      </c>
      <c r="D138" s="4"/>
      <c r="E138" s="4"/>
      <c r="F138" s="4" t="s">
        <v>93</v>
      </c>
      <c r="G138" s="23" t="s">
        <v>96</v>
      </c>
    </row>
    <row r="139" spans="1:7" x14ac:dyDescent="0.25">
      <c r="A139" s="17" t="s">
        <v>15</v>
      </c>
      <c r="C139" s="4" t="s">
        <v>91</v>
      </c>
      <c r="D139" s="4"/>
      <c r="E139" s="4"/>
      <c r="F139" s="4" t="s">
        <v>93</v>
      </c>
      <c r="G139" s="23" t="s">
        <v>96</v>
      </c>
    </row>
    <row r="140" spans="1:7" x14ac:dyDescent="0.25">
      <c r="A140" s="4" t="s">
        <v>57</v>
      </c>
      <c r="C140" s="4" t="s">
        <v>91</v>
      </c>
      <c r="D140" s="4"/>
      <c r="E140" s="4"/>
      <c r="F140" s="4" t="s">
        <v>93</v>
      </c>
      <c r="G140" s="23" t="s">
        <v>96</v>
      </c>
    </row>
    <row r="141" spans="1:7" x14ac:dyDescent="0.25">
      <c r="A141" s="17" t="s">
        <v>57</v>
      </c>
      <c r="C141" s="4" t="s">
        <v>91</v>
      </c>
      <c r="D141" s="4"/>
      <c r="E141" s="4"/>
      <c r="F141" s="4" t="s">
        <v>93</v>
      </c>
      <c r="G141" s="23" t="s">
        <v>96</v>
      </c>
    </row>
    <row r="142" spans="1:7" ht="15.75" x14ac:dyDescent="0.25">
      <c r="A142" s="19" t="s">
        <v>36</v>
      </c>
      <c r="B142" s="16"/>
      <c r="C142" s="15"/>
      <c r="D142" s="15"/>
      <c r="E142" s="15"/>
      <c r="F142" s="4" t="s">
        <v>93</v>
      </c>
      <c r="G142" s="23" t="s">
        <v>99</v>
      </c>
    </row>
    <row r="143" spans="1:7" x14ac:dyDescent="0.25">
      <c r="A143" s="4" t="s">
        <v>1</v>
      </c>
      <c r="B143" s="4"/>
      <c r="C143" s="4" t="s">
        <v>91</v>
      </c>
      <c r="D143" s="4"/>
      <c r="E143" s="4"/>
      <c r="F143" s="4" t="s">
        <v>93</v>
      </c>
      <c r="G143" s="23" t="s">
        <v>99</v>
      </c>
    </row>
    <row r="144" spans="1:7" x14ac:dyDescent="0.25">
      <c r="A144" s="20" t="s">
        <v>40</v>
      </c>
      <c r="C144" s="4" t="s">
        <v>91</v>
      </c>
      <c r="D144" s="4"/>
      <c r="E144" s="4"/>
      <c r="F144" s="4" t="s">
        <v>93</v>
      </c>
      <c r="G144" s="23" t="s">
        <v>99</v>
      </c>
    </row>
    <row r="145" spans="1:7" x14ac:dyDescent="0.25">
      <c r="A145" s="4" t="s">
        <v>43</v>
      </c>
      <c r="C145" s="4" t="s">
        <v>91</v>
      </c>
      <c r="D145" s="4"/>
      <c r="E145" s="4"/>
      <c r="F145" s="4" t="s">
        <v>93</v>
      </c>
      <c r="G145" s="23" t="s">
        <v>99</v>
      </c>
    </row>
    <row r="146" spans="1:7" x14ac:dyDescent="0.25">
      <c r="A146" s="20" t="s">
        <v>21</v>
      </c>
      <c r="B146" s="4"/>
      <c r="C146" s="4" t="s">
        <v>91</v>
      </c>
      <c r="D146" s="4"/>
      <c r="E146" s="4" t="s">
        <v>91</v>
      </c>
      <c r="F146" s="4" t="s">
        <v>93</v>
      </c>
      <c r="G146" s="23" t="s">
        <v>99</v>
      </c>
    </row>
    <row r="147" spans="1:7" x14ac:dyDescent="0.25">
      <c r="A147" s="4" t="s">
        <v>7</v>
      </c>
      <c r="B147" s="4"/>
      <c r="C147" s="4" t="s">
        <v>91</v>
      </c>
      <c r="D147" s="4"/>
      <c r="E147" s="4"/>
      <c r="F147" s="4" t="s">
        <v>93</v>
      </c>
      <c r="G147" s="23" t="s">
        <v>99</v>
      </c>
    </row>
    <row r="148" spans="1:7" x14ac:dyDescent="0.25">
      <c r="A148" s="20" t="s">
        <v>63</v>
      </c>
      <c r="B148" s="4"/>
      <c r="C148" s="4" t="s">
        <v>91</v>
      </c>
      <c r="D148" s="4"/>
      <c r="E148" s="4" t="s">
        <v>91</v>
      </c>
      <c r="F148" s="4" t="s">
        <v>93</v>
      </c>
      <c r="G148" s="23" t="s">
        <v>99</v>
      </c>
    </row>
    <row r="149" spans="1:7" x14ac:dyDescent="0.25">
      <c r="A149" s="4" t="s">
        <v>49</v>
      </c>
      <c r="C149" s="4" t="s">
        <v>91</v>
      </c>
      <c r="D149" s="4"/>
      <c r="E149" s="4"/>
      <c r="F149" s="4" t="s">
        <v>93</v>
      </c>
      <c r="G149" s="23" t="s">
        <v>99</v>
      </c>
    </row>
    <row r="150" spans="1:7" x14ac:dyDescent="0.25">
      <c r="A150" s="20" t="s">
        <v>26</v>
      </c>
      <c r="B150" s="4"/>
      <c r="C150" s="4" t="s">
        <v>91</v>
      </c>
      <c r="D150" s="4"/>
      <c r="E150" s="4"/>
      <c r="F150" s="4" t="s">
        <v>93</v>
      </c>
      <c r="G150" s="23" t="s">
        <v>99</v>
      </c>
    </row>
    <row r="151" spans="1:7" ht="15.75" x14ac:dyDescent="0.25">
      <c r="A151" t="s">
        <v>12</v>
      </c>
      <c r="B151" s="15"/>
      <c r="C151" s="15"/>
      <c r="D151" s="15"/>
      <c r="E151" s="15"/>
      <c r="F151" s="4" t="s">
        <v>93</v>
      </c>
      <c r="G151" s="23" t="s">
        <v>99</v>
      </c>
    </row>
    <row r="152" spans="1:7" x14ac:dyDescent="0.25">
      <c r="A152" s="20" t="s">
        <v>68</v>
      </c>
      <c r="B152" s="4"/>
      <c r="C152" s="4" t="s">
        <v>91</v>
      </c>
      <c r="D152" s="4"/>
      <c r="E152" s="4"/>
      <c r="F152" s="4" t="s">
        <v>93</v>
      </c>
      <c r="G152" s="23" t="s">
        <v>99</v>
      </c>
    </row>
    <row r="153" spans="1:7" ht="15.75" x14ac:dyDescent="0.25">
      <c r="A153" t="s">
        <v>54</v>
      </c>
      <c r="B153" s="16"/>
      <c r="C153" s="15"/>
      <c r="D153" s="15"/>
      <c r="E153" s="15"/>
      <c r="F153" s="4" t="s">
        <v>93</v>
      </c>
      <c r="G153" s="23" t="s">
        <v>99</v>
      </c>
    </row>
    <row r="154" spans="1:7" x14ac:dyDescent="0.25">
      <c r="A154" s="20" t="s">
        <v>27</v>
      </c>
      <c r="B154" s="4"/>
      <c r="C154" s="4" t="s">
        <v>91</v>
      </c>
      <c r="D154" s="4"/>
      <c r="E154" s="4"/>
      <c r="F154" s="4" t="s">
        <v>93</v>
      </c>
      <c r="G154" s="23" t="s">
        <v>99</v>
      </c>
    </row>
    <row r="155" spans="1:7" ht="15.75" x14ac:dyDescent="0.25">
      <c r="A155" t="s">
        <v>13</v>
      </c>
      <c r="B155" s="15"/>
      <c r="C155" s="15"/>
      <c r="D155" s="15"/>
      <c r="E155" s="15"/>
      <c r="F155" s="4" t="s">
        <v>93</v>
      </c>
      <c r="G155" s="23" t="s">
        <v>99</v>
      </c>
    </row>
    <row r="156" spans="1:7" x14ac:dyDescent="0.25">
      <c r="A156" s="20" t="s">
        <v>69</v>
      </c>
      <c r="B156" s="4"/>
      <c r="C156" s="4" t="s">
        <v>91</v>
      </c>
      <c r="D156" s="4"/>
      <c r="E156" s="4"/>
      <c r="F156" s="4" t="s">
        <v>93</v>
      </c>
      <c r="G156" s="23" t="s">
        <v>99</v>
      </c>
    </row>
    <row r="157" spans="1:7" x14ac:dyDescent="0.25">
      <c r="A157" s="4" t="s">
        <v>55</v>
      </c>
      <c r="C157" s="4" t="s">
        <v>91</v>
      </c>
      <c r="D157" s="4"/>
      <c r="E157" s="4"/>
      <c r="F157" s="4" t="s">
        <v>93</v>
      </c>
      <c r="G157" s="23" t="s">
        <v>99</v>
      </c>
    </row>
    <row r="158" spans="1:7" x14ac:dyDescent="0.25">
      <c r="A158" s="20" t="s">
        <v>18</v>
      </c>
      <c r="B158" s="4"/>
      <c r="C158" s="4" t="s">
        <v>91</v>
      </c>
      <c r="D158" s="4"/>
      <c r="E158" s="4" t="s">
        <v>91</v>
      </c>
      <c r="F158" s="4" t="s">
        <v>93</v>
      </c>
      <c r="G158" s="23" t="s">
        <v>97</v>
      </c>
    </row>
    <row r="159" spans="1:7" x14ac:dyDescent="0.25">
      <c r="A159" s="17" t="s">
        <v>18</v>
      </c>
      <c r="C159" s="4" t="s">
        <v>91</v>
      </c>
      <c r="D159" s="4"/>
      <c r="E159" s="4"/>
      <c r="F159" s="4" t="s">
        <v>93</v>
      </c>
      <c r="G159" s="23" t="s">
        <v>97</v>
      </c>
    </row>
    <row r="160" spans="1:7" x14ac:dyDescent="0.25">
      <c r="A160" s="4" t="s">
        <v>4</v>
      </c>
      <c r="B160" s="4"/>
      <c r="C160" s="4" t="s">
        <v>91</v>
      </c>
      <c r="D160" s="4"/>
      <c r="E160" s="4" t="s">
        <v>91</v>
      </c>
      <c r="F160" s="4" t="s">
        <v>93</v>
      </c>
      <c r="G160" s="23" t="s">
        <v>97</v>
      </c>
    </row>
    <row r="161" spans="1:7" x14ac:dyDescent="0.25">
      <c r="A161" s="17" t="s">
        <v>4</v>
      </c>
      <c r="C161" s="4" t="s">
        <v>91</v>
      </c>
      <c r="D161" s="4"/>
      <c r="E161" s="4" t="s">
        <v>91</v>
      </c>
      <c r="F161" s="4" t="s">
        <v>93</v>
      </c>
      <c r="G161" s="23" t="s">
        <v>97</v>
      </c>
    </row>
    <row r="162" spans="1:7" x14ac:dyDescent="0.25">
      <c r="A162" s="20" t="s">
        <v>60</v>
      </c>
      <c r="B162" s="4"/>
      <c r="C162" s="4" t="s">
        <v>91</v>
      </c>
      <c r="D162" s="4"/>
      <c r="E162" s="4" t="s">
        <v>91</v>
      </c>
      <c r="F162" s="4" t="s">
        <v>93</v>
      </c>
      <c r="G162" s="23" t="s">
        <v>97</v>
      </c>
    </row>
    <row r="163" spans="1:7" x14ac:dyDescent="0.25">
      <c r="A163" s="17" t="s">
        <v>60</v>
      </c>
      <c r="C163" s="4" t="s">
        <v>91</v>
      </c>
      <c r="D163" s="4"/>
      <c r="E163" s="4"/>
      <c r="F163" s="4" t="s">
        <v>93</v>
      </c>
      <c r="G163" s="23" t="s">
        <v>97</v>
      </c>
    </row>
    <row r="164" spans="1:7" x14ac:dyDescent="0.25">
      <c r="A164" s="4" t="s">
        <v>46</v>
      </c>
      <c r="C164" s="4" t="s">
        <v>91</v>
      </c>
      <c r="D164" s="4"/>
      <c r="E164" s="4" t="s">
        <v>91</v>
      </c>
      <c r="F164" s="4" t="s">
        <v>93</v>
      </c>
      <c r="G164" s="23" t="s">
        <v>97</v>
      </c>
    </row>
    <row r="165" spans="1:7" x14ac:dyDescent="0.25">
      <c r="A165" s="17" t="s">
        <v>46</v>
      </c>
      <c r="C165" s="4" t="s">
        <v>91</v>
      </c>
      <c r="D165" s="4"/>
      <c r="E165" s="4"/>
      <c r="F165" s="4" t="s">
        <v>93</v>
      </c>
      <c r="G165" s="23" t="s">
        <v>97</v>
      </c>
    </row>
    <row r="166" spans="1:7" x14ac:dyDescent="0.25">
      <c r="A166" s="20" t="s">
        <v>19</v>
      </c>
      <c r="B166" s="4"/>
      <c r="C166" s="4" t="s">
        <v>91</v>
      </c>
      <c r="D166" s="4"/>
      <c r="E166" s="4" t="s">
        <v>91</v>
      </c>
      <c r="F166" s="4" t="s">
        <v>93</v>
      </c>
      <c r="G166" s="23" t="s">
        <v>97</v>
      </c>
    </row>
    <row r="167" spans="1:7" x14ac:dyDescent="0.25">
      <c r="A167" s="17" t="s">
        <v>19</v>
      </c>
      <c r="C167" s="4" t="s">
        <v>91</v>
      </c>
      <c r="D167" s="4"/>
      <c r="E167" s="4" t="s">
        <v>91</v>
      </c>
      <c r="F167" s="4" t="s">
        <v>93</v>
      </c>
      <c r="G167" s="23" t="s">
        <v>97</v>
      </c>
    </row>
    <row r="168" spans="1:7" x14ac:dyDescent="0.25">
      <c r="A168" s="4" t="s">
        <v>5</v>
      </c>
      <c r="B168" s="4"/>
      <c r="C168" s="4" t="s">
        <v>91</v>
      </c>
      <c r="D168" s="4"/>
      <c r="E168" s="4"/>
      <c r="F168" s="4" t="s">
        <v>93</v>
      </c>
      <c r="G168" s="23" t="s">
        <v>97</v>
      </c>
    </row>
    <row r="169" spans="1:7" x14ac:dyDescent="0.25">
      <c r="A169" s="20" t="s">
        <v>61</v>
      </c>
      <c r="B169" s="4"/>
      <c r="C169" s="4" t="s">
        <v>91</v>
      </c>
      <c r="D169" s="4"/>
      <c r="E169" s="4" t="s">
        <v>91</v>
      </c>
      <c r="F169" s="4" t="s">
        <v>93</v>
      </c>
      <c r="G169" s="23" t="s">
        <v>97</v>
      </c>
    </row>
    <row r="170" spans="1:7" x14ac:dyDescent="0.25">
      <c r="A170" s="17" t="s">
        <v>61</v>
      </c>
      <c r="C170" s="4" t="s">
        <v>91</v>
      </c>
      <c r="D170" s="4"/>
      <c r="E170" s="4" t="s">
        <v>91</v>
      </c>
      <c r="F170" s="4" t="s">
        <v>93</v>
      </c>
      <c r="G170" s="23" t="s">
        <v>97</v>
      </c>
    </row>
    <row r="171" spans="1:7" x14ac:dyDescent="0.25">
      <c r="A171" s="4" t="s">
        <v>47</v>
      </c>
      <c r="C171" s="4" t="s">
        <v>91</v>
      </c>
      <c r="D171" s="4"/>
      <c r="E171" s="4" t="s">
        <v>91</v>
      </c>
      <c r="F171" s="4" t="s">
        <v>93</v>
      </c>
      <c r="G171" s="23" t="s">
        <v>97</v>
      </c>
    </row>
    <row r="172" spans="1:7" x14ac:dyDescent="0.25">
      <c r="A172" s="20" t="s">
        <v>24</v>
      </c>
      <c r="B172" s="4"/>
      <c r="C172" s="4" t="s">
        <v>91</v>
      </c>
      <c r="D172" s="4"/>
      <c r="E172" s="4"/>
      <c r="F172" s="4" t="s">
        <v>93</v>
      </c>
      <c r="G172" s="23" t="s">
        <v>97</v>
      </c>
    </row>
    <row r="173" spans="1:7" x14ac:dyDescent="0.25">
      <c r="A173" s="17" t="s">
        <v>24</v>
      </c>
      <c r="C173" s="4" t="s">
        <v>91</v>
      </c>
      <c r="D173" s="4"/>
      <c r="E173" s="4" t="s">
        <v>91</v>
      </c>
      <c r="F173" s="4" t="s">
        <v>93</v>
      </c>
      <c r="G173" s="23" t="s">
        <v>97</v>
      </c>
    </row>
    <row r="174" spans="1:7" ht="15.75" x14ac:dyDescent="0.25">
      <c r="A174" t="s">
        <v>11</v>
      </c>
      <c r="B174" s="15"/>
      <c r="C174" s="15"/>
      <c r="D174" s="15"/>
      <c r="E174" s="15"/>
      <c r="F174" s="4" t="s">
        <v>93</v>
      </c>
      <c r="G174" s="23" t="s">
        <v>97</v>
      </c>
    </row>
    <row r="175" spans="1:7" x14ac:dyDescent="0.25">
      <c r="A175" s="17" t="s">
        <v>11</v>
      </c>
      <c r="C175" s="4" t="s">
        <v>91</v>
      </c>
      <c r="D175" s="4"/>
      <c r="E175" s="4"/>
      <c r="F175" s="4" t="s">
        <v>93</v>
      </c>
      <c r="G175" s="23" t="s">
        <v>97</v>
      </c>
    </row>
    <row r="176" spans="1:7" x14ac:dyDescent="0.25">
      <c r="A176" s="20" t="s">
        <v>66</v>
      </c>
      <c r="B176" s="4"/>
      <c r="C176" s="4" t="s">
        <v>91</v>
      </c>
      <c r="D176" s="4"/>
      <c r="E176" s="4"/>
      <c r="F176" s="4" t="s">
        <v>93</v>
      </c>
      <c r="G176" s="23" t="s">
        <v>97</v>
      </c>
    </row>
    <row r="177" spans="1:7" x14ac:dyDescent="0.25">
      <c r="A177" s="17" t="s">
        <v>66</v>
      </c>
      <c r="C177" s="4" t="s">
        <v>91</v>
      </c>
      <c r="D177" s="4"/>
      <c r="E177" s="4" t="s">
        <v>91</v>
      </c>
      <c r="F177" s="4" t="s">
        <v>93</v>
      </c>
      <c r="G177" s="23" t="s">
        <v>97</v>
      </c>
    </row>
    <row r="178" spans="1:7" ht="15.75" x14ac:dyDescent="0.25">
      <c r="A178" t="s">
        <v>53</v>
      </c>
      <c r="B178" s="16"/>
      <c r="C178" s="15"/>
      <c r="D178" s="15"/>
      <c r="E178" s="15"/>
      <c r="F178" s="4" t="s">
        <v>93</v>
      </c>
      <c r="G178" s="23" t="s">
        <v>97</v>
      </c>
    </row>
    <row r="179" spans="1:7" x14ac:dyDescent="0.25">
      <c r="A179" s="17" t="s">
        <v>53</v>
      </c>
      <c r="C179" s="4" t="s">
        <v>91</v>
      </c>
      <c r="D179" s="4"/>
      <c r="E179" s="4"/>
      <c r="F179" s="4" t="s">
        <v>93</v>
      </c>
      <c r="G179" s="23" t="s">
        <v>97</v>
      </c>
    </row>
    <row r="180" spans="1:7" x14ac:dyDescent="0.25">
      <c r="A180" s="4" t="s">
        <v>37</v>
      </c>
      <c r="C180" s="4" t="s">
        <v>91</v>
      </c>
      <c r="D180" s="4"/>
      <c r="E180" s="4"/>
      <c r="F180" s="4" t="s">
        <v>93</v>
      </c>
      <c r="G180" s="23" t="s">
        <v>97</v>
      </c>
    </row>
    <row r="181" spans="1:7" x14ac:dyDescent="0.25">
      <c r="A181" s="20" t="s">
        <v>67</v>
      </c>
      <c r="B181" s="4"/>
      <c r="C181" s="4" t="s">
        <v>91</v>
      </c>
      <c r="D181" s="4"/>
      <c r="E181" s="4"/>
      <c r="F181" s="4" t="s">
        <v>93</v>
      </c>
      <c r="G181" s="23" t="s">
        <v>97</v>
      </c>
    </row>
    <row r="182" spans="1:7" x14ac:dyDescent="0.25">
      <c r="A182" s="4" t="s">
        <v>38</v>
      </c>
      <c r="C182" s="4" t="s">
        <v>91</v>
      </c>
      <c r="D182" s="4"/>
      <c r="E182" s="4"/>
      <c r="F182" s="4" t="s">
        <v>93</v>
      </c>
      <c r="G182" s="23" t="s">
        <v>97</v>
      </c>
    </row>
  </sheetData>
  <sortState ref="A3:G83">
    <sortCondition ref="G3:G83"/>
    <sortCondition ref="A3:A83"/>
  </sortState>
  <conditionalFormatting sqref="F3:F85 I48 F102:F182">
    <cfRule type="containsText" dxfId="0" priority="4" operator="containsText" text="N">
      <formula>NOT(ISERROR(SEARCH("N",F3)))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11-21-19 t=1</vt:lpstr>
      <vt:lpstr>11-25-19 t=1</vt:lpstr>
      <vt:lpstr>Combined Results t=1</vt:lpstr>
      <vt:lpstr>12-9-19 t=2</vt:lpstr>
      <vt:lpstr>MALDI and PCR results</vt:lpstr>
      <vt:lpstr>Final List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Watkins, Hannah - ARS</dc:creator>
  <cp:lastModifiedBy>Mou, Kathy - ARS</cp:lastModifiedBy>
  <cp:lastPrinted>2020-05-11T22:56:58Z</cp:lastPrinted>
  <dcterms:created xsi:type="dcterms:W3CDTF">2019-11-18T19:52:49Z</dcterms:created>
  <dcterms:modified xsi:type="dcterms:W3CDTF">2020-05-11T23:54:25Z</dcterms:modified>
</cp:coreProperties>
</file>